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87AF90A7-BAF9-4CAA-A568-EF251A70F2C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<sst xmlns="http://schemas.openxmlformats.org/spreadsheetml/2006/main" count="21982" uniqueCount="3549">
  <si>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</si>
  <si>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</si>
  <si>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</si>
  <si>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</si>
  <si>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001dIkinPQQBafbbc7T01xkqp01xkYa2to9Aa2tlsEa2toaca2tltga8sWhGa6w2Rgp01x5bp01vd1r01swF9pdyJD9pvh679pdHS27pi7Ctp01cEB9pdR1p9pvyP69p5dcFp01lMY7pvh677p9ly8r01bmqr01kKnjmL8Ys4nQjx9a2bDDNU01pgQakAVti9eSTa7gn895z7eFFUMdnul1J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</si>
  <si>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</si>
  <si>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</si>
  <si>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</si>
  <si>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</si>
  <si>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P2Win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</si>
  <si>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</si>
  <si>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</si>
  <si>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</si>
  <si>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</si>
  <si>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</si>
  <si>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</si>
  <si>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</si>
  <si>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</si>
  <si>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</si>
  <si>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</si>
  <si>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</si>
  <si>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</si>
  <si>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</si>
  <si>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</si>
  <si>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</si>
  <si>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</si>
  <si>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</si>
  <si>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</si>
  <si>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</si>
  <si>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</si>
  <si>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</si>
  <si>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</si>
  <si>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</si>
  <si>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</si>
  <si>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</si>
  <si>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</si>
  <si>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</si>
  <si>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</si>
  <si>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Draw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</si>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</sst>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3011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38</v>
      </c>
      <c r="G3">
        <f>(F2+0.5*F3)/3663</f>
        <v>0.82719082719082715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9</v>
      </c>
    </row>
    <row r="5" spans="1:9" x14ac:dyDescent="0.55000000000000004">
      <c r="A5">
        <v>4</v>
      </c>
      <c r="B5" t="s">
        <v>4</v>
      </c>
      <c r="C5" t="s">
        <v>10</v>
      </c>
      <c r="D5" t="s">
        <v>6</v>
      </c>
      <c r="F5">
        <f>COUNTIF(D3665:D7327,"P2Win")</f>
        <v>2996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COUNTIF(D3665:D7327,"Draw")+COUNTIF(D3665:D7327,"TimeOut")</f>
        <v>52</v>
      </c>
      <c r="G6">
        <f>(F5+0.5*F6)/3663</f>
        <v>0.82500682500682498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9</v>
      </c>
      <c r="G8">
        <f>(G3+G6)/2</f>
        <v>0.82609882609882601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9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9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9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9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38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9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38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9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9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9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9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38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9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9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9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9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38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9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9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9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9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9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9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9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9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38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9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9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9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9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9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9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9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9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9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9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9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9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9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9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9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9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9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9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9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9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9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9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9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9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9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9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9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9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9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9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9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9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38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9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9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9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9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9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9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9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9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9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9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9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9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9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9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9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9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38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9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9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9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9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9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9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9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9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9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9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9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9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9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9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9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9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9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9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9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9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9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9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9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9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9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9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9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9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9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9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9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9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9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9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9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9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9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9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9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9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9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9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9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9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38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9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9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9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9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9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9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9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9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9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9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9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9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9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9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9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9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9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9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9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9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9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9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9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9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9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9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9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9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9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9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9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9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9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9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9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9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9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9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9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9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9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9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9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9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9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9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9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9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9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9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9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9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9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9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9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9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9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9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38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9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9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9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9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9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9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9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9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9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9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9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9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38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9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9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9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38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9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9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38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9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9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9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9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9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9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9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9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9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9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9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9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9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9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9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6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9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9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9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9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9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9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9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9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9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9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9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9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9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9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9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9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9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9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9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9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9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38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9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9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9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9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9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9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9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9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9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9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9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9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9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9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9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9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9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9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9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9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9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38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9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9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9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9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9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9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9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9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9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9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9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9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9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9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9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9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9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9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9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9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9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9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9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9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9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9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9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9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9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9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38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9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38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9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9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9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9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9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9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38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9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9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9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38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9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9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9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9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9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9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9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6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9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9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9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9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9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9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9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9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9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9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9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9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9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38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9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38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9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9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9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9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9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9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9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38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9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9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9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9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9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9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9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38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9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9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9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9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9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9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9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9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9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9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9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9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9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9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38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9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9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9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9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9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9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9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9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9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9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9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9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9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9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9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9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9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9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9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9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9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9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9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9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9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9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9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38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9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9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9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9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9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9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9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9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9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9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9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9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9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9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9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9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9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9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9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9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9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9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9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9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9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6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9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9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9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9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9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9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9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9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9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9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9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9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9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9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9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9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9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9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9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9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9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9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9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9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9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6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9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9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9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6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38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9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38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9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9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9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9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9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9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9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38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9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38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9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9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9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9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9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9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9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9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9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9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9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9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38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9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9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9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9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9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9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9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9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9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9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9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9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9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9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9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9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9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9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9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9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9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9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9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9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9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9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38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9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9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9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9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9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9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38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9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9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38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9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9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9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9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9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9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9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9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9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9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9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9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9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9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9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9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9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9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9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9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9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9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9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9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9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9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9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9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9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9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9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9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9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9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9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9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9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9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9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9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9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9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9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9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9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9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9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9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9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9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9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9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9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9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9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9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9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9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9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9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9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9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38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9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9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9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9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9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9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9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9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9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9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9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9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9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9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9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38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9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9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9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9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9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9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9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9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9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9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9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9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9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6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9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9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38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9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9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9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9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9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9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9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38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9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9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9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9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9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9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9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9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9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9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9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9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9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9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9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9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9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9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9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9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9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9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9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9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38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9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9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9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9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9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9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6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9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9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9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9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9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9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9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9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9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9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9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9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9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6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9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38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9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9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9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9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9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9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9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6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9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9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9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9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9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9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9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9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6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9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6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9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9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6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9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9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9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9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9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9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9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9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9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9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9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9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9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9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9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9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9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9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9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9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9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9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9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9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9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9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9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9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9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9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9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9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9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9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9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9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9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9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9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9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9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9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9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9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9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9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9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9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6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9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9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9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9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9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9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9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9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9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9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6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9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9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9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9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9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38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9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9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9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9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9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9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9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9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9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9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6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9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9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9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9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9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9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9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9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9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6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9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9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9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9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9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9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9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9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9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9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9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9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9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9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9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9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9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9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9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9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9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9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9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9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9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9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9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9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9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9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9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9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9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9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9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9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9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9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38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9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9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9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9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9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6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9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9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9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9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9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9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9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9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9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9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9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9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9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9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9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6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9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6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9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9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6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9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9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9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9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9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9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9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9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9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9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9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9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9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9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9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9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9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9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6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9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9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9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9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9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9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6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9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9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9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9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9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9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9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9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6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9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9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9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6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9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9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9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9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9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9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9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9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9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9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9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9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9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9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9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9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9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9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9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9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9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9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9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9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9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9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9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9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9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9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9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6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9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9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9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9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6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6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6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9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9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9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9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6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9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9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9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9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9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6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9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9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9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9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9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9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9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9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9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9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9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6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9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9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9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9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9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9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9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9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9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9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9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9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9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9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9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9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9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6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9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9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6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9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9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9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9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9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9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9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6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6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6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9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9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9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6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9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9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9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9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9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9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9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9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9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9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9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9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9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9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9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9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9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9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6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9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9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9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9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9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9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9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9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9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9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9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9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9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9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9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9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9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9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9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9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9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6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9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9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9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9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6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9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9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9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9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9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9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9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9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9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9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9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9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9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9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9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9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9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9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9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9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9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9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9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9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9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9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6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9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9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9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9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9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9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9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6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9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9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9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9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9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9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9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9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9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9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6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9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9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9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9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9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9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9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9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6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9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38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9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9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9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9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9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9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9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9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9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9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9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9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9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9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9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9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6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9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9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9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9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9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6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9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9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9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9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9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9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9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9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9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9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9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9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9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9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6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9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9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6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9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9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9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9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9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9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9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9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9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9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9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9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9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9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9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9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9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6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9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9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9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9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9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9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9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9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9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9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9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9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9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9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9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9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9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9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9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9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9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9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9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6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9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9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9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9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9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6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9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9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6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9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9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9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9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9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9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9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9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9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9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9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9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9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9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9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9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9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9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9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9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9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9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9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9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9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9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9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6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9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6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9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9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9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9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6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9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9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9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9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9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9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9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9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9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9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9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9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9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9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9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9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9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9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6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9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38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9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9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9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9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9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9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9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9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6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9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9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9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9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9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9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9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9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9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9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9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9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9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9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9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9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9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9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9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9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9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6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9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9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9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9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9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9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9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9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9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9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9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9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9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9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9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9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9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9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9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9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9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9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9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6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9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6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9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9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9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9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9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9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9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9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9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9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9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9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9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9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9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9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9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9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9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9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9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9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9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9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9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6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9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9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9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38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9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9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9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9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6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9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9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9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9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9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9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9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9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9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9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9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9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9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9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9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9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9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9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9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9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9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9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9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9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9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9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9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9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6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9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9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9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9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9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9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6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9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9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9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9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9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9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9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9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9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9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9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9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6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9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9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9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6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9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38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9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9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9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9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9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9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9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9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9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9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9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9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9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9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9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9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9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9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9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9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9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9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9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6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9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9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9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9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9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9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9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9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38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9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9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9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9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9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9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9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9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9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9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9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9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9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9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9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9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9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9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9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9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9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9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6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9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9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9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9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9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9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9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9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6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9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9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9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9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9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9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9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9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9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9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9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9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9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9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6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9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9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9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9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9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9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9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9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9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9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9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9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9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9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9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9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9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9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9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9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9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9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9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9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9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9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9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9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9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6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9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9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9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9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9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9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9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9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9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9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9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9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9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9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9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6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9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9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9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9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9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9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9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9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9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9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9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9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6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9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9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9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9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9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9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9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9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38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9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9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9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9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9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6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9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9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9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9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9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9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9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9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9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9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6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9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9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9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9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9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9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9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9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9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9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9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9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9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9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9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9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9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9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9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9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9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9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9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9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9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9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6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9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9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9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9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9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9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9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9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9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9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9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9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9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9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6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9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9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9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6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9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9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9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9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9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9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9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9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9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9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9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9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9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38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6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9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9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9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9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6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9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6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9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6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9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9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9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9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9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9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9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9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9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9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9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9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9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9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9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9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9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9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9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9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9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9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6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9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9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9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9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9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9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9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9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9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9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9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9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9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9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9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9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9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9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9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9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9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9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9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9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9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9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9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9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9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9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9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9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9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9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9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9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6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9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9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9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9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9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9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9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9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9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9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9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9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9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9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9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9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9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9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9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6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9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9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9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9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9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9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9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9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9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9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9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9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6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9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9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9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9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9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9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9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9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9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9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9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9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9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9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9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9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6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9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9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9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9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9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9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9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9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9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9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9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9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9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9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9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9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9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9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9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9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9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9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9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9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9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9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9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9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9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9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9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9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9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9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9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9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9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9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9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9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9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9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9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9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9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9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9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9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9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9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9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9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9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38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6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9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9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9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9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9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9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9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9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9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9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9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9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9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9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9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9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9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9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9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9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9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9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6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9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9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9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6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9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6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9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9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9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9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9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9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9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9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9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9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9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9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9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9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9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9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9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9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9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9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9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9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9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9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9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9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9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9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9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9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9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6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9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9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9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9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9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9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9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9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9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9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9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9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9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9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9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9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9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9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9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9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9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9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9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9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9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9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9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9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9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9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9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9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9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9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9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9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9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9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9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6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9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9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9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9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9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9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9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9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9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9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9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9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6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9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9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9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9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9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9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9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9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9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9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9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9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6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9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9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9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9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9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9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9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9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9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9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6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9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9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9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9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9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9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9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9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9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9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9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9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9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9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9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9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38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38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9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9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9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9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9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9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9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9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9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9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9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9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6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9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9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9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9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9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9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9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9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9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9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9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9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9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9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9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9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9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9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9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9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9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6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9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9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9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6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9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9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6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9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9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9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9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9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9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9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9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9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9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9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9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9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9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9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9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9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9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9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9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9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9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9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6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9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9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9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9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9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9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9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9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9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9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9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9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9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9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6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9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9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9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9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9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9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9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6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9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9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9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9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9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9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9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9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9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9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6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9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9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9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9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9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9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6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9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9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9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9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9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9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9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9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9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9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9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9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9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9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9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9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9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9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9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9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9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9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9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9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9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9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9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9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9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9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9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38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9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9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9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9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9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9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9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9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9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9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9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9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9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9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9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9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9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9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9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9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9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9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9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9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9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9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9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9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9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9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9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9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9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9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9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9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9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9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9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9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9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9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9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9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9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9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9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9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9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9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9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9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9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9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9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9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9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9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9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9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9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9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6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9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9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9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9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9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9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9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9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9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9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9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9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9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9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9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9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6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9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6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9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9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9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9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9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9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9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9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9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9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9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9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9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9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9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9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9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9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9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6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9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9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9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9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9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9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9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9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9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9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6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9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9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9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9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9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9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6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9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9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9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9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9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9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9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9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9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9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9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9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6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9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9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9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9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9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9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9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9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9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9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9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9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9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9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9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9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9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9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9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9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9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9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9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9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9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9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9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9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6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9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9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9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9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9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9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9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9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9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9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9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9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9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9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9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9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9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9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9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9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9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9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9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9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9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9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9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9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9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9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9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9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38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9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9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9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9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9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9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9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9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9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6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6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9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9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6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9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9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9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9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9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9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9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9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9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9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9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9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9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6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9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38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9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9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38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9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9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9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9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9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6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9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9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9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9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9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9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9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9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9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9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9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9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9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9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9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9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9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9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9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9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9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9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9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9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9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9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9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38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9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9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9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9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9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9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9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9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9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9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9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6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6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9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9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9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9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9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9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9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9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9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9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9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9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9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9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9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6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9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9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9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9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6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9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9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9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9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9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9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9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9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9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9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9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9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9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9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9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9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9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9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9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9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6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9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9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9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9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9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9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9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9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9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9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9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9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9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9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9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9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38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9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9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9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38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9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9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9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9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9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6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9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9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9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9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9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9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9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9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9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9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9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9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9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9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9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9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9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9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9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9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9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9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9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9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9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9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9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9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9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9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9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9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9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9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9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9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9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9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9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6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9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9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9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9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9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9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9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9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9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9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6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9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9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9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9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9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9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9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9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9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9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9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9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9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9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9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6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9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9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9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9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9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9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9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9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9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9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9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9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9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6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9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9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9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9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9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9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9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9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9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9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9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6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9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38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9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9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9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9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6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9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9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9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9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9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9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9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9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6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9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9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9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9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9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9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9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9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9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9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9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9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9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9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9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9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9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9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9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9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9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6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9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9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9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9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9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9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9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9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9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9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9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9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9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9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38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9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9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9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9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6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9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9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9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9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9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9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9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9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9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9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9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9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9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9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9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9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9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9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9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9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9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9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9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6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9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9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9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9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6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9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9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6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9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9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9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6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9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9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9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9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9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9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9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9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9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9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6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6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9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9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6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9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9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9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9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9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9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6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9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9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9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9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9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9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9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9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9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9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9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9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9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9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9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38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9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9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9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9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9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6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9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9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9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6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9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9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9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9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9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9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9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6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9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9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9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9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9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9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9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9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6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9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9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9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9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9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9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9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9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9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9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6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9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9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9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9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9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9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9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9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9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9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9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6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9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9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9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9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9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9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9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9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9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9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9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9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9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9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9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38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9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9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9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9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6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9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9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9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9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9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9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9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9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9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9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9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9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38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9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9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9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9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9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9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9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9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9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9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9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9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9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9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9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9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9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9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9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6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9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9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9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9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9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9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9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9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9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6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6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9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9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9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9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9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9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9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9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9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9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9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9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9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9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9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9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9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9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9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9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9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9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9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9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9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9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9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9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9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6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9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9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9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9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9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9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9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9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9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9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6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9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9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9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9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9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9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9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9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9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9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9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9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9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9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9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9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9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9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9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9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9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9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9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9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9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9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9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9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9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9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9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9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9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9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9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9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9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9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9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9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9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9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9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6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9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9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9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9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9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9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6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9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9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9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9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9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9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9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9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9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6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9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9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9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9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9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9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9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9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9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9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9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9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9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9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6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9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9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9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9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6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6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9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9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9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9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9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9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9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9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9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9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9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6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9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9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9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9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9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9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9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9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9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6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9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9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9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9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9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9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9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9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9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9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9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9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9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9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9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9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9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9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9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9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9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9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9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9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38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9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9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9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9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9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9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9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9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9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9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9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9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9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38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9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9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9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9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9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9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9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38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9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9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9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9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9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9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9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9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9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9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9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9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9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9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9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9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9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9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6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6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9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9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9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9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38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9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9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9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9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9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9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9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9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9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9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9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9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9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9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9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6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9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9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9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9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9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9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9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9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9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9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9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9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9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9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9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9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9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9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9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9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9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9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9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9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9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6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9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9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9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9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9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9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9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9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9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9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9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9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9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9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9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9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9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9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9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9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9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9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9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9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9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9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9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9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9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9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9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9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9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9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9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9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9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9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9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9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9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9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9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9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9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9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9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9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9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9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9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9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6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9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9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9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9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9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9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9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9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38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9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9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9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9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9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9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9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9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9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9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9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9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9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9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9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9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9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9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9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9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9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9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9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9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9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9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9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38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9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9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9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9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9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9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9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9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9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9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9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9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9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9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9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9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9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38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9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9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9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9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9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9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9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9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9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9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9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9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9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9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9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9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9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9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9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9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9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9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9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9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9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9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9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9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9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9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9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9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9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9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9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9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9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9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9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9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38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9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9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9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9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9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9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9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9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9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9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9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38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9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9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9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6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9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9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9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6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9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9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38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9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9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38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9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9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9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9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9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9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9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9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9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9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6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9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9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9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9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9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9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9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9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9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9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9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9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9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9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9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9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6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9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9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9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9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9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9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9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9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9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9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9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38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9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9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9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9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9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9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9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6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9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9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9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9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9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38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6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9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9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9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9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9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9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9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9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9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9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9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9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9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9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9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9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38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9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9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9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6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9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6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9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9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9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9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9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9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9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9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9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9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9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9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9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9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9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9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9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9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9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9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9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9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9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9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9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9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9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6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38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9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9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9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6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9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9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9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9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9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9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9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9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9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9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9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9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9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9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9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9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9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9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9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6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9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9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38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9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9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9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9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9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9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6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9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9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9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9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9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9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9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9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9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9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9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9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9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6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9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9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9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9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9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9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9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9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9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9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9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9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9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9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9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9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38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9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9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9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9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9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9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9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9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6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9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9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9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9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9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9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9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9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9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9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9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9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9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9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9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9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9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9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6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9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9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9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9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9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9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9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9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9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9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9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6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38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9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9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9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9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9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9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9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9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9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9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9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9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9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9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9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9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9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9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9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9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9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9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9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9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9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9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9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9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9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9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9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9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9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9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9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9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9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9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9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9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9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9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9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9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9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9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9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9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9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9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9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9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9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9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9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9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9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9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9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9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9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9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9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9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9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9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38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9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9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9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9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9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9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9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9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9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9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9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9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9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9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9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9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9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9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9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9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9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9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9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9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9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9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9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9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9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9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9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9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9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9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9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9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9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9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9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9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9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9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9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9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9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9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9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9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9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9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9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9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9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9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9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9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9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9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9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9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9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9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9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9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9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9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38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9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9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9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9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38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9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9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9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9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9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9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9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9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9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9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9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9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9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9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9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9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9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9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38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9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9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9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9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9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9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9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9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9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9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9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9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9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9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9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9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9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9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9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9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9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9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9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9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9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9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9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9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9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9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9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9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9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9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9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9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9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9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9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9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9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9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9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9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9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9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9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9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9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9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9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9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9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9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9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9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9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9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9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9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9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9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9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9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9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9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9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9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9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9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9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9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6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9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9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38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9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9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9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9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9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9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9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9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9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9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6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9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9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9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6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9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9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9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9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9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9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9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9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9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9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9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9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9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6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9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9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9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9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6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9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9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9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9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9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9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9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9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9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9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9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9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9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6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9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9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9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9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9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9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9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38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9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9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9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9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9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9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9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9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9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9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9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9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9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9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9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38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9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9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9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9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9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9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9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9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38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9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9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9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9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9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9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9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9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9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9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9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9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9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9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9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9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9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9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9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9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9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9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9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9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9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9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9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9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9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9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9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9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9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9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9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6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9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9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9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9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9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6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9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9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9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9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9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9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9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9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9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9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9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9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9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9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6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9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9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9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9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9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9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9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9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9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9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38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9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9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9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9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9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9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9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9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9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9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9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6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9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6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9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9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9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9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9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9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9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9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9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6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9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9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9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9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9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9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9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9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9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6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9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6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9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9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9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9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9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9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9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9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9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9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9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6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9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9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9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9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6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6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9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9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9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9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9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9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9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9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9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9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38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9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9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9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9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9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9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9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9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9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9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9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9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9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9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9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6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9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9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9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6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9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9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9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9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9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6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9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9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9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9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9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9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9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9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9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9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9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9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9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9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9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9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9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9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9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9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9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9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9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9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9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9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9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9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9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9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9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9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9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2023-09-20T22:55:21Z</dcterms:modified>
</cp:coreProperties>
</file>