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vedant-le2\Desktop\GitHut\itv-machine-learning\"/>
    </mc:Choice>
  </mc:AlternateContent>
  <bookViews>
    <workbookView xWindow="0" yWindow="0" windowWidth="11520" windowHeight="7755" activeTab="3"/>
  </bookViews>
  <sheets>
    <sheet name="Dataset" sheetId="1" r:id="rId1"/>
    <sheet name="Sheet1" sheetId="4" r:id="rId2"/>
    <sheet name="Step 2" sheetId="2" r:id="rId3"/>
    <sheet name="Step 3" sheetId="3" r:id="rId4"/>
  </sheets>
  <definedNames>
    <definedName name="_xlnm._FilterDatabase" localSheetId="0" hidden="1">Dataset!$A$1:$J$15</definedName>
    <definedName name="_xlnm._FilterDatabase" localSheetId="1" hidden="1">Sheet1!$A$1:$F$15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2" l="1"/>
  <c r="N15" i="2" s="1"/>
  <c r="N17" i="2" s="1"/>
  <c r="N12" i="2"/>
  <c r="K17" i="2"/>
  <c r="K15" i="2"/>
  <c r="K12" i="2"/>
  <c r="K11" i="2"/>
  <c r="K10" i="2"/>
  <c r="G17" i="2"/>
  <c r="G15" i="2"/>
  <c r="G12" i="2"/>
  <c r="G13" i="2"/>
  <c r="C17" i="2"/>
  <c r="B17" i="2"/>
  <c r="I7" i="1"/>
  <c r="B15" i="2"/>
  <c r="D12" i="2"/>
  <c r="D11" i="2"/>
  <c r="D10" i="2"/>
  <c r="J7" i="1"/>
  <c r="J6" i="1"/>
  <c r="I4" i="1"/>
  <c r="I3" i="1"/>
</calcChain>
</file>

<file path=xl/sharedStrings.xml><?xml version="1.0" encoding="utf-8"?>
<sst xmlns="http://schemas.openxmlformats.org/spreadsheetml/2006/main" count="231" uniqueCount="44">
  <si>
    <t>Outlook</t>
  </si>
  <si>
    <t>Temperature</t>
  </si>
  <si>
    <t>Humidity</t>
  </si>
  <si>
    <t>Windy</t>
  </si>
  <si>
    <t>Play</t>
  </si>
  <si>
    <t>Sunny</t>
  </si>
  <si>
    <t>Overcast</t>
  </si>
  <si>
    <t>Rainy</t>
  </si>
  <si>
    <t>Day</t>
  </si>
  <si>
    <t>Hot</t>
  </si>
  <si>
    <t>Mild</t>
  </si>
  <si>
    <t>Cool</t>
  </si>
  <si>
    <t>High</t>
  </si>
  <si>
    <t>Normal</t>
  </si>
  <si>
    <t>No</t>
  </si>
  <si>
    <t>Yes</t>
  </si>
  <si>
    <t>P(yes)</t>
  </si>
  <si>
    <t>P(No)</t>
  </si>
  <si>
    <t xml:space="preserve">E(s) </t>
  </si>
  <si>
    <t>-p(yes) LOG2 p(yes) - p(no) LOG2 p(no)</t>
  </si>
  <si>
    <t>Which node will be the root node?</t>
  </si>
  <si>
    <t>E(Outlook=Sunny)</t>
  </si>
  <si>
    <t>E(Outlook=overcast)</t>
  </si>
  <si>
    <t>E(Outlook=Rainy)</t>
  </si>
  <si>
    <t>Information Gain</t>
  </si>
  <si>
    <t>sumation (weighted average * entropy of each feature)</t>
  </si>
  <si>
    <t>Information Taken</t>
  </si>
  <si>
    <t>I(outlook)</t>
  </si>
  <si>
    <t>-(0.64 * LOG(0.64, 2))-(0.36 * LOG(0.36, 2))</t>
  </si>
  <si>
    <t>Entropy - Information Taken</t>
  </si>
  <si>
    <t>Gain(outlook)</t>
  </si>
  <si>
    <t>E(Windy = True)</t>
  </si>
  <si>
    <t>E(Windy = False)</t>
  </si>
  <si>
    <t>I(Windy)</t>
  </si>
  <si>
    <t>Gain (Windy)</t>
  </si>
  <si>
    <t>E(Temp = Cool)</t>
  </si>
  <si>
    <t>E(Temp = Hot)</t>
  </si>
  <si>
    <t>E(Temp = Mild)</t>
  </si>
  <si>
    <t>I(temp)</t>
  </si>
  <si>
    <t>Gain(Temp)</t>
  </si>
  <si>
    <t>E(humid = Normal)</t>
  </si>
  <si>
    <t>E(humid = High)</t>
  </si>
  <si>
    <t>I(Humidity)</t>
  </si>
  <si>
    <t>Gain(Humidity)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</si>
</sst>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1" fillId="0" borderId="0" xfId="0" quotePrefix="1" applyFont="1"/>
    <xf numFmtId="0" fontId="2" fillId="0" borderId="0" xfId="0" quotePrefix="1" applyFont="1"/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120" zoomScaleNormal="120" workbookViewId="0">
      <selection activeCell="I7" sqref="I7"/>
    </sheetView>
  </sheetViews>
  <sheetFormatPr defaultRowHeight="21" x14ac:dyDescent="0.35"/>
  <cols>
    <col min="1" max="1" width="6.28515625" style="3" bestFit="1" customWidth="1"/>
    <col min="2" max="2" width="12.42578125" style="3" bestFit="1" customWidth="1"/>
    <col min="3" max="3" width="18.28515625" style="3" bestFit="1" customWidth="1"/>
    <col min="4" max="4" width="13" style="3" bestFit="1" customWidth="1"/>
    <col min="5" max="5" width="9.7109375" style="3" bestFit="1" customWidth="1"/>
    <col min="6" max="6" width="6.7109375" style="3" bestFit="1" customWidth="1"/>
    <col min="7" max="7" width="9.140625" style="3"/>
    <col min="8" max="8" width="9" style="3" bestFit="1" customWidth="1"/>
    <col min="9" max="9" width="59.5703125" style="3" bestFit="1" customWidth="1"/>
    <col min="10" max="10" width="19.7109375" style="3" bestFit="1" customWidth="1"/>
    <col min="11" max="16384" width="9.140625" style="3"/>
  </cols>
  <sheetData>
    <row r="1" spans="1:10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0" x14ac:dyDescent="0.35">
      <c r="A2" s="3">
        <v>4</v>
      </c>
      <c r="B2" s="3" t="s">
        <v>7</v>
      </c>
      <c r="C2" s="3" t="s">
        <v>10</v>
      </c>
      <c r="D2" s="3" t="s">
        <v>12</v>
      </c>
      <c r="E2" s="3" t="b">
        <v>0</v>
      </c>
      <c r="F2" s="3" t="s">
        <v>15</v>
      </c>
    </row>
    <row r="3" spans="1:10" x14ac:dyDescent="0.35">
      <c r="A3" s="3">
        <v>5</v>
      </c>
      <c r="B3" s="3" t="s">
        <v>7</v>
      </c>
      <c r="C3" s="3" t="s">
        <v>11</v>
      </c>
      <c r="D3" s="3" t="s">
        <v>13</v>
      </c>
      <c r="E3" s="3" t="b">
        <v>0</v>
      </c>
      <c r="F3" s="3" t="s">
        <v>15</v>
      </c>
      <c r="H3" s="2" t="s">
        <v>16</v>
      </c>
      <c r="I3" s="4">
        <f>9/14</f>
        <v>0.6428571428571429</v>
      </c>
    </row>
    <row r="4" spans="1:10" x14ac:dyDescent="0.35">
      <c r="A4" s="3">
        <v>3</v>
      </c>
      <c r="B4" s="3" t="s">
        <v>6</v>
      </c>
      <c r="C4" s="3" t="s">
        <v>9</v>
      </c>
      <c r="D4" s="3" t="s">
        <v>12</v>
      </c>
      <c r="E4" s="3" t="b">
        <v>0</v>
      </c>
      <c r="F4" s="3" t="s">
        <v>15</v>
      </c>
      <c r="H4" s="2" t="s">
        <v>17</v>
      </c>
      <c r="I4" s="4">
        <f>5/14</f>
        <v>0.35714285714285715</v>
      </c>
    </row>
    <row r="5" spans="1:10" x14ac:dyDescent="0.35">
      <c r="A5" s="3">
        <v>6</v>
      </c>
      <c r="B5" s="3" t="s">
        <v>7</v>
      </c>
      <c r="C5" s="3" t="s">
        <v>11</v>
      </c>
      <c r="D5" s="3" t="s">
        <v>13</v>
      </c>
      <c r="E5" s="3" t="b">
        <v>1</v>
      </c>
      <c r="F5" s="3" t="s">
        <v>14</v>
      </c>
      <c r="H5" s="2" t="s">
        <v>18</v>
      </c>
      <c r="I5" s="5" t="s">
        <v>19</v>
      </c>
    </row>
    <row r="6" spans="1:10" x14ac:dyDescent="0.35">
      <c r="A6" s="3">
        <v>10</v>
      </c>
      <c r="B6" s="3" t="s">
        <v>7</v>
      </c>
      <c r="C6" s="3" t="s">
        <v>10</v>
      </c>
      <c r="D6" s="3" t="s">
        <v>13</v>
      </c>
      <c r="E6" s="3" t="b">
        <v>0</v>
      </c>
      <c r="F6" s="3" t="s">
        <v>15</v>
      </c>
      <c r="I6" s="6" t="s">
        <v>28</v>
      </c>
      <c r="J6" s="8">
        <f>0.64 * LOG(0.64, 2)</f>
        <v>-0.41206796145582381</v>
      </c>
    </row>
    <row r="7" spans="1:10" x14ac:dyDescent="0.35">
      <c r="A7" s="3">
        <v>14</v>
      </c>
      <c r="B7" s="3" t="s">
        <v>7</v>
      </c>
      <c r="C7" s="3" t="s">
        <v>10</v>
      </c>
      <c r="D7" s="3" t="s">
        <v>12</v>
      </c>
      <c r="E7" s="3" t="b">
        <v>1</v>
      </c>
      <c r="F7" s="3" t="s">
        <v>14</v>
      </c>
      <c r="I7" s="8">
        <f>-(9/14 * LOG(9/14, 2))-(5/14 * LOG(5/14, 2))</f>
        <v>0.94028595867063092</v>
      </c>
      <c r="J7" s="8">
        <f>0.36 * LOG(0.36)</f>
        <v>-0.15973109972377658</v>
      </c>
    </row>
    <row r="8" spans="1:10" x14ac:dyDescent="0.35">
      <c r="A8" s="3">
        <v>7</v>
      </c>
      <c r="B8" s="3" t="s">
        <v>6</v>
      </c>
      <c r="C8" s="3" t="s">
        <v>11</v>
      </c>
      <c r="D8" s="3" t="s">
        <v>13</v>
      </c>
      <c r="E8" s="3" t="b">
        <v>1</v>
      </c>
      <c r="F8" s="3" t="s">
        <v>15</v>
      </c>
    </row>
    <row r="9" spans="1:10" x14ac:dyDescent="0.35">
      <c r="A9" s="3">
        <v>1</v>
      </c>
      <c r="B9" s="3" t="s">
        <v>5</v>
      </c>
      <c r="C9" s="3" t="s">
        <v>9</v>
      </c>
      <c r="D9" s="3" t="s">
        <v>12</v>
      </c>
      <c r="E9" s="3" t="b">
        <v>0</v>
      </c>
      <c r="F9" s="3" t="s">
        <v>14</v>
      </c>
    </row>
    <row r="10" spans="1:10" x14ac:dyDescent="0.35">
      <c r="A10" s="3">
        <v>2</v>
      </c>
      <c r="B10" s="3" t="s">
        <v>5</v>
      </c>
      <c r="C10" s="3" t="s">
        <v>9</v>
      </c>
      <c r="D10" s="3" t="s">
        <v>12</v>
      </c>
      <c r="E10" s="3" t="b">
        <v>1</v>
      </c>
      <c r="F10" s="3" t="s">
        <v>14</v>
      </c>
    </row>
    <row r="11" spans="1:10" x14ac:dyDescent="0.35">
      <c r="A11" s="3">
        <v>8</v>
      </c>
      <c r="B11" s="3" t="s">
        <v>5</v>
      </c>
      <c r="C11" s="3" t="s">
        <v>10</v>
      </c>
      <c r="D11" s="3" t="s">
        <v>12</v>
      </c>
      <c r="E11" s="3" t="b">
        <v>0</v>
      </c>
      <c r="F11" s="3" t="s">
        <v>14</v>
      </c>
    </row>
    <row r="12" spans="1:10" x14ac:dyDescent="0.35">
      <c r="A12" s="3">
        <v>9</v>
      </c>
      <c r="B12" s="3" t="s">
        <v>5</v>
      </c>
      <c r="C12" s="3" t="s">
        <v>11</v>
      </c>
      <c r="D12" s="3" t="s">
        <v>13</v>
      </c>
      <c r="E12" s="3" t="b">
        <v>0</v>
      </c>
      <c r="F12" s="3" t="s">
        <v>15</v>
      </c>
    </row>
    <row r="13" spans="1:10" x14ac:dyDescent="0.35">
      <c r="A13" s="3">
        <v>12</v>
      </c>
      <c r="B13" s="3" t="s">
        <v>6</v>
      </c>
      <c r="C13" s="3" t="s">
        <v>10</v>
      </c>
      <c r="D13" s="3" t="s">
        <v>12</v>
      </c>
      <c r="E13" s="3" t="b">
        <v>1</v>
      </c>
      <c r="F13" s="3" t="s">
        <v>15</v>
      </c>
    </row>
    <row r="14" spans="1:10" x14ac:dyDescent="0.35">
      <c r="A14" s="3">
        <v>13</v>
      </c>
      <c r="B14" s="3" t="s">
        <v>6</v>
      </c>
      <c r="C14" s="3" t="s">
        <v>9</v>
      </c>
      <c r="D14" s="3" t="s">
        <v>13</v>
      </c>
      <c r="E14" s="3" t="b">
        <v>0</v>
      </c>
      <c r="F14" s="3" t="s">
        <v>15</v>
      </c>
    </row>
    <row r="15" spans="1:10" x14ac:dyDescent="0.35">
      <c r="A15" s="3">
        <v>11</v>
      </c>
      <c r="B15" s="3" t="s">
        <v>5</v>
      </c>
      <c r="C15" s="3" t="s">
        <v>10</v>
      </c>
      <c r="D15" s="3" t="s">
        <v>13</v>
      </c>
      <c r="E15" s="3" t="b">
        <v>1</v>
      </c>
      <c r="F15" s="3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30" zoomScaleNormal="130" workbookViewId="0">
      <selection activeCell="G1" sqref="G1"/>
    </sheetView>
  </sheetViews>
  <sheetFormatPr defaultRowHeight="15" x14ac:dyDescent="0.25"/>
  <cols>
    <col min="1" max="1" width="8.28515625" bestFit="1" customWidth="1"/>
    <col min="2" max="2" width="13.42578125" bestFit="1" customWidth="1"/>
    <col min="3" max="3" width="20" bestFit="1" customWidth="1"/>
    <col min="4" max="4" width="14.85546875" bestFit="1" customWidth="1"/>
    <col min="5" max="5" width="11.5703125" bestFit="1" customWidth="1"/>
    <col min="6" max="6" width="8.7109375" bestFit="1" customWidth="1"/>
  </cols>
  <sheetData>
    <row r="1" spans="1:6" ht="2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21" x14ac:dyDescent="0.35">
      <c r="A2" s="3">
        <v>1</v>
      </c>
      <c r="B2" s="3" t="s">
        <v>5</v>
      </c>
      <c r="C2" s="3" t="s">
        <v>9</v>
      </c>
      <c r="D2" s="3" t="s">
        <v>12</v>
      </c>
      <c r="E2" s="3" t="b">
        <v>0</v>
      </c>
      <c r="F2" s="3" t="s">
        <v>14</v>
      </c>
    </row>
    <row r="3" spans="1:6" ht="21" x14ac:dyDescent="0.35">
      <c r="A3" s="3">
        <v>2</v>
      </c>
      <c r="B3" s="3" t="s">
        <v>5</v>
      </c>
      <c r="C3" s="3" t="s">
        <v>9</v>
      </c>
      <c r="D3" s="3" t="s">
        <v>12</v>
      </c>
      <c r="E3" s="3" t="b">
        <v>1</v>
      </c>
      <c r="F3" s="3" t="s">
        <v>14</v>
      </c>
    </row>
    <row r="4" spans="1:6" ht="21" x14ac:dyDescent="0.35">
      <c r="A4" s="3">
        <v>3</v>
      </c>
      <c r="B4" s="3" t="s">
        <v>6</v>
      </c>
      <c r="C4" s="3" t="s">
        <v>9</v>
      </c>
      <c r="D4" s="3" t="s">
        <v>12</v>
      </c>
      <c r="E4" s="3" t="b">
        <v>0</v>
      </c>
      <c r="F4" s="3" t="s">
        <v>15</v>
      </c>
    </row>
    <row r="5" spans="1:6" ht="21" x14ac:dyDescent="0.35">
      <c r="A5" s="3">
        <v>4</v>
      </c>
      <c r="B5" s="3" t="s">
        <v>7</v>
      </c>
      <c r="C5" s="3" t="s">
        <v>10</v>
      </c>
      <c r="D5" s="3" t="s">
        <v>12</v>
      </c>
      <c r="E5" s="3" t="b">
        <v>0</v>
      </c>
      <c r="F5" s="3" t="s">
        <v>15</v>
      </c>
    </row>
    <row r="6" spans="1:6" ht="21" x14ac:dyDescent="0.35">
      <c r="A6" s="3">
        <v>5</v>
      </c>
      <c r="B6" s="3" t="s">
        <v>7</v>
      </c>
      <c r="C6" s="3" t="s">
        <v>11</v>
      </c>
      <c r="D6" s="3" t="s">
        <v>13</v>
      </c>
      <c r="E6" s="3" t="b">
        <v>0</v>
      </c>
      <c r="F6" s="3" t="s">
        <v>15</v>
      </c>
    </row>
    <row r="7" spans="1:6" ht="21" x14ac:dyDescent="0.35">
      <c r="A7" s="3">
        <v>6</v>
      </c>
      <c r="B7" s="3" t="s">
        <v>7</v>
      </c>
      <c r="C7" s="3" t="s">
        <v>11</v>
      </c>
      <c r="D7" s="3" t="s">
        <v>13</v>
      </c>
      <c r="E7" s="3" t="b">
        <v>1</v>
      </c>
      <c r="F7" s="3" t="s">
        <v>14</v>
      </c>
    </row>
    <row r="8" spans="1:6" ht="21" x14ac:dyDescent="0.35">
      <c r="A8" s="3">
        <v>7</v>
      </c>
      <c r="B8" s="3" t="s">
        <v>6</v>
      </c>
      <c r="C8" s="3" t="s">
        <v>11</v>
      </c>
      <c r="D8" s="3" t="s">
        <v>13</v>
      </c>
      <c r="E8" s="3" t="b">
        <v>1</v>
      </c>
      <c r="F8" s="3" t="s">
        <v>15</v>
      </c>
    </row>
    <row r="9" spans="1:6" ht="21" x14ac:dyDescent="0.35">
      <c r="A9" s="3">
        <v>8</v>
      </c>
      <c r="B9" s="3" t="s">
        <v>5</v>
      </c>
      <c r="C9" s="3" t="s">
        <v>10</v>
      </c>
      <c r="D9" s="3" t="s">
        <v>12</v>
      </c>
      <c r="E9" s="3" t="b">
        <v>0</v>
      </c>
      <c r="F9" s="3" t="s">
        <v>14</v>
      </c>
    </row>
    <row r="10" spans="1:6" ht="21" x14ac:dyDescent="0.35">
      <c r="A10" s="3">
        <v>9</v>
      </c>
      <c r="B10" s="3" t="s">
        <v>5</v>
      </c>
      <c r="C10" s="3" t="s">
        <v>11</v>
      </c>
      <c r="D10" s="3" t="s">
        <v>13</v>
      </c>
      <c r="E10" s="3" t="b">
        <v>0</v>
      </c>
      <c r="F10" s="3" t="s">
        <v>15</v>
      </c>
    </row>
    <row r="11" spans="1:6" ht="21" x14ac:dyDescent="0.35">
      <c r="A11" s="3">
        <v>10</v>
      </c>
      <c r="B11" s="3" t="s">
        <v>7</v>
      </c>
      <c r="C11" s="3" t="s">
        <v>10</v>
      </c>
      <c r="D11" s="3" t="s">
        <v>13</v>
      </c>
      <c r="E11" s="3" t="b">
        <v>0</v>
      </c>
      <c r="F11" s="3" t="s">
        <v>15</v>
      </c>
    </row>
    <row r="12" spans="1:6" ht="21" x14ac:dyDescent="0.35">
      <c r="A12" s="3">
        <v>11</v>
      </c>
      <c r="B12" s="3" t="s">
        <v>5</v>
      </c>
      <c r="C12" s="3" t="s">
        <v>10</v>
      </c>
      <c r="D12" s="3" t="s">
        <v>13</v>
      </c>
      <c r="E12" s="3" t="b">
        <v>1</v>
      </c>
      <c r="F12" s="3" t="s">
        <v>15</v>
      </c>
    </row>
    <row r="13" spans="1:6" ht="21" x14ac:dyDescent="0.35">
      <c r="A13" s="3">
        <v>12</v>
      </c>
      <c r="B13" s="3" t="s">
        <v>6</v>
      </c>
      <c r="C13" s="3" t="s">
        <v>10</v>
      </c>
      <c r="D13" s="3" t="s">
        <v>12</v>
      </c>
      <c r="E13" s="3" t="b">
        <v>1</v>
      </c>
      <c r="F13" s="3" t="s">
        <v>15</v>
      </c>
    </row>
    <row r="14" spans="1:6" ht="21" x14ac:dyDescent="0.35">
      <c r="A14" s="3">
        <v>13</v>
      </c>
      <c r="B14" s="3" t="s">
        <v>6</v>
      </c>
      <c r="C14" s="3" t="s">
        <v>9</v>
      </c>
      <c r="D14" s="3" t="s">
        <v>13</v>
      </c>
      <c r="E14" s="3" t="b">
        <v>0</v>
      </c>
      <c r="F14" s="3" t="s">
        <v>15</v>
      </c>
    </row>
    <row r="15" spans="1:6" ht="21" x14ac:dyDescent="0.35">
      <c r="A15" s="3">
        <v>14</v>
      </c>
      <c r="B15" s="3" t="s">
        <v>7</v>
      </c>
      <c r="C15" s="3" t="s">
        <v>10</v>
      </c>
      <c r="D15" s="3" t="s">
        <v>12</v>
      </c>
      <c r="E15" s="3" t="b">
        <v>1</v>
      </c>
      <c r="F15" s="3" t="s">
        <v>14</v>
      </c>
    </row>
  </sheetData>
  <autoFilter ref="A1:F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A10" zoomScale="180" zoomScaleNormal="180" workbookViewId="0">
      <selection activeCell="B17" sqref="B17"/>
    </sheetView>
  </sheetViews>
  <sheetFormatPr defaultRowHeight="18.75" x14ac:dyDescent="0.3"/>
  <cols>
    <col min="1" max="1" width="39.85546875" style="9" bestFit="1" customWidth="1"/>
    <col min="2" max="2" width="9.140625" style="9" customWidth="1"/>
    <col min="3" max="3" width="14.140625" style="9" customWidth="1"/>
    <col min="4" max="5" width="9.140625" style="9"/>
    <col min="6" max="6" width="19.140625" style="9" bestFit="1" customWidth="1"/>
    <col min="7" max="12" width="9.140625" style="9"/>
    <col min="13" max="13" width="22.28515625" style="9" bestFit="1" customWidth="1"/>
    <col min="14" max="16384" width="9.140625" style="9"/>
  </cols>
  <sheetData>
    <row r="1" spans="1:14" x14ac:dyDescent="0.3">
      <c r="A1" s="9" t="s">
        <v>20</v>
      </c>
      <c r="B1" s="12" t="s">
        <v>0</v>
      </c>
      <c r="C1" s="12"/>
      <c r="D1" s="12"/>
      <c r="F1" s="12" t="s">
        <v>3</v>
      </c>
      <c r="G1" s="12"/>
      <c r="I1" s="12" t="s">
        <v>1</v>
      </c>
      <c r="J1" s="12"/>
      <c r="K1" s="12"/>
      <c r="M1" s="12" t="s">
        <v>2</v>
      </c>
      <c r="N1" s="12"/>
    </row>
    <row r="2" spans="1:14" x14ac:dyDescent="0.3">
      <c r="B2" s="9" t="s">
        <v>5</v>
      </c>
      <c r="C2" s="9" t="s">
        <v>6</v>
      </c>
      <c r="D2" s="9" t="s">
        <v>7</v>
      </c>
      <c r="F2" s="9" t="b">
        <v>0</v>
      </c>
      <c r="G2" s="9" t="b">
        <v>1</v>
      </c>
      <c r="I2" s="9" t="s">
        <v>11</v>
      </c>
      <c r="J2" s="9" t="s">
        <v>9</v>
      </c>
      <c r="K2" s="9" t="s">
        <v>10</v>
      </c>
      <c r="M2" s="9" t="s">
        <v>13</v>
      </c>
      <c r="N2" s="9" t="s">
        <v>12</v>
      </c>
    </row>
    <row r="3" spans="1:14" ht="21" x14ac:dyDescent="0.35">
      <c r="A3" s="9" t="s">
        <v>1</v>
      </c>
      <c r="B3" s="9" t="s">
        <v>15</v>
      </c>
      <c r="C3" s="9" t="s">
        <v>15</v>
      </c>
      <c r="D3" s="9" t="s">
        <v>15</v>
      </c>
      <c r="F3" s="3" t="s">
        <v>14</v>
      </c>
      <c r="G3" s="3" t="s">
        <v>14</v>
      </c>
      <c r="I3" s="3" t="s">
        <v>15</v>
      </c>
      <c r="J3" s="3" t="s">
        <v>14</v>
      </c>
      <c r="K3" s="3" t="s">
        <v>15</v>
      </c>
      <c r="M3" s="3" t="s">
        <v>15</v>
      </c>
      <c r="N3" s="3" t="s">
        <v>14</v>
      </c>
    </row>
    <row r="4" spans="1:14" ht="21" x14ac:dyDescent="0.35">
      <c r="A4" s="9" t="s">
        <v>2</v>
      </c>
      <c r="B4" s="9" t="s">
        <v>15</v>
      </c>
      <c r="C4" s="9" t="s">
        <v>15</v>
      </c>
      <c r="D4" s="9" t="s">
        <v>15</v>
      </c>
      <c r="F4" s="3" t="s">
        <v>15</v>
      </c>
      <c r="G4" s="3" t="s">
        <v>14</v>
      </c>
      <c r="I4" s="3" t="s">
        <v>14</v>
      </c>
      <c r="J4" s="3" t="s">
        <v>14</v>
      </c>
      <c r="K4" s="3" t="s">
        <v>14</v>
      </c>
      <c r="M4" s="3" t="s">
        <v>14</v>
      </c>
      <c r="N4" s="3" t="s">
        <v>14</v>
      </c>
    </row>
    <row r="5" spans="1:14" ht="21" x14ac:dyDescent="0.35">
      <c r="A5" s="9" t="s">
        <v>3</v>
      </c>
      <c r="B5" s="9" t="s">
        <v>14</v>
      </c>
      <c r="C5" s="9" t="s">
        <v>15</v>
      </c>
      <c r="D5" s="9" t="s">
        <v>15</v>
      </c>
      <c r="F5" s="3" t="s">
        <v>15</v>
      </c>
      <c r="G5" s="3" t="s">
        <v>15</v>
      </c>
      <c r="I5" s="3" t="s">
        <v>15</v>
      </c>
      <c r="J5" s="3" t="s">
        <v>15</v>
      </c>
      <c r="K5" s="3" t="s">
        <v>15</v>
      </c>
      <c r="M5" s="3" t="s">
        <v>15</v>
      </c>
      <c r="N5" s="3" t="s">
        <v>15</v>
      </c>
    </row>
    <row r="6" spans="1:14" ht="21" x14ac:dyDescent="0.35">
      <c r="B6" s="9" t="s">
        <v>14</v>
      </c>
      <c r="C6" s="9" t="s">
        <v>15</v>
      </c>
      <c r="D6" s="9" t="s">
        <v>14</v>
      </c>
      <c r="F6" s="3" t="s">
        <v>15</v>
      </c>
      <c r="G6" s="3" t="s">
        <v>15</v>
      </c>
      <c r="I6" s="3" t="s">
        <v>15</v>
      </c>
      <c r="J6" s="3" t="s">
        <v>15</v>
      </c>
      <c r="K6" s="3" t="s">
        <v>15</v>
      </c>
      <c r="M6" s="3" t="s">
        <v>15</v>
      </c>
      <c r="N6" s="3" t="s">
        <v>15</v>
      </c>
    </row>
    <row r="7" spans="1:14" ht="21" x14ac:dyDescent="0.35">
      <c r="B7" s="9" t="s">
        <v>14</v>
      </c>
      <c r="D7" s="9" t="s">
        <v>14</v>
      </c>
      <c r="F7" s="3" t="s">
        <v>14</v>
      </c>
      <c r="G7" s="3" t="s">
        <v>15</v>
      </c>
      <c r="K7" s="3" t="s">
        <v>15</v>
      </c>
      <c r="M7" s="3" t="s">
        <v>15</v>
      </c>
      <c r="N7" s="3" t="s">
        <v>14</v>
      </c>
    </row>
    <row r="8" spans="1:14" ht="21" x14ac:dyDescent="0.35">
      <c r="F8" s="3" t="s">
        <v>15</v>
      </c>
      <c r="G8" s="3" t="s">
        <v>14</v>
      </c>
      <c r="K8" s="3" t="s">
        <v>14</v>
      </c>
      <c r="M8" s="3" t="s">
        <v>15</v>
      </c>
      <c r="N8" s="3" t="s">
        <v>15</v>
      </c>
    </row>
    <row r="9" spans="1:14" ht="21" x14ac:dyDescent="0.35">
      <c r="F9" s="3" t="s">
        <v>15</v>
      </c>
      <c r="M9" s="3" t="s">
        <v>15</v>
      </c>
      <c r="N9" s="3" t="s">
        <v>14</v>
      </c>
    </row>
    <row r="10" spans="1:14" ht="21" x14ac:dyDescent="0.35">
      <c r="B10" s="9" t="s">
        <v>21</v>
      </c>
      <c r="D10" s="10">
        <f xml:space="preserve"> -(2/5 * LOG(2/5, 2)) - (3/5 * LOG(3/5, 2))</f>
        <v>0.97095059445466858</v>
      </c>
      <c r="F10" s="3" t="s">
        <v>15</v>
      </c>
      <c r="I10" s="9" t="s">
        <v>35</v>
      </c>
      <c r="K10" s="9">
        <f>-(3/4 * LOG(3/4,2))-(1/4 * LOG(1/4, 2))</f>
        <v>0.81127812445913283</v>
      </c>
    </row>
    <row r="11" spans="1:14" x14ac:dyDescent="0.3">
      <c r="B11" s="9" t="s">
        <v>22</v>
      </c>
      <c r="D11" s="10">
        <f xml:space="preserve"> -(4/4 * LOG(4/4, 2))</f>
        <v>0</v>
      </c>
      <c r="I11" s="9" t="s">
        <v>36</v>
      </c>
      <c r="K11" s="9">
        <f>-(2/4 * LOG(2/4,2))-(2/4*LOG(2/4, 2))</f>
        <v>1</v>
      </c>
      <c r="M11" s="9" t="s">
        <v>40</v>
      </c>
      <c r="N11" s="9">
        <f>-(6/7 * LOG(6/7,2))-(1/7*LOG(1/7,2))</f>
        <v>0.59167277858232747</v>
      </c>
    </row>
    <row r="12" spans="1:14" x14ac:dyDescent="0.3">
      <c r="B12" s="9" t="s">
        <v>23</v>
      </c>
      <c r="D12" s="10">
        <f xml:space="preserve"> -(3/5 * LOG(3/5, 2)) - (2/5 * LOG(2/5, 2))</f>
        <v>0.97095059445466858</v>
      </c>
      <c r="F12" s="9" t="s">
        <v>31</v>
      </c>
      <c r="G12" s="9">
        <f xml:space="preserve"> -(3/6 * LOG(3/6, 2)) - (3/6 * LOG(3/6, 2))</f>
        <v>1</v>
      </c>
      <c r="I12" s="9" t="s">
        <v>37</v>
      </c>
      <c r="K12" s="9">
        <f>-(4/6*LOG(4/6,2))-(2/6*LOG(2/6,2))</f>
        <v>0.91829583405448956</v>
      </c>
      <c r="M12" s="9" t="s">
        <v>41</v>
      </c>
      <c r="N12" s="9">
        <f>-(3/7*LOG(3/7,2))-(4/7*LOG(4/7,2))</f>
        <v>0.98522813603425163</v>
      </c>
    </row>
    <row r="13" spans="1:14" x14ac:dyDescent="0.3">
      <c r="F13" s="9" t="s">
        <v>32</v>
      </c>
      <c r="G13" s="9">
        <f>-(6/8 * LOG(6/8, 2)) - (2/8 * LOG(2/8, 2))</f>
        <v>0.81127812445913283</v>
      </c>
    </row>
    <row r="14" spans="1:14" ht="38.25" customHeight="1" x14ac:dyDescent="0.3">
      <c r="A14" s="9" t="s">
        <v>26</v>
      </c>
      <c r="B14" s="13" t="s">
        <v>25</v>
      </c>
      <c r="C14" s="13"/>
      <c r="D14" s="13"/>
    </row>
    <row r="15" spans="1:14" x14ac:dyDescent="0.3">
      <c r="A15" s="9" t="s">
        <v>27</v>
      </c>
      <c r="B15" s="10">
        <f xml:space="preserve"> 5/14 * D10 + 4/14 * D11 + 5/14 * D12</f>
        <v>0.69353613889619181</v>
      </c>
      <c r="F15" s="9" t="s">
        <v>33</v>
      </c>
      <c r="G15" s="9">
        <f>8/14 * G13 + 6/14 * G12</f>
        <v>0.89215892826236165</v>
      </c>
      <c r="I15" s="9" t="s">
        <v>38</v>
      </c>
      <c r="K15" s="9">
        <f>4/14*K10+4/14*K11+6/14*K12</f>
        <v>0.91106339301167627</v>
      </c>
      <c r="M15" s="9" t="s">
        <v>42</v>
      </c>
      <c r="N15" s="9">
        <f>7/14*N11+7/14*N12</f>
        <v>0.78845045730828955</v>
      </c>
    </row>
    <row r="16" spans="1:14" x14ac:dyDescent="0.3">
      <c r="A16" s="9" t="s">
        <v>24</v>
      </c>
      <c r="B16" s="9" t="s">
        <v>29</v>
      </c>
    </row>
    <row r="17" spans="1:14" x14ac:dyDescent="0.3">
      <c r="A17" s="9" t="s">
        <v>30</v>
      </c>
      <c r="B17" s="10">
        <f>Dataset!I7-'Step 2'!B15</f>
        <v>0.24674981977443911</v>
      </c>
      <c r="C17" s="9">
        <f>0.94-0.694</f>
        <v>0.246</v>
      </c>
      <c r="F17" s="9" t="s">
        <v>34</v>
      </c>
      <c r="G17" s="10">
        <f>Dataset!I7-G15</f>
        <v>4.8127030408269267E-2</v>
      </c>
      <c r="I17" s="9" t="s">
        <v>39</v>
      </c>
      <c r="K17" s="10">
        <f>Dataset!I7-K15</f>
        <v>2.9222565658954647E-2</v>
      </c>
      <c r="M17" s="9" t="s">
        <v>43</v>
      </c>
      <c r="N17" s="10">
        <f>Dataset!I7-N15</f>
        <v>0.15183550136234136</v>
      </c>
    </row>
  </sheetData>
  <mergeCells count="5">
    <mergeCell ref="B1:D1"/>
    <mergeCell ref="B14:D14"/>
    <mergeCell ref="F1:G1"/>
    <mergeCell ref="I1:K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" sqref="C1:D1"/>
    </sheetView>
  </sheetViews>
  <sheetFormatPr defaultRowHeight="15" x14ac:dyDescent="0.25"/>
  <cols>
    <col min="1" max="1" width="20.140625" bestFit="1" customWidth="1"/>
    <col min="2" max="2" width="18.85546875" style="1" bestFit="1" customWidth="1"/>
    <col min="3" max="3" width="20.140625" bestFit="1" customWidth="1"/>
  </cols>
  <sheetData>
    <row r="1" spans="1:4" ht="21" x14ac:dyDescent="0.35">
      <c r="A1" s="3" t="s">
        <v>27</v>
      </c>
      <c r="B1" s="7">
        <v>0.69353613889619181</v>
      </c>
      <c r="C1" s="3" t="s">
        <v>30</v>
      </c>
      <c r="D1" s="11">
        <v>0.24674981977443911</v>
      </c>
    </row>
    <row r="2" spans="1:4" ht="21" x14ac:dyDescent="0.35">
      <c r="A2" s="3" t="s">
        <v>33</v>
      </c>
      <c r="B2" s="7">
        <v>0.89215892826236165</v>
      </c>
      <c r="C2" s="3" t="s">
        <v>34</v>
      </c>
      <c r="D2" s="7">
        <v>4.8127030408269267E-2</v>
      </c>
    </row>
    <row r="3" spans="1:4" ht="21" x14ac:dyDescent="0.35">
      <c r="A3" s="3" t="s">
        <v>38</v>
      </c>
      <c r="B3" s="7">
        <v>0.91106339301167627</v>
      </c>
      <c r="C3" s="3" t="s">
        <v>39</v>
      </c>
      <c r="D3" s="7">
        <v>2.9222565658954647E-2</v>
      </c>
    </row>
    <row r="4" spans="1:4" ht="21" x14ac:dyDescent="0.35">
      <c r="A4" s="3" t="s">
        <v>42</v>
      </c>
      <c r="B4" s="7">
        <v>0.78845045730828955</v>
      </c>
      <c r="C4" s="3" t="s">
        <v>43</v>
      </c>
      <c r="D4" s="7">
        <v>0.15183550136234136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Sheet1</vt:lpstr>
      <vt:lpstr>Step 2</vt:lpstr>
      <vt:lpstr>Step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adminisrator</dc:creator>
  <cp:lastModifiedBy>itvedant-le2</cp:lastModifiedBy>
  <dcterms:created xsi:type="dcterms:W3CDTF">2020-02-16T12:13:31Z</dcterms:created>
  <dcterms:modified xsi:type="dcterms:W3CDTF">2020-03-11T04:04:32Z</dcterms:modified>
</cp:coreProperties>
</file>