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C63DB324-BBCA-4C06-9033-A5F6635E7B5B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X29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<sst xmlns="http://schemas.openxmlformats.org/spreadsheetml/2006/main" count="261" uniqueCount="214">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</sst>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tabSelected="1" topLeftCell="A11" zoomScaleNormal="100" workbookViewId="0">
      <selection activeCell="F44" sqref="F44:H44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178</v>
      </c>
      <c r="C1" s="129" t="s">
        <v>183</v>
      </c>
      <c r="D1" s="129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0" t="s">
        <v>27</v>
      </c>
      <c r="AA2" s="120"/>
      <c r="AG2" s="43" t="s">
        <v>85</v>
      </c>
      <c r="AH2" s="39"/>
      <c r="AI2" s="39"/>
    </row>
    <row r="3" spans="1:36" ht="23.5" customHeight="1" x14ac:dyDescent="0.45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</row>
    <row r="5" spans="1:36" ht="23.5" customHeight="1" x14ac:dyDescent="0.45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</row>
    <row r="6" spans="1:36" ht="23.5" customHeight="1" x14ac:dyDescent="0.45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</row>
    <row r="7" spans="1:36" ht="23.5" customHeight="1" x14ac:dyDescent="0.45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175</v>
      </c>
      <c r="C40" s="127" t="s">
        <v>57</v>
      </c>
      <c r="D40" s="127"/>
      <c r="E40" s="127"/>
      <c r="F40" s="127"/>
      <c r="G40" s="127"/>
      <c r="H40" s="127"/>
      <c r="I40" s="127" t="s">
        <v>58</v>
      </c>
      <c r="J40" s="127"/>
      <c r="K40" s="127"/>
      <c r="L40" s="127"/>
      <c r="M40" s="108"/>
      <c r="N40" s="108"/>
      <c r="O40" s="108"/>
      <c r="P40" s="108"/>
      <c r="S40" s="126" t="s">
        <v>78</v>
      </c>
      <c r="T40" s="126"/>
      <c r="U40" s="57"/>
    </row>
    <row r="41" spans="1:26" ht="23.5" customHeight="1" x14ac:dyDescent="0.45">
      <c r="A41" s="38" t="e" vm="23">
        <v>#VALUE!</v>
      </c>
      <c r="B41" s="38" t="s">
        <v>59</v>
      </c>
      <c r="C41" s="128" t="s">
        <v>60</v>
      </c>
      <c r="D41" s="128"/>
      <c r="E41" s="128"/>
      <c r="F41" s="128" t="s">
        <v>61</v>
      </c>
      <c r="G41" s="128"/>
      <c r="H41" s="128"/>
      <c r="I41" s="128" t="s">
        <v>62</v>
      </c>
      <c r="J41" s="128"/>
      <c r="K41" s="128"/>
      <c r="L41" s="128"/>
      <c r="M41" s="109"/>
      <c r="N41" s="109"/>
      <c r="O41" s="109"/>
      <c r="P41" s="109"/>
      <c r="S41" s="126" t="s">
        <v>76</v>
      </c>
      <c r="T41" s="126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28" t="s">
        <v>64</v>
      </c>
      <c r="D42" s="128"/>
      <c r="E42" s="128"/>
      <c r="F42" s="128" t="s">
        <v>204</v>
      </c>
      <c r="G42" s="128"/>
      <c r="H42" s="128"/>
      <c r="I42" s="128" t="s">
        <v>65</v>
      </c>
      <c r="J42" s="128"/>
      <c r="K42" s="128"/>
      <c r="L42" s="128"/>
      <c r="M42" s="109"/>
      <c r="N42" s="109"/>
      <c r="O42" s="109"/>
      <c r="P42" s="109"/>
      <c r="S42" s="126" t="s">
        <v>68</v>
      </c>
      <c r="T42" s="126"/>
      <c r="U42" s="57">
        <v>128</v>
      </c>
      <c r="V42" s="57"/>
    </row>
    <row r="43" spans="1:26" ht="23.5" customHeight="1" x14ac:dyDescent="0.45">
      <c r="A43" s="18" t="s">
        <v>206</v>
      </c>
      <c r="B43" s="18" t="s">
        <v>207</v>
      </c>
      <c r="C43" s="124" t="s">
        <v>211</v>
      </c>
      <c r="D43" s="124"/>
      <c r="E43" s="124"/>
      <c r="F43" s="124" t="s">
        <v>212</v>
      </c>
      <c r="G43" s="124"/>
      <c r="H43" s="124"/>
      <c r="I43" s="124" t="s">
        <v>209</v>
      </c>
      <c r="J43" s="124"/>
      <c r="K43" s="124"/>
      <c r="L43" s="124"/>
      <c r="M43" s="44"/>
      <c r="N43" s="44"/>
      <c r="O43" s="109"/>
      <c r="P43" s="109"/>
      <c r="S43" s="126" t="s">
        <v>99</v>
      </c>
      <c r="T43" s="126"/>
      <c r="U43" s="57">
        <v>16</v>
      </c>
      <c r="V43" s="57" t="s">
        <v>100</v>
      </c>
    </row>
    <row r="44" spans="1:26" ht="23.5" customHeight="1" x14ac:dyDescent="0.45">
      <c r="A44" s="18" t="s">
        <v>206</v>
      </c>
      <c r="B44" s="18" t="s">
        <v>208</v>
      </c>
      <c r="C44" s="124" t="s">
        <v>213</v>
      </c>
      <c r="D44" s="124"/>
      <c r="E44" s="124"/>
      <c r="F44" s="124"/>
      <c r="G44" s="124"/>
      <c r="H44" s="124"/>
      <c r="I44" s="124" t="s">
        <v>210</v>
      </c>
      <c r="J44" s="124"/>
      <c r="K44" s="124"/>
      <c r="L44" s="124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194</v>
      </c>
      <c r="C47" s="127" t="s">
        <v>196</v>
      </c>
      <c r="D47" s="127"/>
      <c r="E47" s="127" t="s">
        <v>195</v>
      </c>
      <c r="F47" s="127"/>
      <c r="G47" s="127"/>
      <c r="H47" s="127"/>
      <c r="I47" s="111"/>
      <c r="J47" s="111"/>
    </row>
    <row r="48" spans="1:26" ht="23.5" customHeight="1" x14ac:dyDescent="0.45">
      <c r="A48" s="38" t="e" vm="25">
        <v>#VALUE!</v>
      </c>
      <c r="B48" s="38" t="s">
        <v>198</v>
      </c>
      <c r="C48" s="128">
        <v>2</v>
      </c>
      <c r="D48" s="128"/>
      <c r="E48" s="128" t="s">
        <v>200</v>
      </c>
      <c r="F48" s="128"/>
      <c r="G48" s="128"/>
      <c r="H48" s="128"/>
      <c r="I48" s="110"/>
      <c r="J48" s="110"/>
    </row>
    <row r="49" spans="1:36" ht="23.5" customHeight="1" x14ac:dyDescent="0.45">
      <c r="A49" s="38" t="e" vm="26">
        <v>#VALUE!</v>
      </c>
      <c r="B49" s="38" t="s">
        <v>197</v>
      </c>
      <c r="C49" s="128" t="s">
        <v>199</v>
      </c>
      <c r="D49" s="128"/>
      <c r="E49" s="128" t="s">
        <v>96</v>
      </c>
      <c r="F49" s="128"/>
      <c r="G49" s="128"/>
      <c r="H49" s="128"/>
      <c r="I49" s="110"/>
      <c r="J49" s="110"/>
    </row>
    <row r="50" spans="1:36" ht="23.5" customHeight="1" x14ac:dyDescent="0.45">
      <c r="A50" s="18"/>
      <c r="B50" s="18"/>
      <c r="C50" s="124"/>
      <c r="D50" s="124"/>
      <c r="E50" s="124"/>
      <c r="F50" s="124"/>
      <c r="G50" s="124"/>
      <c r="H50" s="124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193</v>
      </c>
    </row>
    <row r="54" spans="1:36" ht="23.5" customHeight="1" x14ac:dyDescent="0.45">
      <c r="C54" s="63" t="s">
        <v>167</v>
      </c>
      <c r="D54" s="36" t="s">
        <v>165</v>
      </c>
      <c r="H54" s="133" t="s">
        <v>69</v>
      </c>
      <c r="I54" s="133"/>
      <c r="J54" s="133"/>
      <c r="K54" s="133"/>
      <c r="L54" s="133"/>
      <c r="M54" s="133"/>
    </row>
    <row r="55" spans="1:36" ht="23.5" customHeight="1" x14ac:dyDescent="0.45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" customHeight="1" x14ac:dyDescent="0.45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" customHeight="1" x14ac:dyDescent="0.45">
      <c r="C58" s="64" t="s">
        <v>168</v>
      </c>
      <c r="D58" s="60" t="s">
        <v>77</v>
      </c>
      <c r="E58" s="61"/>
      <c r="F58" s="62"/>
      <c r="G58" s="57"/>
      <c r="H58" s="134" t="s">
        <v>166</v>
      </c>
      <c r="I58" s="134"/>
      <c r="J58" s="134"/>
      <c r="K58" s="134"/>
      <c r="L58" s="134"/>
      <c r="M58" s="134"/>
    </row>
    <row r="59" spans="1:36" ht="23.5" customHeight="1" x14ac:dyDescent="0.45"/>
    <row r="60" spans="1:36" ht="23.5" customHeight="1" x14ac:dyDescent="0.45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97</v>
      </c>
      <c r="J62" s="131" t="s">
        <v>101</v>
      </c>
      <c r="K62" s="131"/>
      <c r="L62" t="s">
        <v>102</v>
      </c>
      <c r="M62" s="96">
        <f>COUNTIF(H3:H35,"&gt;0")</f>
        <v>23</v>
      </c>
      <c r="O62" s="130" t="s">
        <v>107</v>
      </c>
      <c r="P62" s="130"/>
      <c r="Q62" s="130"/>
      <c r="R62" s="130"/>
      <c r="S62" s="130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15" t="s">
        <v>93</v>
      </c>
      <c r="G63" s="115"/>
      <c r="H63" s="86" t="s">
        <v>192</v>
      </c>
      <c r="I63" s="86" t="s">
        <v>16</v>
      </c>
      <c r="J63" s="115" t="s">
        <v>98</v>
      </c>
      <c r="K63" s="115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15" t="s">
        <v>118</v>
      </c>
      <c r="V63" s="115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86</v>
      </c>
      <c r="C64" s="97">
        <v>24</v>
      </c>
      <c r="D64" s="97">
        <v>15</v>
      </c>
      <c r="E64" s="97">
        <v>6</v>
      </c>
      <c r="F64" s="132" t="s">
        <v>96</v>
      </c>
      <c r="G64" s="132"/>
      <c r="H64" s="97">
        <v>1</v>
      </c>
      <c r="I64" s="97">
        <v>0</v>
      </c>
      <c r="J64" s="118">
        <f t="shared" ref="J64:J69" si="17">(C64-player_radius)*2</f>
        <v>16</v>
      </c>
      <c r="K64" s="118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16">
        <f>R64+O64+P64</f>
        <v>4.1000000000000005</v>
      </c>
      <c r="V64" s="116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87</v>
      </c>
      <c r="C65" s="54">
        <v>32</v>
      </c>
      <c r="D65" s="54">
        <v>60</v>
      </c>
      <c r="E65" s="54">
        <v>3</v>
      </c>
      <c r="F65" s="122" t="s">
        <v>96</v>
      </c>
      <c r="G65" s="122"/>
      <c r="H65" s="54">
        <v>1</v>
      </c>
      <c r="I65" s="54">
        <v>0</v>
      </c>
      <c r="J65" s="118">
        <f t="shared" si="17"/>
        <v>32</v>
      </c>
      <c r="K65" s="118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3</v>
      </c>
      <c r="R65" s="69">
        <f t="shared" si="21"/>
        <v>0</v>
      </c>
      <c r="S65" s="70">
        <f t="shared" ref="S65:S69" si="23">SUM(O65:R65)</f>
        <v>12.3</v>
      </c>
      <c r="T65" s="54"/>
      <c r="U65" s="117">
        <f t="shared" ref="U65:U70" si="24">R65+O65+P65</f>
        <v>9.3000000000000007</v>
      </c>
      <c r="V65" s="117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88</v>
      </c>
      <c r="C66" s="54">
        <v>30</v>
      </c>
      <c r="D66" s="54">
        <v>50</v>
      </c>
      <c r="E66" s="54">
        <v>4</v>
      </c>
      <c r="F66" s="122" t="s">
        <v>41</v>
      </c>
      <c r="G66" s="122"/>
      <c r="H66" s="54">
        <v>1</v>
      </c>
      <c r="I66" s="54">
        <v>11.11</v>
      </c>
      <c r="J66" s="118">
        <f t="shared" si="17"/>
        <v>28</v>
      </c>
      <c r="K66" s="118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4</v>
      </c>
      <c r="R66" s="69">
        <f t="shared" si="21"/>
        <v>2.2000000000000002</v>
      </c>
      <c r="S66" s="70">
        <f t="shared" si="23"/>
        <v>14.399999999999999</v>
      </c>
      <c r="T66" s="54"/>
      <c r="U66" s="117">
        <f t="shared" si="24"/>
        <v>10.399999999999999</v>
      </c>
      <c r="V66" s="117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89</v>
      </c>
      <c r="C67" s="54">
        <v>40</v>
      </c>
      <c r="D67" s="54">
        <v>192</v>
      </c>
      <c r="E67" s="54">
        <v>1</v>
      </c>
      <c r="F67" s="122" t="s">
        <v>95</v>
      </c>
      <c r="G67" s="122"/>
      <c r="H67" s="54">
        <v>1</v>
      </c>
      <c r="I67" s="54">
        <v>5.63</v>
      </c>
      <c r="J67" s="118">
        <f t="shared" si="17"/>
        <v>48</v>
      </c>
      <c r="K67" s="118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17">
        <f t="shared" si="24"/>
        <v>17.7</v>
      </c>
      <c r="V67" s="117"/>
      <c r="W67" s="21" t="s">
        <v>28</v>
      </c>
      <c r="X67" s="58" t="s">
        <v>123</v>
      </c>
      <c r="Y67" s="57"/>
      <c r="Z67" s="57"/>
    </row>
    <row r="68" spans="1:36" ht="23.5" customHeight="1" x14ac:dyDescent="0.45">
      <c r="A68" s="18"/>
      <c r="B68" s="18" t="s">
        <v>94</v>
      </c>
      <c r="C68" s="54">
        <v>52</v>
      </c>
      <c r="D68" s="54">
        <v>148</v>
      </c>
      <c r="E68" s="54">
        <v>0</v>
      </c>
      <c r="F68" s="122" t="s">
        <v>36</v>
      </c>
      <c r="G68" s="122"/>
      <c r="H68" s="54">
        <v>1</v>
      </c>
      <c r="I68" s="54">
        <v>13.33</v>
      </c>
      <c r="J68" s="118">
        <f t="shared" si="17"/>
        <v>72</v>
      </c>
      <c r="K68" s="118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17">
        <f t="shared" si="24"/>
        <v>17.100000000000001</v>
      </c>
      <c r="V68" s="117"/>
      <c r="W68" s="28" t="s">
        <v>29</v>
      </c>
      <c r="X68" s="58" t="s">
        <v>121</v>
      </c>
      <c r="Y68" s="57"/>
      <c r="Z68" s="57"/>
    </row>
    <row r="69" spans="1:36" ht="23.5" customHeight="1" x14ac:dyDescent="0.45">
      <c r="A69" s="18"/>
      <c r="B69" s="18" t="s">
        <v>105</v>
      </c>
      <c r="C69" s="54">
        <v>26</v>
      </c>
      <c r="D69" s="54">
        <v>40</v>
      </c>
      <c r="E69" s="54">
        <v>10</v>
      </c>
      <c r="F69" s="122" t="s">
        <v>40</v>
      </c>
      <c r="G69" s="122"/>
      <c r="H69" s="54">
        <v>1</v>
      </c>
      <c r="I69" s="54">
        <v>9.09</v>
      </c>
      <c r="J69" s="118">
        <f t="shared" si="17"/>
        <v>20</v>
      </c>
      <c r="K69" s="118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17">
        <f t="shared" si="24"/>
        <v>8.8000000000000007</v>
      </c>
      <c r="V69" s="117"/>
      <c r="W69" s="21" t="s">
        <v>28</v>
      </c>
      <c r="X69" s="58" t="s">
        <v>122</v>
      </c>
      <c r="Y69" s="57"/>
      <c r="Z69" s="57"/>
    </row>
    <row r="70" spans="1:36" ht="23.5" customHeight="1" x14ac:dyDescent="0.45">
      <c r="A70" s="18"/>
      <c r="B70" s="18" t="s">
        <v>116</v>
      </c>
      <c r="C70" s="54">
        <v>28</v>
      </c>
      <c r="D70" s="54">
        <v>50</v>
      </c>
      <c r="E70" s="54">
        <v>8</v>
      </c>
      <c r="F70" s="122" t="s">
        <v>117</v>
      </c>
      <c r="G70" s="122"/>
      <c r="H70" s="54">
        <v>1</v>
      </c>
      <c r="I70" s="54">
        <v>48</v>
      </c>
      <c r="J70" s="118">
        <f t="shared" ref="J70" si="25">(C70-player_radius)*2</f>
        <v>24</v>
      </c>
      <c r="K70" s="118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17">
        <f t="shared" si="24"/>
        <v>17.799999999999997</v>
      </c>
      <c r="V70" s="117"/>
      <c r="W70" s="25" t="s">
        <v>75</v>
      </c>
      <c r="X70" s="58" t="s">
        <v>119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0" t="s">
        <v>169</v>
      </c>
      <c r="P73" s="120"/>
      <c r="Q73" s="120"/>
      <c r="R73" s="120"/>
    </row>
    <row r="74" spans="1:36" ht="23.5" customHeight="1" x14ac:dyDescent="0.45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19" t="s">
        <v>137</v>
      </c>
      <c r="G74" s="119"/>
      <c r="H74" s="119" t="s">
        <v>138</v>
      </c>
      <c r="I74" s="119"/>
      <c r="J74" s="119" t="s">
        <v>135</v>
      </c>
      <c r="K74" s="119"/>
      <c r="L74" s="119"/>
      <c r="M74" s="119"/>
      <c r="N74" s="107" t="s">
        <v>170</v>
      </c>
      <c r="O74" s="119" t="s">
        <v>171</v>
      </c>
      <c r="P74" s="119"/>
      <c r="Q74" s="119" t="s">
        <v>172</v>
      </c>
      <c r="R74" s="119"/>
    </row>
    <row r="75" spans="1:36" ht="23.5" customHeight="1" x14ac:dyDescent="0.45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18" t="s">
        <v>67</v>
      </c>
      <c r="G75" s="118"/>
      <c r="H75" s="118">
        <f>E75*frag_damage</f>
        <v>36</v>
      </c>
      <c r="I75" s="118"/>
      <c r="J75" s="118" t="s">
        <v>134</v>
      </c>
      <c r="K75" s="118"/>
      <c r="L75" s="118"/>
      <c r="M75" s="118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18" t="s">
        <v>127</v>
      </c>
      <c r="G76" s="118"/>
      <c r="H76" s="118">
        <f>E76*shockWave_damage</f>
        <v>180</v>
      </c>
      <c r="I76" s="118"/>
      <c r="J76" s="118" t="s">
        <v>133</v>
      </c>
      <c r="K76" s="118"/>
      <c r="L76" s="118"/>
      <c r="M76" s="118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24"/>
      <c r="G77" s="124"/>
      <c r="H77" s="124"/>
      <c r="I77" s="124"/>
      <c r="J77" s="124"/>
      <c r="K77" s="124"/>
      <c r="L77" s="124"/>
      <c r="M77" s="124"/>
      <c r="N77" s="94"/>
      <c r="O77" s="121"/>
      <c r="P77" s="121"/>
      <c r="Q77" s="121"/>
      <c r="R77" s="121"/>
    </row>
    <row r="78" spans="1:36" ht="23.5" customHeight="1" x14ac:dyDescent="0.45">
      <c r="A78" s="112" t="s">
        <v>203</v>
      </c>
      <c r="B78" s="112" t="s">
        <v>202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19" t="s">
        <v>141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 t="s">
        <v>156</v>
      </c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 spans="1:27" ht="23.5" customHeight="1" x14ac:dyDescent="0.45">
      <c r="A82" s="38"/>
      <c r="B82" s="38" t="s">
        <v>147</v>
      </c>
      <c r="C82" s="98" t="s">
        <v>142</v>
      </c>
      <c r="D82" s="36">
        <v>7</v>
      </c>
      <c r="E82" s="97">
        <v>16</v>
      </c>
      <c r="F82" s="125" t="s">
        <v>152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 t="s">
        <v>157</v>
      </c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 spans="1:27" ht="23.5" customHeight="1" x14ac:dyDescent="0.45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3" t="s">
        <v>154</v>
      </c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</row>
    <row r="84" spans="1:27" ht="23.5" customHeight="1" x14ac:dyDescent="0.45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3" t="s">
        <v>153</v>
      </c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 spans="1:27" ht="23.5" customHeight="1" x14ac:dyDescent="0.45">
      <c r="A85" s="38"/>
      <c r="B85" s="38" t="s">
        <v>150</v>
      </c>
      <c r="C85" s="65" t="s">
        <v>145</v>
      </c>
      <c r="D85" s="54">
        <v>6</v>
      </c>
      <c r="E85" s="54">
        <v>1</v>
      </c>
      <c r="F85" s="113" t="s">
        <v>155</v>
      </c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 t="s">
        <v>158</v>
      </c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 spans="1:27" ht="23.5" customHeight="1" x14ac:dyDescent="0.45">
      <c r="A86" s="38" t="s">
        <v>206</v>
      </c>
      <c r="B86" s="38" t="s">
        <v>205</v>
      </c>
      <c r="C86" s="65"/>
      <c r="D86" s="54"/>
      <c r="E86" s="54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</row>
    <row r="87" spans="1:27" ht="24.5" customHeight="1" x14ac:dyDescent="0.45">
      <c r="A87" s="38"/>
      <c r="B87" s="38"/>
      <c r="C87" s="65"/>
      <c r="D87" s="54"/>
      <c r="E87" s="54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176</v>
      </c>
      <c r="C90" s="123" t="s">
        <v>181</v>
      </c>
      <c r="D90" s="123"/>
      <c r="E90" s="123"/>
      <c r="F90" s="123"/>
      <c r="G90" s="123"/>
      <c r="H90" s="123" t="s">
        <v>141</v>
      </c>
      <c r="I90" s="123"/>
      <c r="J90" s="123"/>
      <c r="K90" s="123"/>
      <c r="L90" s="123"/>
      <c r="M90" s="119" t="s">
        <v>190</v>
      </c>
      <c r="N90" s="119"/>
      <c r="O90" s="107"/>
    </row>
    <row r="91" spans="1:27" ht="24.5" customHeight="1" x14ac:dyDescent="0.45">
      <c r="A91" s="38" t="e" vm="37">
        <v>#VALUE!</v>
      </c>
      <c r="B91" s="38" t="s">
        <v>179</v>
      </c>
      <c r="C91" s="114" t="s">
        <v>184</v>
      </c>
      <c r="D91" s="114"/>
      <c r="E91" s="114"/>
      <c r="F91" s="114"/>
      <c r="G91" s="114"/>
      <c r="H91" s="114" t="s">
        <v>186</v>
      </c>
      <c r="I91" s="114"/>
      <c r="J91" s="114"/>
      <c r="K91" s="114"/>
      <c r="L91" s="114"/>
      <c r="M91" s="122" t="s">
        <v>191</v>
      </c>
      <c r="N91" s="122"/>
      <c r="O91" s="65"/>
    </row>
    <row r="92" spans="1:27" ht="24.5" customHeight="1" x14ac:dyDescent="0.45">
      <c r="A92" s="38" t="e" vm="38">
        <v>#VALUE!</v>
      </c>
      <c r="B92" s="38" t="s">
        <v>180</v>
      </c>
      <c r="C92" s="114" t="s">
        <v>187</v>
      </c>
      <c r="D92" s="114"/>
      <c r="E92" s="114"/>
      <c r="F92" s="114"/>
      <c r="G92" s="114"/>
      <c r="H92" s="114" t="s">
        <v>189</v>
      </c>
      <c r="I92" s="114"/>
      <c r="J92" s="114"/>
      <c r="K92" s="114"/>
      <c r="L92" s="114"/>
      <c r="M92" s="122" t="s">
        <v>191</v>
      </c>
      <c r="N92" s="122"/>
      <c r="O92" s="65"/>
    </row>
    <row r="93" spans="1:27" ht="24.5" customHeight="1" x14ac:dyDescent="0.45">
      <c r="A93" s="38" t="e" vm="39">
        <v>#VALUE!</v>
      </c>
      <c r="B93" s="38" t="s">
        <v>182</v>
      </c>
      <c r="C93" s="114" t="s">
        <v>188</v>
      </c>
      <c r="D93" s="114"/>
      <c r="E93" s="114"/>
      <c r="F93" s="114"/>
      <c r="G93" s="114"/>
      <c r="H93" s="114" t="s">
        <v>185</v>
      </c>
      <c r="I93" s="114"/>
      <c r="J93" s="114"/>
      <c r="K93" s="114"/>
      <c r="L93" s="114"/>
      <c r="M93" s="122" t="s">
        <v>191</v>
      </c>
      <c r="N93" s="122"/>
      <c r="O93" s="65"/>
    </row>
    <row r="94" spans="1:27" ht="24.5" customHeight="1" x14ac:dyDescent="0.45">
      <c r="A94" s="38"/>
      <c r="B94" s="38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22"/>
      <c r="N94" s="122"/>
      <c r="O94" s="65"/>
    </row>
    <row r="95" spans="1:27" ht="24.5" customHeight="1" x14ac:dyDescent="0.45">
      <c r="A95" s="38"/>
      <c r="B95" s="38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22"/>
      <c r="N95" s="122"/>
      <c r="O95" s="65"/>
    </row>
    <row r="96" spans="1:27" ht="24.5" customHeight="1" x14ac:dyDescent="0.45">
      <c r="A96" s="38"/>
      <c r="B96" s="38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22"/>
      <c r="N96" s="122"/>
      <c r="O96" s="65"/>
    </row>
    <row r="97" spans="2:2" ht="24.5" customHeight="1" x14ac:dyDescent="0.45"/>
    <row r="98" spans="2:2" ht="24.5" customHeight="1" x14ac:dyDescent="0.45"/>
    <row r="99" spans="2:2" x14ac:dyDescent="0.45">
      <c r="B99" s="58" t="s">
        <v>201</v>
      </c>
    </row>
  </sheetData>
  <mergeCells count="108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2024-02-12T03:20:02Z</dcterms:modified>
</cp:coreProperties>
</file>