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nathaniel/Workspace/MagNeo/data/"/>
    </mc:Choice>
  </mc:AlternateContent>
  <bookViews>
    <workbookView xWindow="0" yWindow="0" windowWidth="33600" windowHeight="21000"/>
  </bookViews>
  <sheets>
    <sheet name="Sheet1" sheetId="1" r:id="rId1"/>
  </sheets>
  <calcPr calcId="150001" refMode="R1C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1" i="1" l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<sst xmlns="http://schemas.openxmlformats.org/spreadsheetml/2006/main" count="90" uniqueCount="82">
  <si>
    <t xml:space="preserve">Lat </t>
  </si>
  <si>
    <t>Long</t>
  </si>
  <si>
    <t>Elev</t>
  </si>
  <si>
    <t>Group 1</t>
  </si>
  <si>
    <t xml:space="preserve">Group 2 </t>
  </si>
  <si>
    <t>Group 3</t>
  </si>
  <si>
    <t>Name</t>
  </si>
  <si>
    <t>"Abauntz"</t>
  </si>
  <si>
    <t>"Arancou"</t>
  </si>
  <si>
    <r>
      <t>"B</t>
    </r>
    <r>
      <rPr>
        <sz val="11"/>
        <color theme="1"/>
        <rFont val="Calibri"/>
        <family val="2"/>
      </rPr>
      <t>édeilhac"</t>
    </r>
  </si>
  <si>
    <t>"Brassempouy"</t>
  </si>
  <si>
    <t>"Cepoy"</t>
  </si>
  <si>
    <t>"Courbet"</t>
  </si>
  <si>
    <t>"El Pendo"</t>
  </si>
  <si>
    <r>
      <t>"Enl</t>
    </r>
    <r>
      <rPr>
        <sz val="11"/>
        <color theme="1"/>
        <rFont val="Calibri"/>
        <family val="2"/>
      </rPr>
      <t>éne"</t>
    </r>
  </si>
  <si>
    <t>"Espalungue"</t>
  </si>
  <si>
    <t>"Étiolles"</t>
  </si>
  <si>
    <r>
      <t>"Fontal</t>
    </r>
    <r>
      <rPr>
        <sz val="11"/>
        <color theme="1"/>
        <rFont val="Calibri"/>
        <family val="2"/>
      </rPr>
      <t>és"</t>
    </r>
  </si>
  <si>
    <t>"Gazel"</t>
  </si>
  <si>
    <t>"Gourdan"</t>
  </si>
  <si>
    <t>"Isturitz"</t>
  </si>
  <si>
    <r>
      <t>"La Colombi</t>
    </r>
    <r>
      <rPr>
        <sz val="11"/>
        <color theme="1"/>
        <rFont val="Calibri"/>
        <family val="2"/>
      </rPr>
      <t>ére"</t>
    </r>
  </si>
  <si>
    <t>"La Crouzade"</t>
  </si>
  <si>
    <t>"La Garma"</t>
  </si>
  <si>
    <t>"La Madeleine"</t>
  </si>
  <si>
    <t>"La Paloma"</t>
  </si>
  <si>
    <t>"La Vache"</t>
  </si>
  <si>
    <r>
      <t>"La Vi</t>
    </r>
    <r>
      <rPr>
        <sz val="11"/>
        <color theme="1"/>
        <rFont val="Calibri"/>
        <family val="2"/>
      </rPr>
      <t>ña"</t>
    </r>
  </si>
  <si>
    <t>"Labastide"</t>
  </si>
  <si>
    <t>"Las Caldas"</t>
  </si>
  <si>
    <t>"Laugerie-Basse"</t>
  </si>
  <si>
    <r>
      <t>"Les Esp</t>
    </r>
    <r>
      <rPr>
        <sz val="11"/>
        <color theme="1"/>
        <rFont val="Calibri"/>
        <family val="2"/>
      </rPr>
      <t>élugues"</t>
    </r>
  </si>
  <si>
    <t>"Lespugue-Harpons"</t>
  </si>
  <si>
    <t>"Limeuil"</t>
  </si>
  <si>
    <t>"Lortet"</t>
  </si>
  <si>
    <t>"Mas d'Azil"</t>
  </si>
  <si>
    <t>"Massat"</t>
  </si>
  <si>
    <t>"Montastruc"</t>
  </si>
  <si>
    <t>"Saint-Michel"</t>
  </si>
  <si>
    <t>"Tito Bustillo"</t>
  </si>
  <si>
    <t>"Torre"</t>
  </si>
  <si>
    <t>"Tuc d'Audoubert"</t>
  </si>
  <si>
    <t>"Villepin"</t>
  </si>
  <si>
    <t>Layer Name</t>
  </si>
  <si>
    <t xml:space="preserve">Cypher Create Statements for Layers </t>
  </si>
  <si>
    <t>`Abauntz`</t>
  </si>
  <si>
    <t>`Arancou`</t>
  </si>
  <si>
    <r>
      <t>`B</t>
    </r>
    <r>
      <rPr>
        <sz val="11"/>
        <color theme="1"/>
        <rFont val="Calibri"/>
        <family val="2"/>
      </rPr>
      <t>édeilhac`</t>
    </r>
  </si>
  <si>
    <t>`Brassempouy`</t>
  </si>
  <si>
    <t>`Cepoy`</t>
  </si>
  <si>
    <t>`Courbet`</t>
  </si>
  <si>
    <t>`El Pendo`</t>
  </si>
  <si>
    <r>
      <t>`Enl</t>
    </r>
    <r>
      <rPr>
        <sz val="11"/>
        <color theme="1"/>
        <rFont val="Calibri"/>
        <family val="2"/>
      </rPr>
      <t>éne`</t>
    </r>
  </si>
  <si>
    <t>`Espalungue`</t>
  </si>
  <si>
    <t>`Étiolles`</t>
  </si>
  <si>
    <r>
      <t>`Fontal</t>
    </r>
    <r>
      <rPr>
        <sz val="11"/>
        <color theme="1"/>
        <rFont val="Calibri"/>
        <family val="2"/>
      </rPr>
      <t>és`</t>
    </r>
  </si>
  <si>
    <t>`Gazel`</t>
  </si>
  <si>
    <t>`Gourdan`</t>
  </si>
  <si>
    <t>`Isturitz`</t>
  </si>
  <si>
    <r>
      <t>`La Colombi</t>
    </r>
    <r>
      <rPr>
        <sz val="11"/>
        <color theme="1"/>
        <rFont val="Calibri"/>
        <family val="2"/>
      </rPr>
      <t>ére`</t>
    </r>
  </si>
  <si>
    <t>`La Crouzade`</t>
  </si>
  <si>
    <t>`La Garma`</t>
  </si>
  <si>
    <t>`La Madeleine`</t>
  </si>
  <si>
    <t>`La Paloma`</t>
  </si>
  <si>
    <t>`La Vache`</t>
  </si>
  <si>
    <r>
      <t>`La Vi</t>
    </r>
    <r>
      <rPr>
        <sz val="11"/>
        <color theme="1"/>
        <rFont val="Calibri"/>
        <family val="2"/>
      </rPr>
      <t>ña`</t>
    </r>
  </si>
  <si>
    <t>`Labastide`</t>
  </si>
  <si>
    <t>`Las Caldas`</t>
  </si>
  <si>
    <t>`Laugerie-Basse`</t>
  </si>
  <si>
    <r>
      <t>`Les Esp</t>
    </r>
    <r>
      <rPr>
        <sz val="11"/>
        <color theme="1"/>
        <rFont val="Calibri"/>
        <family val="2"/>
      </rPr>
      <t>élugues`</t>
    </r>
  </si>
  <si>
    <t>`Lespugue-Harpons`</t>
  </si>
  <si>
    <t>`Limeuil`</t>
  </si>
  <si>
    <t>`Lortet`</t>
  </si>
  <si>
    <t>`Mas d'Azil`</t>
  </si>
  <si>
    <t>`Massat`</t>
  </si>
  <si>
    <t>`Montastruc`</t>
  </si>
  <si>
    <t>`Saint-Michel`</t>
  </si>
  <si>
    <t>`Tito Bustillo`</t>
  </si>
  <si>
    <t>`Torre`</t>
  </si>
  <si>
    <t>`Tuc d'Audoubert`</t>
  </si>
  <si>
    <t>`Villepin`</t>
  </si>
  <si>
    <t xml:space="preserve">Age (U =1, M =2, L=3)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</si>
</sst>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4" fontId="0" fillId="0" borderId="0" xfId="0" applyNumberFormat="1"/>
    <xf numFmtId="0" fontId="0" fillId="0" borderId="0" xfId="0" quotePrefix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tabSelected="1" workbookViewId="0">
      <selection activeCell="F46" sqref="F46"/>
    </sheetView>
  </sheetViews>
  <sheetFormatPr baseColWidth="10" defaultColWidth="8.83203125" defaultRowHeight="15" x14ac:dyDescent="0.2"/>
  <cols>
    <col min="1" max="2" width="17.6640625" bestFit="1" customWidth="1"/>
    <col min="3" max="5" width="17.6640625" customWidth="1"/>
    <col min="6" max="6" width="24.5" customWidth="1"/>
    <col min="7" max="7" width="13.33203125" bestFit="1" customWidth="1"/>
    <col min="8" max="8" width="13.83203125" bestFit="1" customWidth="1"/>
    <col min="9" max="9" width="15.33203125" bestFit="1" customWidth="1"/>
    <col min="10" max="10" width="96.83203125" customWidth="1"/>
  </cols>
  <sheetData>
    <row r="1" spans="1:10" x14ac:dyDescent="0.2">
      <c r="A1" t="s">
        <v>43</v>
      </c>
      <c r="B1" t="s">
        <v>6</v>
      </c>
      <c r="C1" t="s">
        <v>0</v>
      </c>
      <c r="D1" t="s">
        <v>1</v>
      </c>
      <c r="E1" t="s">
        <v>2</v>
      </c>
      <c r="F1" t="s">
        <v>81</v>
      </c>
      <c r="G1" t="s">
        <v>3</v>
      </c>
      <c r="H1" t="s">
        <v>4</v>
      </c>
      <c r="I1" t="s">
        <v>5</v>
      </c>
      <c r="J1" t="s">
        <v>44</v>
      </c>
    </row>
    <row r="2" spans="1:10" x14ac:dyDescent="0.2">
      <c r="A2" s="3" t="s">
        <v>45</v>
      </c>
      <c r="B2" t="s">
        <v>7</v>
      </c>
      <c r="C2">
        <v>43.001510000000003</v>
      </c>
      <c r="D2">
        <v>1.6333299999999999</v>
      </c>
      <c r="E2">
        <v>448</v>
      </c>
      <c r="F2">
        <v>1</v>
      </c>
      <c r="G2">
        <v>0</v>
      </c>
      <c r="H2">
        <v>1</v>
      </c>
      <c r="I2">
        <v>1</v>
      </c>
      <c r="J2" t="str">
        <f>"create ("&amp;A2&amp;":Layer{name:"&amp;B2&amp;", lat:"&amp;C2&amp;", long:"&amp;D2&amp;", elev:"&amp;E2&amp;", age:"&amp;F2&amp;", g1:"&amp;G2&amp;", g2:"&amp;H2&amp;", g3:"&amp;I2&amp;"}),"</f>
        <v>create (`Abauntz`:Layer{name:"Abauntz", lat:43.00151, long:1.63333, elev:448, age:1, g1:0, g2:1, g3:1}),</v>
      </c>
    </row>
    <row r="3" spans="1:10" x14ac:dyDescent="0.2">
      <c r="A3" s="3" t="s">
        <v>46</v>
      </c>
      <c r="B3" t="s">
        <v>8</v>
      </c>
      <c r="C3">
        <v>-1</v>
      </c>
      <c r="D3">
        <v>-1</v>
      </c>
      <c r="E3">
        <v>-1</v>
      </c>
      <c r="F3">
        <v>1</v>
      </c>
      <c r="G3">
        <v>0</v>
      </c>
      <c r="H3">
        <v>1</v>
      </c>
      <c r="I3">
        <v>0</v>
      </c>
      <c r="J3" t="str">
        <f t="shared" ref="J3:J40" si="0">"("&amp;A3&amp;":Layer{name:"&amp;B3&amp;", lat:"&amp;C3&amp;", long:"&amp;D3&amp;", elev:"&amp;E3&amp;", age:"&amp;F3&amp;", g1:"&amp;G3&amp;", g2:"&amp;H3&amp;", g3:"&amp;I3&amp;"}),"</f>
        <v>(`Arancou`:Layer{name:"Arancou", lat:-1, long:-1, elev:-1, age:1, g1:0, g2:1, g3:0}),</v>
      </c>
    </row>
    <row r="4" spans="1:10" x14ac:dyDescent="0.2">
      <c r="A4" s="3" t="s">
        <v>47</v>
      </c>
      <c r="B4" t="s">
        <v>9</v>
      </c>
      <c r="C4">
        <v>42.8718</v>
      </c>
      <c r="D4">
        <v>1.5707</v>
      </c>
      <c r="E4">
        <v>725</v>
      </c>
      <c r="F4">
        <v>2</v>
      </c>
      <c r="G4">
        <v>1</v>
      </c>
      <c r="H4">
        <v>1</v>
      </c>
      <c r="I4">
        <v>0</v>
      </c>
      <c r="J4" t="str">
        <f t="shared" si="0"/>
        <v>(`Bédeilhac`:Layer{name:"Bédeilhac", lat:42.8718, long:1.5707, elev:725, age:2, g1:1, g2:1, g3:0}),</v>
      </c>
    </row>
    <row r="5" spans="1:10" x14ac:dyDescent="0.2">
      <c r="A5" t="s">
        <v>48</v>
      </c>
      <c r="B5" t="s">
        <v>10</v>
      </c>
      <c r="C5">
        <v>43.63</v>
      </c>
      <c r="D5">
        <v>0.69499999999999995</v>
      </c>
      <c r="E5">
        <v>199</v>
      </c>
      <c r="F5">
        <v>2</v>
      </c>
      <c r="G5">
        <v>1</v>
      </c>
      <c r="H5">
        <v>4</v>
      </c>
      <c r="I5">
        <v>1</v>
      </c>
      <c r="J5" t="str">
        <f t="shared" si="0"/>
        <v>(`Brassempouy`:Layer{name:"Brassempouy", lat:43.63, long:0.695, elev:199, age:2, g1:1, g2:4, g3:1}),</v>
      </c>
    </row>
    <row r="6" spans="1:10" x14ac:dyDescent="0.2">
      <c r="A6" t="s">
        <v>49</v>
      </c>
      <c r="B6" t="s">
        <v>11</v>
      </c>
      <c r="C6">
        <v>-1</v>
      </c>
      <c r="D6">
        <v>-1</v>
      </c>
      <c r="E6">
        <v>-1</v>
      </c>
      <c r="F6">
        <v>1</v>
      </c>
      <c r="G6">
        <v>0</v>
      </c>
      <c r="H6">
        <v>1</v>
      </c>
      <c r="I6">
        <v>0</v>
      </c>
      <c r="J6" t="str">
        <f t="shared" si="0"/>
        <v>(`Cepoy`:Layer{name:"Cepoy", lat:-1, long:-1, elev:-1, age:1, g1:0, g2:1, g3:0}),</v>
      </c>
    </row>
    <row r="7" spans="1:10" x14ac:dyDescent="0.2">
      <c r="A7" t="s">
        <v>50</v>
      </c>
      <c r="B7" t="s">
        <v>12</v>
      </c>
      <c r="C7">
        <v>-1</v>
      </c>
      <c r="D7">
        <v>-1</v>
      </c>
      <c r="E7">
        <v>-1</v>
      </c>
      <c r="F7">
        <v>2</v>
      </c>
      <c r="G7">
        <v>0</v>
      </c>
      <c r="H7">
        <v>4</v>
      </c>
      <c r="I7">
        <v>0</v>
      </c>
      <c r="J7" t="str">
        <f t="shared" si="0"/>
        <v>(`Courbet`:Layer{name:"Courbet", lat:-1, long:-1, elev:-1, age:2, g1:0, g2:4, g3:0}),</v>
      </c>
    </row>
    <row r="8" spans="1:10" x14ac:dyDescent="0.2">
      <c r="A8" t="s">
        <v>50</v>
      </c>
      <c r="B8" t="s">
        <v>12</v>
      </c>
      <c r="C8">
        <v>-1</v>
      </c>
      <c r="D8">
        <v>-1</v>
      </c>
      <c r="E8">
        <v>-1</v>
      </c>
      <c r="F8">
        <v>1</v>
      </c>
      <c r="G8">
        <v>0</v>
      </c>
      <c r="H8">
        <v>1</v>
      </c>
      <c r="I8">
        <v>0</v>
      </c>
      <c r="J8" t="str">
        <f t="shared" si="0"/>
        <v>(`Courbet`:Layer{name:"Courbet", lat:-1, long:-1, elev:-1, age:1, g1:0, g2:1, g3:0}),</v>
      </c>
    </row>
    <row r="9" spans="1:10" x14ac:dyDescent="0.2">
      <c r="A9" t="s">
        <v>51</v>
      </c>
      <c r="B9" t="s">
        <v>13</v>
      </c>
      <c r="C9">
        <v>43.444443999999997</v>
      </c>
      <c r="D9">
        <v>-3.9135360000000001</v>
      </c>
      <c r="E9">
        <v>48</v>
      </c>
      <c r="F9">
        <v>1</v>
      </c>
      <c r="G9">
        <v>0</v>
      </c>
      <c r="H9">
        <v>1</v>
      </c>
      <c r="I9">
        <v>0</v>
      </c>
      <c r="J9" t="str">
        <f t="shared" si="0"/>
        <v>(`El Pendo`:Layer{name:"El Pendo", lat:43.444444, long:-3.913536, elev:48, age:1, g1:0, g2:1, g3:0}),</v>
      </c>
    </row>
    <row r="10" spans="1:10" x14ac:dyDescent="0.2">
      <c r="A10" t="s">
        <v>51</v>
      </c>
      <c r="B10" t="s">
        <v>13</v>
      </c>
      <c r="C10">
        <v>43.444443999999997</v>
      </c>
      <c r="D10">
        <v>-3.9135360000000001</v>
      </c>
      <c r="E10">
        <v>48</v>
      </c>
      <c r="F10">
        <v>3</v>
      </c>
      <c r="G10">
        <v>0</v>
      </c>
      <c r="H10">
        <v>1</v>
      </c>
      <c r="I10">
        <v>0</v>
      </c>
      <c r="J10" t="str">
        <f t="shared" si="0"/>
        <v>(`El Pendo`:Layer{name:"El Pendo", lat:43.444444, long:-3.913536, elev:48, age:3, g1:0, g2:1, g3:0}),</v>
      </c>
    </row>
    <row r="11" spans="1:10" x14ac:dyDescent="0.2">
      <c r="A11" t="s">
        <v>52</v>
      </c>
      <c r="B11" t="s">
        <v>14</v>
      </c>
      <c r="C11">
        <v>-1</v>
      </c>
      <c r="D11">
        <v>-1</v>
      </c>
      <c r="E11">
        <v>-1</v>
      </c>
      <c r="F11">
        <v>2</v>
      </c>
      <c r="G11">
        <v>0</v>
      </c>
      <c r="H11">
        <v>3</v>
      </c>
      <c r="I11">
        <v>0</v>
      </c>
      <c r="J11" t="str">
        <f t="shared" si="0"/>
        <v>(`Enléne`:Layer{name:"Enléne", lat:-1, long:-1, elev:-1, age:2, g1:0, g2:3, g3:0}),</v>
      </c>
    </row>
    <row r="12" spans="1:10" x14ac:dyDescent="0.2">
      <c r="A12" t="s">
        <v>53</v>
      </c>
      <c r="B12" t="s">
        <v>15</v>
      </c>
      <c r="C12">
        <v>-1</v>
      </c>
      <c r="D12">
        <v>-1</v>
      </c>
      <c r="E12">
        <v>-1</v>
      </c>
      <c r="F12">
        <v>2</v>
      </c>
      <c r="G12">
        <v>2</v>
      </c>
      <c r="H12">
        <v>2</v>
      </c>
      <c r="I12">
        <v>1</v>
      </c>
      <c r="J12" t="str">
        <f t="shared" si="0"/>
        <v>(`Espalungue`:Layer{name:"Espalungue", lat:-1, long:-1, elev:-1, age:2, g1:2, g2:2, g3:1}),</v>
      </c>
    </row>
    <row r="13" spans="1:10" x14ac:dyDescent="0.2">
      <c r="A13" s="1" t="s">
        <v>54</v>
      </c>
      <c r="B13" s="1" t="s">
        <v>16</v>
      </c>
      <c r="C13" s="1">
        <v>-1</v>
      </c>
      <c r="D13" s="1">
        <v>-1</v>
      </c>
      <c r="E13" s="1">
        <v>-1</v>
      </c>
      <c r="F13">
        <v>2</v>
      </c>
      <c r="G13">
        <v>0</v>
      </c>
      <c r="H13">
        <v>1</v>
      </c>
      <c r="I13">
        <v>0</v>
      </c>
      <c r="J13" t="str">
        <f t="shared" si="0"/>
        <v>(`Étiolles`:Layer{name:"Étiolles", lat:-1, long:-1, elev:-1, age:2, g1:0, g2:1, g3:0}),</v>
      </c>
    </row>
    <row r="14" spans="1:10" x14ac:dyDescent="0.2">
      <c r="A14" t="s">
        <v>55</v>
      </c>
      <c r="B14" t="s">
        <v>17</v>
      </c>
      <c r="C14">
        <v>-1</v>
      </c>
      <c r="D14">
        <v>-1</v>
      </c>
      <c r="E14">
        <v>-1</v>
      </c>
      <c r="F14">
        <v>1</v>
      </c>
      <c r="G14">
        <v>0</v>
      </c>
      <c r="H14">
        <v>1</v>
      </c>
      <c r="I14">
        <v>0</v>
      </c>
      <c r="J14" t="str">
        <f t="shared" si="0"/>
        <v>(`Fontalés`:Layer{name:"Fontalés", lat:-1, long:-1, elev:-1, age:1, g1:0, g2:1, g3:0}),</v>
      </c>
    </row>
    <row r="15" spans="1:10" x14ac:dyDescent="0.2">
      <c r="A15" t="s">
        <v>56</v>
      </c>
      <c r="B15" t="s">
        <v>18</v>
      </c>
      <c r="C15">
        <v>43.325619000000003</v>
      </c>
      <c r="D15">
        <v>2.421627</v>
      </c>
      <c r="E15">
        <v>280</v>
      </c>
      <c r="F15">
        <v>2</v>
      </c>
      <c r="G15">
        <v>1</v>
      </c>
      <c r="H15">
        <v>0</v>
      </c>
      <c r="I15">
        <v>0</v>
      </c>
      <c r="J15" t="str">
        <f t="shared" si="0"/>
        <v>(`Gazel`:Layer{name:"Gazel", lat:43.325619, long:2.421627, elev:280, age:2, g1:1, g2:0, g3:0}),</v>
      </c>
    </row>
    <row r="16" spans="1:10" x14ac:dyDescent="0.2">
      <c r="A16" t="s">
        <v>57</v>
      </c>
      <c r="B16" t="s">
        <v>19</v>
      </c>
      <c r="C16">
        <v>43.071354999999997</v>
      </c>
      <c r="D16">
        <v>0.56328</v>
      </c>
      <c r="E16">
        <v>473</v>
      </c>
      <c r="F16">
        <v>2</v>
      </c>
      <c r="G16">
        <v>0</v>
      </c>
      <c r="H16">
        <v>3</v>
      </c>
      <c r="I16">
        <v>3</v>
      </c>
      <c r="J16" t="str">
        <f t="shared" si="0"/>
        <v>(`Gourdan`:Layer{name:"Gourdan", lat:43.071355, long:0.56328, elev:473, age:2, g1:0, g2:3, g3:3}),</v>
      </c>
    </row>
    <row r="17" spans="1:10" x14ac:dyDescent="0.2">
      <c r="A17" t="s">
        <v>58</v>
      </c>
      <c r="B17" t="s">
        <v>20</v>
      </c>
      <c r="C17">
        <v>43.353132000000002</v>
      </c>
      <c r="D17">
        <v>1.2060310000000001</v>
      </c>
      <c r="E17">
        <v>211</v>
      </c>
      <c r="F17">
        <v>2</v>
      </c>
      <c r="G17">
        <v>2</v>
      </c>
      <c r="H17">
        <v>1</v>
      </c>
      <c r="I17">
        <v>5</v>
      </c>
      <c r="J17" t="str">
        <f t="shared" si="0"/>
        <v>(`Isturitz`:Layer{name:"Isturitz", lat:43.353132, long:1.206031, elev:211, age:2, g1:2, g2:1, g3:5}),</v>
      </c>
    </row>
    <row r="18" spans="1:10" x14ac:dyDescent="0.2">
      <c r="A18" t="s">
        <v>59</v>
      </c>
      <c r="B18" t="s">
        <v>21</v>
      </c>
      <c r="C18">
        <v>46.086500000000001</v>
      </c>
      <c r="D18">
        <v>5.3967999999999998</v>
      </c>
      <c r="E18">
        <v>284</v>
      </c>
      <c r="F18">
        <v>1</v>
      </c>
      <c r="G18">
        <v>0</v>
      </c>
      <c r="H18">
        <v>1</v>
      </c>
      <c r="I18">
        <v>0</v>
      </c>
      <c r="J18" t="str">
        <f t="shared" si="0"/>
        <v>(`La Colombiére`:Layer{name:"La Colombiére", lat:46.0865, long:5.3968, elev:284, age:1, g1:0, g2:1, g3:0}),</v>
      </c>
    </row>
    <row r="19" spans="1:10" x14ac:dyDescent="0.2">
      <c r="A19" t="s">
        <v>60</v>
      </c>
      <c r="B19" t="s">
        <v>22</v>
      </c>
      <c r="C19">
        <v>43.131008000000001</v>
      </c>
      <c r="D19">
        <v>3.090376</v>
      </c>
      <c r="E19">
        <v>57</v>
      </c>
      <c r="F19">
        <v>2</v>
      </c>
      <c r="G19">
        <v>0</v>
      </c>
      <c r="H19">
        <v>1</v>
      </c>
      <c r="I19">
        <v>0</v>
      </c>
      <c r="J19" t="str">
        <f t="shared" si="0"/>
        <v>(`La Crouzade`:Layer{name:"La Crouzade", lat:43.131008, long:3.090376, elev:57, age:2, g1:0, g2:1, g3:0}),</v>
      </c>
    </row>
    <row r="20" spans="1:10" x14ac:dyDescent="0.2">
      <c r="A20" t="s">
        <v>61</v>
      </c>
      <c r="B20" t="s">
        <v>23</v>
      </c>
      <c r="C20">
        <v>43.408000000000001</v>
      </c>
      <c r="D20">
        <v>-3.661</v>
      </c>
      <c r="E20">
        <v>58</v>
      </c>
      <c r="F20">
        <v>2</v>
      </c>
      <c r="G20">
        <v>1</v>
      </c>
      <c r="H20">
        <v>1</v>
      </c>
      <c r="I20">
        <v>0</v>
      </c>
      <c r="J20" t="str">
        <f t="shared" si="0"/>
        <v>(`La Garma`:Layer{name:"La Garma", lat:43.408, long:-3.661, elev:58, age:2, g1:1, g2:1, g3:0}),</v>
      </c>
    </row>
    <row r="21" spans="1:10" x14ac:dyDescent="0.2">
      <c r="A21" t="s">
        <v>62</v>
      </c>
      <c r="B21" t="s">
        <v>24</v>
      </c>
      <c r="C21">
        <v>44.34</v>
      </c>
      <c r="D21">
        <v>4.4835000000000003</v>
      </c>
      <c r="E21">
        <v>229</v>
      </c>
      <c r="F21">
        <v>1</v>
      </c>
      <c r="G21">
        <v>0</v>
      </c>
      <c r="H21">
        <v>1</v>
      </c>
      <c r="I21">
        <v>3</v>
      </c>
      <c r="J21" t="str">
        <f t="shared" si="0"/>
        <v>(`La Madeleine`:Layer{name:"La Madeleine", lat:44.34, long:4.4835, elev:229, age:1, g1:0, g2:1, g3:3}),</v>
      </c>
    </row>
    <row r="22" spans="1:10" x14ac:dyDescent="0.2">
      <c r="A22" t="s">
        <v>62</v>
      </c>
      <c r="B22" t="s">
        <v>24</v>
      </c>
      <c r="C22">
        <v>44.34</v>
      </c>
      <c r="D22">
        <v>4.4835000000000003</v>
      </c>
      <c r="E22">
        <v>229</v>
      </c>
      <c r="F22">
        <v>2</v>
      </c>
      <c r="G22">
        <v>0</v>
      </c>
      <c r="H22">
        <v>9</v>
      </c>
      <c r="I22">
        <v>1</v>
      </c>
      <c r="J22" t="str">
        <f t="shared" si="0"/>
        <v>(`La Madeleine`:Layer{name:"La Madeleine", lat:44.34, long:4.4835, elev:229, age:2, g1:0, g2:9, g3:1}),</v>
      </c>
    </row>
    <row r="23" spans="1:10" x14ac:dyDescent="0.2">
      <c r="A23" t="s">
        <v>63</v>
      </c>
      <c r="B23" t="s">
        <v>25</v>
      </c>
      <c r="C23">
        <v>-1</v>
      </c>
      <c r="D23">
        <v>-1</v>
      </c>
      <c r="E23">
        <v>-1</v>
      </c>
      <c r="F23">
        <v>2</v>
      </c>
      <c r="G23">
        <v>0</v>
      </c>
      <c r="H23">
        <v>1</v>
      </c>
      <c r="I23">
        <v>0</v>
      </c>
      <c r="J23" t="str">
        <f t="shared" si="0"/>
        <v>(`La Paloma`:Layer{name:"La Paloma", lat:-1, long:-1, elev:-1, age:2, g1:0, g2:1, g3:0}),</v>
      </c>
    </row>
    <row r="24" spans="1:10" x14ac:dyDescent="0.2">
      <c r="A24" t="s">
        <v>64</v>
      </c>
      <c r="B24" t="s">
        <v>26</v>
      </c>
      <c r="C24">
        <v>42.820605999999998</v>
      </c>
      <c r="D24">
        <v>1.587798</v>
      </c>
      <c r="E24">
        <v>574</v>
      </c>
      <c r="F24">
        <v>1</v>
      </c>
      <c r="G24">
        <v>0</v>
      </c>
      <c r="H24">
        <v>5</v>
      </c>
      <c r="I24">
        <v>1</v>
      </c>
      <c r="J24" t="str">
        <f t="shared" si="0"/>
        <v>(`La Vache`:Layer{name:"La Vache", lat:42.820606, long:1.587798, elev:574, age:1, g1:0, g2:5, g3:1}),</v>
      </c>
    </row>
    <row r="25" spans="1:10" x14ac:dyDescent="0.2">
      <c r="A25" t="s">
        <v>65</v>
      </c>
      <c r="B25" t="s">
        <v>27</v>
      </c>
      <c r="C25">
        <v>43.315106999999998</v>
      </c>
      <c r="D25">
        <v>-5.8258782273492802</v>
      </c>
      <c r="E25">
        <v>324</v>
      </c>
      <c r="F25">
        <v>2</v>
      </c>
      <c r="G25">
        <v>0</v>
      </c>
      <c r="H25">
        <v>0</v>
      </c>
      <c r="I25">
        <v>1</v>
      </c>
      <c r="J25" t="str">
        <f t="shared" si="0"/>
        <v>(`La Viña`:Layer{name:"La Viña", lat:43.315107, long:-5.82587822734928, elev:324, age:2, g1:0, g2:0, g3:1}),</v>
      </c>
    </row>
    <row r="26" spans="1:10" x14ac:dyDescent="0.2">
      <c r="A26" t="s">
        <v>66</v>
      </c>
      <c r="B26" t="s">
        <v>28</v>
      </c>
      <c r="C26">
        <v>43.034337000000001</v>
      </c>
      <c r="D26">
        <v>0.34783599999999998</v>
      </c>
      <c r="E26">
        <v>547</v>
      </c>
      <c r="F26">
        <v>2</v>
      </c>
      <c r="G26">
        <v>0</v>
      </c>
      <c r="H26">
        <v>4</v>
      </c>
      <c r="I26">
        <v>0</v>
      </c>
      <c r="J26" t="str">
        <f t="shared" si="0"/>
        <v>(`Labastide`:Layer{name:"Labastide", lat:43.034337, long:0.347836, elev:547, age:2, g1:0, g2:4, g3:0}),</v>
      </c>
    </row>
    <row r="27" spans="1:10" x14ac:dyDescent="0.2">
      <c r="A27" t="s">
        <v>67</v>
      </c>
      <c r="B27" t="s">
        <v>29</v>
      </c>
      <c r="C27">
        <v>43.299031999999997</v>
      </c>
      <c r="D27" s="2">
        <v>-4.0720089161613702</v>
      </c>
      <c r="E27">
        <v>133</v>
      </c>
      <c r="F27" s="4">
        <v>2</v>
      </c>
      <c r="G27">
        <v>0</v>
      </c>
      <c r="H27">
        <v>2</v>
      </c>
      <c r="I27">
        <v>7</v>
      </c>
      <c r="J27" t="str">
        <f t="shared" si="0"/>
        <v>(`Las Caldas`:Layer{name:"Las Caldas", lat:43.299032, long:-4.07200891616137, elev:133, age:2, g1:0, g2:2, g3:7}),</v>
      </c>
    </row>
    <row r="28" spans="1:10" x14ac:dyDescent="0.2">
      <c r="A28" t="s">
        <v>68</v>
      </c>
      <c r="B28" t="s">
        <v>30</v>
      </c>
      <c r="C28">
        <v>44.949730000000002</v>
      </c>
      <c r="D28">
        <v>0.99827600000000005</v>
      </c>
      <c r="E28">
        <v>80</v>
      </c>
      <c r="F28">
        <v>2</v>
      </c>
      <c r="G28">
        <v>2</v>
      </c>
      <c r="H28">
        <v>6</v>
      </c>
      <c r="I28">
        <v>0</v>
      </c>
      <c r="J28" t="str">
        <f t="shared" si="0"/>
        <v>(`Laugerie-Basse`:Layer{name:"Laugerie-Basse", lat:44.94973, long:0.998276, elev:80, age:2, g1:2, g2:6, g3:0}),</v>
      </c>
    </row>
    <row r="29" spans="1:10" x14ac:dyDescent="0.2">
      <c r="A29" t="s">
        <v>69</v>
      </c>
      <c r="B29" t="s">
        <v>31</v>
      </c>
      <c r="C29">
        <v>-1</v>
      </c>
      <c r="D29">
        <v>-1</v>
      </c>
      <c r="E29">
        <v>-1</v>
      </c>
      <c r="F29">
        <v>2</v>
      </c>
      <c r="G29">
        <v>0</v>
      </c>
      <c r="H29">
        <v>1</v>
      </c>
      <c r="I29">
        <v>0</v>
      </c>
      <c r="J29" t="str">
        <f t="shared" si="0"/>
        <v>(`Les Espélugues`:Layer{name:"Les Espélugues", lat:-1, long:-1, elev:-1, age:2, g1:0, g2:1, g3:0}),</v>
      </c>
    </row>
    <row r="30" spans="1:10" x14ac:dyDescent="0.2">
      <c r="A30" s="1" t="s">
        <v>70</v>
      </c>
      <c r="B30" s="1" t="s">
        <v>32</v>
      </c>
      <c r="C30" s="1">
        <v>45.0533</v>
      </c>
      <c r="D30" s="1">
        <v>1.1707000000000001</v>
      </c>
      <c r="E30" s="1">
        <v>192</v>
      </c>
      <c r="F30">
        <v>2</v>
      </c>
      <c r="G30">
        <v>0</v>
      </c>
      <c r="H30">
        <v>0</v>
      </c>
      <c r="I30">
        <v>2</v>
      </c>
      <c r="J30" t="str">
        <f t="shared" si="0"/>
        <v>(`Lespugue-Harpons`:Layer{name:"Lespugue-Harpons", lat:45.0533, long:1.1707, elev:192, age:2, g1:0, g2:0, g3:2}),</v>
      </c>
    </row>
    <row r="31" spans="1:10" x14ac:dyDescent="0.2">
      <c r="A31" t="s">
        <v>71</v>
      </c>
      <c r="B31" t="s">
        <v>33</v>
      </c>
      <c r="C31">
        <v>44.883000000000003</v>
      </c>
      <c r="D31">
        <v>0.89</v>
      </c>
      <c r="E31" s="1">
        <v>50</v>
      </c>
      <c r="F31">
        <v>1</v>
      </c>
      <c r="G31">
        <v>-1</v>
      </c>
      <c r="H31">
        <v>-1</v>
      </c>
      <c r="I31">
        <v>-1</v>
      </c>
      <c r="J31" t="str">
        <f t="shared" si="0"/>
        <v>(`Limeuil`:Layer{name:"Limeuil", lat:44.883, long:0.89, elev:50, age:1, g1:-1, g2:-1, g3:-1}),</v>
      </c>
    </row>
    <row r="32" spans="1:10" x14ac:dyDescent="0.2">
      <c r="A32" t="s">
        <v>72</v>
      </c>
      <c r="B32" t="s">
        <v>34</v>
      </c>
      <c r="C32">
        <v>43.043889</v>
      </c>
      <c r="D32">
        <v>0.38</v>
      </c>
      <c r="E32" s="1">
        <v>555</v>
      </c>
      <c r="F32">
        <v>1</v>
      </c>
      <c r="G32">
        <v>0</v>
      </c>
      <c r="H32">
        <v>1</v>
      </c>
      <c r="I32">
        <v>0</v>
      </c>
      <c r="J32" t="str">
        <f t="shared" si="0"/>
        <v>(`Lortet`:Layer{name:"Lortet", lat:43.043889, long:0.38, elev:555, age:1, g1:0, g2:1, g3:0}),</v>
      </c>
    </row>
    <row r="33" spans="1:10" x14ac:dyDescent="0.2">
      <c r="A33" t="s">
        <v>73</v>
      </c>
      <c r="B33" t="s">
        <v>35</v>
      </c>
      <c r="C33">
        <v>43.069000000000003</v>
      </c>
      <c r="D33">
        <v>1.3540000000000001</v>
      </c>
      <c r="E33" s="1">
        <v>433</v>
      </c>
      <c r="F33">
        <v>2</v>
      </c>
      <c r="G33">
        <v>5</v>
      </c>
      <c r="H33">
        <v>9</v>
      </c>
      <c r="I33">
        <v>1</v>
      </c>
      <c r="J33" t="str">
        <f t="shared" si="0"/>
        <v>(`Mas d'Azil`:Layer{name:"Mas d'Azil", lat:43.069, long:1.354, elev:433, age:2, g1:5, g2:9, g3:1}),</v>
      </c>
    </row>
    <row r="34" spans="1:10" x14ac:dyDescent="0.2">
      <c r="A34" t="s">
        <v>73</v>
      </c>
      <c r="B34" t="s">
        <v>35</v>
      </c>
      <c r="C34">
        <v>43.069000000000003</v>
      </c>
      <c r="D34">
        <v>1.3540000000000001</v>
      </c>
      <c r="E34" s="1">
        <v>433</v>
      </c>
      <c r="F34">
        <v>1</v>
      </c>
      <c r="G34">
        <v>0</v>
      </c>
      <c r="H34">
        <v>0</v>
      </c>
      <c r="I34">
        <v>1</v>
      </c>
      <c r="J34" t="str">
        <f t="shared" si="0"/>
        <v>(`Mas d'Azil`:Layer{name:"Mas d'Azil", lat:43.069, long:1.354, elev:433, age:1, g1:0, g2:0, g3:1}),</v>
      </c>
    </row>
    <row r="35" spans="1:10" x14ac:dyDescent="0.2">
      <c r="A35" t="s">
        <v>74</v>
      </c>
      <c r="B35" t="s">
        <v>36</v>
      </c>
      <c r="C35">
        <v>-1</v>
      </c>
      <c r="D35">
        <v>-1</v>
      </c>
      <c r="E35">
        <v>-1</v>
      </c>
      <c r="F35">
        <v>3</v>
      </c>
      <c r="G35">
        <v>0</v>
      </c>
      <c r="H35">
        <v>0</v>
      </c>
      <c r="I35">
        <v>1</v>
      </c>
      <c r="J35" t="str">
        <f t="shared" si="0"/>
        <v>(`Massat`:Layer{name:"Massat", lat:-1, long:-1, elev:-1, age:3, g1:0, g2:0, g3:1}),</v>
      </c>
    </row>
    <row r="36" spans="1:10" x14ac:dyDescent="0.2">
      <c r="A36" t="s">
        <v>75</v>
      </c>
      <c r="B36" t="s">
        <v>37</v>
      </c>
      <c r="C36">
        <v>-1</v>
      </c>
      <c r="D36">
        <v>-1</v>
      </c>
      <c r="E36">
        <v>-1</v>
      </c>
      <c r="F36">
        <v>2</v>
      </c>
      <c r="G36">
        <v>1</v>
      </c>
      <c r="H36">
        <v>8</v>
      </c>
      <c r="I36">
        <v>3</v>
      </c>
      <c r="J36" t="str">
        <f t="shared" si="0"/>
        <v>(`Montastruc`:Layer{name:"Montastruc", lat:-1, long:-1, elev:-1, age:2, g1:1, g2:8, g3:3}),</v>
      </c>
    </row>
    <row r="37" spans="1:10" x14ac:dyDescent="0.2">
      <c r="A37" t="s">
        <v>76</v>
      </c>
      <c r="B37" t="s">
        <v>38</v>
      </c>
      <c r="C37">
        <v>-1</v>
      </c>
      <c r="D37">
        <v>-1</v>
      </c>
      <c r="E37">
        <v>-1</v>
      </c>
      <c r="F37">
        <v>2</v>
      </c>
      <c r="G37">
        <v>0</v>
      </c>
      <c r="H37">
        <v>1</v>
      </c>
      <c r="I37">
        <v>1</v>
      </c>
      <c r="J37" t="str">
        <f t="shared" si="0"/>
        <v>(`Saint-Michel`:Layer{name:"Saint-Michel", lat:-1, long:-1, elev:-1, age:2, g1:0, g2:1, g3:1}),</v>
      </c>
    </row>
    <row r="38" spans="1:10" x14ac:dyDescent="0.2">
      <c r="A38" t="s">
        <v>77</v>
      </c>
      <c r="B38" t="s">
        <v>39</v>
      </c>
      <c r="C38">
        <v>43.460833333333298</v>
      </c>
      <c r="D38">
        <v>-5.0677777777777697</v>
      </c>
      <c r="E38">
        <v>38</v>
      </c>
      <c r="F38">
        <v>2</v>
      </c>
      <c r="G38">
        <v>0</v>
      </c>
      <c r="H38">
        <v>2</v>
      </c>
      <c r="I38">
        <v>0</v>
      </c>
      <c r="J38" t="str">
        <f t="shared" si="0"/>
        <v>(`Tito Bustillo`:Layer{name:"Tito Bustillo", lat:43.4608333333333, long:-5.06777777777777, elev:38, age:2, g1:0, g2:2, g3:0}),</v>
      </c>
    </row>
    <row r="39" spans="1:10" x14ac:dyDescent="0.2">
      <c r="A39" t="s">
        <v>78</v>
      </c>
      <c r="B39" t="s">
        <v>40</v>
      </c>
      <c r="C39">
        <v>-1</v>
      </c>
      <c r="D39">
        <v>-1</v>
      </c>
      <c r="E39">
        <v>-1</v>
      </c>
      <c r="F39">
        <v>1</v>
      </c>
      <c r="G39">
        <v>0</v>
      </c>
      <c r="H39">
        <v>1</v>
      </c>
      <c r="I39">
        <v>0</v>
      </c>
      <c r="J39" t="str">
        <f t="shared" si="0"/>
        <v>(`Torre`:Layer{name:"Torre", lat:-1, long:-1, elev:-1, age:1, g1:0, g2:1, g3:0}),</v>
      </c>
    </row>
    <row r="40" spans="1:10" x14ac:dyDescent="0.2">
      <c r="A40" t="s">
        <v>79</v>
      </c>
      <c r="B40" t="s">
        <v>41</v>
      </c>
      <c r="C40">
        <v>43.032499999999999</v>
      </c>
      <c r="D40">
        <v>1.2021500000000001</v>
      </c>
      <c r="E40">
        <v>463</v>
      </c>
      <c r="F40">
        <v>2</v>
      </c>
      <c r="G40">
        <v>0</v>
      </c>
      <c r="H40">
        <v>1</v>
      </c>
      <c r="I40">
        <v>0</v>
      </c>
      <c r="J40" t="str">
        <f t="shared" si="0"/>
        <v>(`Tuc d'Audoubert`:Layer{name:"Tuc d'Audoubert", lat:43.0325, long:1.20215, elev:463, age:2, g1:0, g2:1, g3:0}),</v>
      </c>
    </row>
    <row r="41" spans="1:10" x14ac:dyDescent="0.2">
      <c r="A41" t="s">
        <v>80</v>
      </c>
      <c r="B41" t="s">
        <v>42</v>
      </c>
      <c r="C41">
        <v>-1</v>
      </c>
      <c r="D41">
        <v>-1</v>
      </c>
      <c r="E41">
        <v>-1</v>
      </c>
      <c r="F41">
        <v>1</v>
      </c>
      <c r="G41">
        <v>0</v>
      </c>
      <c r="H41">
        <v>0</v>
      </c>
      <c r="I41">
        <v>1</v>
      </c>
      <c r="J41" t="str">
        <f>"("&amp;A41&amp;":Layer{name:"&amp;B41&amp;", lat:"&amp;C41&amp;", long:"&amp;D41&amp;", elev:"&amp;E41&amp;", age:"&amp;F41&amp;", g1:"&amp;G41&amp;", g2:"&amp;H41&amp;", g3:"&amp;I41&amp;"})"</f>
        <v>(`Villepin`:Layer{name:"Villepin", lat:-1, long:-1, elev:-1, age:1, g1:0, g2:0, g3:1})</v>
      </c>
    </row>
  </sheetData>
  <sortState ref="A2:H41">
    <sortCondition ref="A2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Charles P. Egeland</dc:creator>
  <cp:keywords/>
  <dc:description/>
  <cp:lastModifiedBy>Microsoft Office User</cp:lastModifiedBy>
  <dcterms:created xsi:type="dcterms:W3CDTF">2017-09-01T17:10:56Z</dcterms:created>
  <dcterms:modified xsi:type="dcterms:W3CDTF">2018-02-05T01:10:18Z</dcterms:modified>
  <cp:category/>
</cp:coreProperties>
</file>