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ilva\Desktop\Tratamento excel\Projeto\"/>
    </mc:Choice>
  </mc:AlternateContent>
  <xr:revisionPtr revIDLastSave="0" documentId="13_ncr:1_{55598073-4C4D-4457-BF32-B38FDD12BE5E}" xr6:coauthVersionLast="47" xr6:coauthVersionMax="47" xr10:uidLastSave="{00000000-0000-0000-0000-000000000000}"/>
  <bookViews>
    <workbookView xWindow="-120" yWindow="-120" windowWidth="29040" windowHeight="15840" xr2:uid="{59E71E7F-0E10-4233-9F47-2A42805838E2}"/>
  </bookViews>
  <sheets>
    <sheet name="Folha1" sheetId="1" r:id="rId1"/>
  </sheets>
  <externalReferences>
    <externalReference r:id="rId2"/>
  </externalReferences>
  <definedNames>
    <definedName name="_xlnm._FilterDatabase" localSheetId="0" hidden="1">Folha1!$A$4:$J$135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<sst xmlns="http://schemas.openxmlformats.org/spreadsheetml/2006/main" count="310" uniqueCount="57">
  <si>
    <t>NOME:</t>
  </si>
  <si>
    <t>TÉCNICA:</t>
  </si>
  <si>
    <t>NORMA REFERÊNCIA:</t>
  </si>
  <si>
    <t>Nº CERTIFICADO:</t>
  </si>
  <si>
    <t>NÍVEL:</t>
  </si>
  <si>
    <t>VALIDADE CERTIFICADO:</t>
  </si>
  <si>
    <t>OBSERVAÇÕES:</t>
  </si>
  <si>
    <t>CERTIFICADO:</t>
  </si>
  <si>
    <t>RELATÓRIO ACUIDADE VISUAL:</t>
  </si>
  <si>
    <t>VALIDADE ACUIDADE:</t>
  </si>
  <si>
    <t>Fernando Pinheiro da Costa</t>
  </si>
  <si>
    <t>ASNT</t>
  </si>
  <si>
    <t>03-005-NDT</t>
  </si>
  <si>
    <t>Ricardo Filipe Pina Freire</t>
  </si>
  <si>
    <t>03-006-NDT</t>
  </si>
  <si>
    <t>José Eduardo Martins Pinho</t>
  </si>
  <si>
    <t>23-023-NDT</t>
  </si>
  <si>
    <t>Francisco Manuel Conceição Oliveira</t>
  </si>
  <si>
    <t>23-024-NDT</t>
  </si>
  <si>
    <t>Fernando Miguel Pinho Fernandes</t>
  </si>
  <si>
    <t>23-025-NDT</t>
  </si>
  <si>
    <t>EN ISO 9712</t>
  </si>
  <si>
    <t>23TO00452PN10</t>
  </si>
  <si>
    <t>23TO00452PN7</t>
  </si>
  <si>
    <t>23TO00452PN9</t>
  </si>
  <si>
    <t>END-461</t>
  </si>
  <si>
    <t>Francisco José Pereira Fernandes</t>
  </si>
  <si>
    <t>END-800</t>
  </si>
  <si>
    <t>END-801</t>
  </si>
  <si>
    <t>Bruno Filipe Correia Silva</t>
  </si>
  <si>
    <t>END-802</t>
  </si>
  <si>
    <t>04-007-NDT</t>
  </si>
  <si>
    <t>Fernando Jorge Rodrigues Nogueira</t>
  </si>
  <si>
    <t>04-008-NDT</t>
  </si>
  <si>
    <t>José Soares Ferreira</t>
  </si>
  <si>
    <t>04-009-NDT</t>
  </si>
  <si>
    <t>07-017-NDT</t>
  </si>
  <si>
    <t>22-019-NDT</t>
  </si>
  <si>
    <t>22-020-NDT</t>
  </si>
  <si>
    <t>22-021-NDT</t>
  </si>
  <si>
    <t>Marcelo Filipe Ferreira Pinto</t>
  </si>
  <si>
    <t>22-022-NDT</t>
  </si>
  <si>
    <t>END-1472</t>
  </si>
  <si>
    <t>END-1473</t>
  </si>
  <si>
    <t>END-1474</t>
  </si>
  <si>
    <t>END-188</t>
  </si>
  <si>
    <t>END-203</t>
  </si>
  <si>
    <t>END-442</t>
  </si>
  <si>
    <t>END-464</t>
  </si>
  <si>
    <t>Filipe Silva Melo Almeida</t>
  </si>
  <si>
    <t>END-619</t>
  </si>
  <si>
    <t>END-833</t>
  </si>
  <si>
    <t>07-015-NDT</t>
  </si>
  <si>
    <t>END-148</t>
  </si>
  <si>
    <t>END-611</t>
  </si>
  <si>
    <t>05-012-NDT</t>
  </si>
  <si>
    <t>EN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</si>
</sst>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3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/>
  </cellXfs>
  <cellStyles count="1">
    <cellStyle name="Normal" xfId="0" builtinId="0"/>
  </cellStyles>
  <dxfs count="1"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silva\Desktop\Tratamento%20excel\LISTA%20OPERADORES%20END.xlsm" TargetMode="External"/><Relationship Id="rId1" Type="http://schemas.openxmlformats.org/officeDocument/2006/relationships/externalLinkPath" Target="/Users/jdsilva/Desktop/Tratamento%20excel/LISTA%20OPERADORES%20E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 GERAL"/>
      <sheetName val="Cálculo Acuidade"/>
      <sheetName val="Cálculo end"/>
      <sheetName val="Cont. Actividade"/>
    </sheetNames>
    <sheetDataSet>
      <sheetData sheetId="0"/>
      <sheetData sheetId="1"/>
      <sheetData sheetId="2">
        <row r="1">
          <cell r="F1">
            <v>5</v>
          </cell>
          <cell r="H1">
            <v>11</v>
          </cell>
          <cell r="I1">
            <v>22</v>
          </cell>
          <cell r="J1">
            <v>33</v>
          </cell>
          <cell r="L1" t="str">
            <v>ASNT_MT_II_03-005-NDT_17-01-2027_Fernando Pinheiro da Costa.pdf</v>
          </cell>
        </row>
        <row r="2">
          <cell r="F2">
            <v>5</v>
          </cell>
          <cell r="H2">
            <v>11</v>
          </cell>
          <cell r="I2">
            <v>22</v>
          </cell>
          <cell r="J2">
            <v>33</v>
          </cell>
          <cell r="L2" t="str">
            <v>ASNT_MT_II_03-006-NDT_17-01-2027_Ricardo Filipe Pina Freire.pdf</v>
          </cell>
        </row>
        <row r="3">
          <cell r="F3">
            <v>5</v>
          </cell>
          <cell r="H3">
            <v>11</v>
          </cell>
          <cell r="I3">
            <v>22</v>
          </cell>
          <cell r="J3">
            <v>33</v>
          </cell>
          <cell r="L3" t="str">
            <v>ASNT_MT_II_23-023-NDT_07-09-2028_José Eduardo Martins Pinho.pdf</v>
          </cell>
        </row>
        <row r="4">
          <cell r="F4">
            <v>5</v>
          </cell>
          <cell r="H4">
            <v>11</v>
          </cell>
          <cell r="I4">
            <v>22</v>
          </cell>
          <cell r="J4">
            <v>33</v>
          </cell>
          <cell r="L4" t="str">
            <v>ASNT_MT_II_23-024-NDT_07-09-2028_Francisco Manuel Conceição Oliveira.pdf</v>
          </cell>
        </row>
        <row r="5">
          <cell r="F5">
            <v>5</v>
          </cell>
          <cell r="H5">
            <v>11</v>
          </cell>
          <cell r="I5">
            <v>22</v>
          </cell>
          <cell r="J5">
            <v>33</v>
          </cell>
          <cell r="L5" t="str">
            <v>ASNT_MT_II_23-025-NDT_07-09-2028_Fernando Miguel Pinho Fernandes.pdf</v>
          </cell>
        </row>
        <row r="6">
          <cell r="F6">
            <v>12</v>
          </cell>
          <cell r="H6">
            <v>18</v>
          </cell>
          <cell r="I6">
            <v>32</v>
          </cell>
          <cell r="J6">
            <v>43</v>
          </cell>
          <cell r="L6" t="str">
            <v>EN ISO 9712_MT_II_23TO00452PN10_16-07-2028_Fernando Miguel Pinho Fernandes.pdf</v>
          </cell>
        </row>
        <row r="7">
          <cell r="F7">
            <v>12</v>
          </cell>
          <cell r="H7">
            <v>18</v>
          </cell>
          <cell r="I7">
            <v>31</v>
          </cell>
          <cell r="J7">
            <v>42</v>
          </cell>
          <cell r="L7" t="str">
            <v>EN ISO 9712_MT_II_23TO00452PN7_16-07-2028_Francisco Manuel Conceição Oliveira.pdf</v>
          </cell>
        </row>
        <row r="8">
          <cell r="F8">
            <v>12</v>
          </cell>
          <cell r="H8">
            <v>18</v>
          </cell>
          <cell r="I8">
            <v>31</v>
          </cell>
          <cell r="J8">
            <v>42</v>
          </cell>
          <cell r="L8" t="str">
            <v>EN ISO 9712_MT_II_23TO00452PN9_16-07-2028_José Eduardo Martins Pinho.pdf</v>
          </cell>
        </row>
        <row r="9">
          <cell r="F9">
            <v>12</v>
          </cell>
          <cell r="H9">
            <v>18</v>
          </cell>
          <cell r="I9">
            <v>26</v>
          </cell>
          <cell r="J9">
            <v>37</v>
          </cell>
          <cell r="L9" t="str">
            <v>EN ISO 9712_MT_II_END-461_16-07-2025_Fernando Pinheiro da Costa.pdf</v>
          </cell>
        </row>
        <row r="10">
          <cell r="F10">
            <v>12</v>
          </cell>
          <cell r="H10">
            <v>18</v>
          </cell>
          <cell r="I10">
            <v>26</v>
          </cell>
          <cell r="J10">
            <v>37</v>
          </cell>
          <cell r="L10" t="str">
            <v>EN ISO 9712_MT_II_END-800_06-03-2028_Francisco José Pereira Fernandes.pdf</v>
          </cell>
        </row>
        <row r="11">
          <cell r="F11">
            <v>12</v>
          </cell>
          <cell r="H11">
            <v>18</v>
          </cell>
          <cell r="I11">
            <v>26</v>
          </cell>
          <cell r="J11">
            <v>37</v>
          </cell>
          <cell r="L11" t="str">
            <v>EN ISO 9712_MT_II_END-801_06-03-2028_Ricardo Filipe Pina Freire.pdf</v>
          </cell>
        </row>
        <row r="12">
          <cell r="F12">
            <v>12</v>
          </cell>
          <cell r="H12">
            <v>18</v>
          </cell>
          <cell r="I12">
            <v>26</v>
          </cell>
          <cell r="J12">
            <v>37</v>
          </cell>
          <cell r="L12" t="str">
            <v>EN ISO 9712_MT_II_END-802_06-03-2028_Bruno Filipe Correia Silva.pdf</v>
          </cell>
        </row>
        <row r="13">
          <cell r="F13">
            <v>5</v>
          </cell>
          <cell r="H13">
            <v>11</v>
          </cell>
          <cell r="I13">
            <v>22</v>
          </cell>
          <cell r="J13">
            <v>33</v>
          </cell>
          <cell r="L13" t="str">
            <v>ASNT_PT_II_04-007-NDT_17-11-2027_Fernando Pinheiro da Costa.pdf</v>
          </cell>
        </row>
        <row r="14">
          <cell r="F14">
            <v>5</v>
          </cell>
          <cell r="H14">
            <v>11</v>
          </cell>
          <cell r="I14">
            <v>22</v>
          </cell>
          <cell r="J14">
            <v>33</v>
          </cell>
          <cell r="L14" t="str">
            <v>ASNT_PT_II_04-008-NDT_17-11-2027_Fernando Jorge Rodrigues Nogueira.pdf</v>
          </cell>
        </row>
        <row r="15">
          <cell r="F15">
            <v>5</v>
          </cell>
          <cell r="H15">
            <v>11</v>
          </cell>
          <cell r="I15">
            <v>22</v>
          </cell>
          <cell r="J15">
            <v>33</v>
          </cell>
          <cell r="L15" t="str">
            <v>ASNT_PT_II_04-009-NDT_17-11-2027_José Soares Ferreira.pdf</v>
          </cell>
        </row>
        <row r="16">
          <cell r="F16">
            <v>5</v>
          </cell>
          <cell r="H16">
            <v>11</v>
          </cell>
          <cell r="I16">
            <v>22</v>
          </cell>
          <cell r="J16">
            <v>33</v>
          </cell>
          <cell r="L16" t="str">
            <v>ASNT_PT_II_07-017-NDT_17-11-2027_Bruno Filipe Correia Silva.pdf</v>
          </cell>
        </row>
        <row r="17">
          <cell r="F17">
            <v>5</v>
          </cell>
          <cell r="H17">
            <v>11</v>
          </cell>
          <cell r="I17">
            <v>22</v>
          </cell>
          <cell r="J17">
            <v>33</v>
          </cell>
          <cell r="L17" t="str">
            <v>ASNT_PT_II_22-019-NDT_18-03-2027_Francisco José Pereira Fernandes.pdf</v>
          </cell>
        </row>
        <row r="18">
          <cell r="F18">
            <v>5</v>
          </cell>
          <cell r="H18">
            <v>11</v>
          </cell>
          <cell r="I18">
            <v>22</v>
          </cell>
          <cell r="J18">
            <v>33</v>
          </cell>
          <cell r="L18" t="str">
            <v>ASNT_PT_II_22-020-NDT_18-03-2027_Fernando Miguel Pinho Fernandes.pdf</v>
          </cell>
        </row>
        <row r="19">
          <cell r="F19">
            <v>5</v>
          </cell>
          <cell r="H19">
            <v>11</v>
          </cell>
          <cell r="I19">
            <v>22</v>
          </cell>
          <cell r="J19">
            <v>33</v>
          </cell>
          <cell r="L19" t="str">
            <v>ASNT_PT_II_22-021-NDT_18-03-2027_José Eduardo Martins Pinho.pdf</v>
          </cell>
        </row>
        <row r="20">
          <cell r="F20">
            <v>5</v>
          </cell>
          <cell r="H20">
            <v>11</v>
          </cell>
          <cell r="I20">
            <v>22</v>
          </cell>
          <cell r="J20">
            <v>33</v>
          </cell>
          <cell r="L20" t="str">
            <v>ASNT_PT_II_22-022-NDT_18-03-2027_Marcelo Filipe Ferreira Pinto.pdf</v>
          </cell>
        </row>
        <row r="21">
          <cell r="F21">
            <v>12</v>
          </cell>
          <cell r="H21">
            <v>18</v>
          </cell>
          <cell r="I21">
            <v>27</v>
          </cell>
          <cell r="J21">
            <v>38</v>
          </cell>
          <cell r="L21" t="str">
            <v>EN ISO 9712_PT_II_END-1472_24-02-2024_Fernando Miguel Pinho Fernandes.pdf</v>
          </cell>
        </row>
        <row r="22">
          <cell r="F22">
            <v>12</v>
          </cell>
          <cell r="H22">
            <v>18</v>
          </cell>
          <cell r="I22">
            <v>27</v>
          </cell>
          <cell r="J22">
            <v>38</v>
          </cell>
          <cell r="L22" t="str">
            <v>EN ISO 9712_PT_II_END-1473_24-02-2024_José Eduardo Martins Pinho.pdf</v>
          </cell>
        </row>
        <row r="23">
          <cell r="F23">
            <v>12</v>
          </cell>
          <cell r="H23">
            <v>18</v>
          </cell>
          <cell r="I23">
            <v>27</v>
          </cell>
          <cell r="J23">
            <v>38</v>
          </cell>
          <cell r="L23" t="str">
            <v>EN ISO 9712_PT_II_END-1474_24-02-2024_Marcelo Filipe Ferreira Pinto.pdf</v>
          </cell>
        </row>
        <row r="24">
          <cell r="F24">
            <v>12</v>
          </cell>
          <cell r="H24">
            <v>18</v>
          </cell>
          <cell r="I24">
            <v>26</v>
          </cell>
          <cell r="J24">
            <v>37</v>
          </cell>
          <cell r="L24" t="str">
            <v>EN ISO 9712_PT_II_END-188_05-07-2025_Fernando Pinheiro da Costa.pdf</v>
          </cell>
        </row>
        <row r="25">
          <cell r="F25">
            <v>12</v>
          </cell>
          <cell r="H25">
            <v>18</v>
          </cell>
          <cell r="I25">
            <v>26</v>
          </cell>
          <cell r="J25">
            <v>37</v>
          </cell>
          <cell r="L25" t="str">
            <v>EN ISO 9712_PT_II_END-203_19-09-2025_Fernando Jorge Rodrigues Nogueira.pdf</v>
          </cell>
        </row>
        <row r="26">
          <cell r="F26">
            <v>12</v>
          </cell>
          <cell r="H26">
            <v>18</v>
          </cell>
          <cell r="I26">
            <v>26</v>
          </cell>
          <cell r="J26">
            <v>37</v>
          </cell>
          <cell r="L26" t="str">
            <v>EN ISO 9712_PT_II_END-442_05-04-2025_Bruno Filipe Correia Silva.pdf</v>
          </cell>
        </row>
        <row r="27">
          <cell r="F27">
            <v>12</v>
          </cell>
          <cell r="H27">
            <v>18</v>
          </cell>
          <cell r="I27">
            <v>26</v>
          </cell>
          <cell r="J27">
            <v>37</v>
          </cell>
          <cell r="L27" t="str">
            <v>EN ISO 9712_PT_II_END-464_19-04-2025_Francisco José Pereira Fernandes.pdf</v>
          </cell>
        </row>
        <row r="28">
          <cell r="F28">
            <v>12</v>
          </cell>
          <cell r="H28">
            <v>18</v>
          </cell>
          <cell r="I28">
            <v>26</v>
          </cell>
          <cell r="J28">
            <v>37</v>
          </cell>
          <cell r="L28" t="str">
            <v>EN ISO 9712_PT_II_END-619_09-01-2027_Filipe Silva Melo Almeida.pdf</v>
          </cell>
        </row>
        <row r="29">
          <cell r="F29">
            <v>12</v>
          </cell>
          <cell r="H29">
            <v>18</v>
          </cell>
          <cell r="I29">
            <v>26</v>
          </cell>
          <cell r="J29">
            <v>37</v>
          </cell>
          <cell r="L29" t="str">
            <v>EN ISO 9712_PT_II_END-833_06-08-2028_José Soares Ferreira.pdf</v>
          </cell>
        </row>
        <row r="30">
          <cell r="F30">
            <v>5</v>
          </cell>
          <cell r="H30">
            <v>11</v>
          </cell>
          <cell r="I30">
            <v>22</v>
          </cell>
          <cell r="J30">
            <v>33</v>
          </cell>
          <cell r="L30" t="str">
            <v>ASNT_RT_II_07-015-NDT_17-01-2027_Fernando Pinheiro da Costa.pdf</v>
          </cell>
        </row>
        <row r="31">
          <cell r="F31">
            <v>12</v>
          </cell>
          <cell r="H31">
            <v>18</v>
          </cell>
          <cell r="I31">
            <v>26</v>
          </cell>
          <cell r="J31">
            <v>37</v>
          </cell>
          <cell r="L31" t="str">
            <v>EN ISO 9712_RT_II_END-148_17-09-2024_Fernando Pinheiro da Costa.pdf</v>
          </cell>
        </row>
        <row r="32">
          <cell r="F32">
            <v>12</v>
          </cell>
          <cell r="H32">
            <v>17</v>
          </cell>
          <cell r="I32">
            <v>25</v>
          </cell>
          <cell r="J32">
            <v>36</v>
          </cell>
          <cell r="L32" t="str">
            <v>EN ISO 9712_RT_I_END-611_28-08-2026_Ricardo Filipe Pina Freire.pdf</v>
          </cell>
        </row>
        <row r="33">
          <cell r="F33">
            <v>5</v>
          </cell>
          <cell r="H33">
            <v>11</v>
          </cell>
          <cell r="I33">
            <v>22</v>
          </cell>
          <cell r="J33">
            <v>33</v>
          </cell>
          <cell r="L33" t="str">
            <v>ASNT_UT_II_05-012-NDT_15-12-2023_Fernando Pinheiro da Costa.pdf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5BA5-304D-413A-A789-992CC8F1133F}">
  <dimension ref="A2:J136"/>
  <sheetViews>
    <sheetView tabSelected="1" workbookViewId="0">
      <selection activeCell="L13" sqref="L13"/>
    </sheetView>
  </sheetViews>
  <sheetFormatPr defaultRowHeight="15" x14ac:dyDescent="0.25"/>
  <cols>
    <col min="1" max="1" width="34" bestFit="1" customWidth="1"/>
    <col min="2" max="2" width="19.140625" customWidth="1"/>
    <col min="3" max="3" width="22.28515625" customWidth="1"/>
    <col min="4" max="4" width="15.140625" bestFit="1" customWidth="1"/>
    <col min="5" max="5" width="6.7109375" bestFit="1" customWidth="1"/>
    <col min="6" max="6" width="10.42578125" style="4" bestFit="1" customWidth="1"/>
    <col min="7" max="7" width="8" bestFit="1" customWidth="1"/>
    <col min="8" max="8" width="8.5703125" bestFit="1" customWidth="1"/>
    <col min="9" max="9" width="8.85546875" bestFit="1" customWidth="1"/>
    <col min="10" max="10" width="22.85546875" style="4" bestFit="1" customWidth="1"/>
  </cols>
  <sheetData>
    <row r="2" spans="1:10" ht="15.75" thickBot="1" x14ac:dyDescent="0.3"/>
    <row r="3" spans="1:10" ht="7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6" t="s">
        <v>5</v>
      </c>
      <c r="G3" s="1" t="s">
        <v>6</v>
      </c>
      <c r="H3" s="1" t="s">
        <v>7</v>
      </c>
      <c r="I3" s="1" t="s">
        <v>8</v>
      </c>
      <c r="J3" s="6" t="s">
        <v>9</v>
      </c>
    </row>
    <row r="4" spans="1:10" x14ac:dyDescent="0.25">
      <c r="A4" s="2" t="str">
        <f>IFERROR(MID('[1]Cálculo end'!L1,'[1]Cálculo end'!J1+1,LEN('[1]Cálculo end'!L1)-'[1]Cálculo end'!J1-4),"")</f>
        <v>Fernando Pinheiro da Costa</v>
      </c>
      <c r="C4" s="5" t="str">
        <f>IFERROR(MID('[1]Cálculo end'!L1,1,'[1]Cálculo end'!F1-1),"")</f>
        <v>ASNT</v>
      </c>
      <c r="D4" s="5" t="str">
        <f>IFERROR(MID('[1]Cálculo end'!L1,'[1]Cálculo end'!H1+1,'[1]Cálculo end'!I1-'[1]Cálculo end'!H1-1),"")</f>
        <v>03-005-NDT</v>
      </c>
      <c r="F4" s="4">
        <v>46404</v>
      </c>
      <c r="J4" s="4">
        <v>46404</v>
      </c>
    </row>
    <row r="5" spans="1:10" x14ac:dyDescent="0.25">
      <c r="A5" s="2" t="str">
        <f>IFERROR(MID('[1]Cálculo end'!L2,'[1]Cálculo end'!J2+1,LEN('[1]Cálculo end'!L2)-'[1]Cálculo end'!J2-4),"")</f>
        <v>Ricardo Filipe Pina Freire</v>
      </c>
      <c r="C5" s="5" t="str">
        <f>IFERROR(MID('[1]Cálculo end'!L2,1,'[1]Cálculo end'!F2-1),"")</f>
        <v>ASNT</v>
      </c>
      <c r="D5" s="5" t="str">
        <f>IFERROR(MID('[1]Cálculo end'!L2,'[1]Cálculo end'!H2+1,'[1]Cálculo end'!I2-'[1]Cálculo end'!H2-1),"")</f>
        <v>03-006-NDT</v>
      </c>
      <c r="F5" s="4">
        <v>46404</v>
      </c>
      <c r="J5" s="7">
        <v>46404</v>
      </c>
    </row>
    <row r="6" spans="1:10" x14ac:dyDescent="0.25">
      <c r="A6" s="2" t="str">
        <f>IFERROR(MID('[1]Cálculo end'!L3,'[1]Cálculo end'!J3+1,LEN('[1]Cálculo end'!L3)-'[1]Cálculo end'!J3-4),"")</f>
        <v>José Eduardo Martins Pinho</v>
      </c>
      <c r="C6" s="5" t="str">
        <f>IFERROR(MID('[1]Cálculo end'!L3,1,'[1]Cálculo end'!F3-1),"")</f>
        <v>ASNT</v>
      </c>
      <c r="D6" s="5" t="str">
        <f>IFERROR(MID('[1]Cálculo end'!L3,'[1]Cálculo end'!H3+1,'[1]Cálculo end'!I3-'[1]Cálculo end'!H3-1),"")</f>
        <v>23-023-NDT</v>
      </c>
      <c r="F6" s="4">
        <v>47003</v>
      </c>
      <c r="J6" s="4">
        <v>47003</v>
      </c>
    </row>
    <row r="7" spans="1:10" x14ac:dyDescent="0.25">
      <c r="A7" s="2" t="str">
        <f>IFERROR(MID('[1]Cálculo end'!L4,'[1]Cálculo end'!J4+1,LEN('[1]Cálculo end'!L4)-'[1]Cálculo end'!J4-4),"")</f>
        <v>Francisco Manuel Conceição Oliveira</v>
      </c>
      <c r="C7" s="5" t="str">
        <f>IFERROR(MID('[1]Cálculo end'!L4,1,'[1]Cálculo end'!F4-1),"")</f>
        <v>ASNT</v>
      </c>
      <c r="D7" s="5" t="str">
        <f>IFERROR(MID('[1]Cálculo end'!L4,'[1]Cálculo end'!H4+1,'[1]Cálculo end'!I4-'[1]Cálculo end'!H4-1),"")</f>
        <v>23-024-NDT</v>
      </c>
      <c r="F7" s="4">
        <v>47003</v>
      </c>
      <c r="J7" s="4">
        <v>47003</v>
      </c>
    </row>
    <row r="8" spans="1:10" x14ac:dyDescent="0.25">
      <c r="A8" s="2" t="str">
        <f>IFERROR(MID('[1]Cálculo end'!L5,'[1]Cálculo end'!J5+1,LEN('[1]Cálculo end'!L5)-'[1]Cálculo end'!J5-4),"")</f>
        <v>Fernando Miguel Pinho Fernandes</v>
      </c>
      <c r="C8" s="5" t="str">
        <f>IFERROR(MID('[1]Cálculo end'!L5,1,'[1]Cálculo end'!F5-1),"")</f>
        <v>ASNT</v>
      </c>
      <c r="D8" s="5" t="str">
        <f>IFERROR(MID('[1]Cálculo end'!L5,'[1]Cálculo end'!H5+1,'[1]Cálculo end'!I5-'[1]Cálculo end'!H5-1),"")</f>
        <v>23-025-NDT</v>
      </c>
      <c r="F8" s="4">
        <v>47003</v>
      </c>
      <c r="J8" s="4">
        <v>47003</v>
      </c>
    </row>
    <row r="9" spans="1:10" x14ac:dyDescent="0.25">
      <c r="A9" s="2" t="str">
        <f>IFERROR(MID('[1]Cálculo end'!L6,'[1]Cálculo end'!J6+1,LEN('[1]Cálculo end'!L6)-'[1]Cálculo end'!J6-4),"")</f>
        <v>Fernando Miguel Pinho Fernandes</v>
      </c>
      <c r="C9" s="5" t="str">
        <f>IFERROR(MID('[1]Cálculo end'!L6,1,'[1]Cálculo end'!F6-1),"")</f>
        <v>EN ISO 9712</v>
      </c>
      <c r="D9" s="5" t="str">
        <f>IFERROR(MID('[1]Cálculo end'!L6,'[1]Cálculo end'!H6+1,'[1]Cálculo end'!I6-'[1]Cálculo end'!H6-1),"")</f>
        <v>23TO00452PN10</v>
      </c>
      <c r="F9" s="4">
        <v>46950</v>
      </c>
      <c r="J9" s="4">
        <v>46950</v>
      </c>
    </row>
    <row r="10" spans="1:10" x14ac:dyDescent="0.25">
      <c r="A10" s="2" t="str">
        <f>IFERROR(MID('[1]Cálculo end'!L7,'[1]Cálculo end'!J7+1,LEN('[1]Cálculo end'!L7)-'[1]Cálculo end'!J7-4),"")</f>
        <v>Francisco Manuel Conceição Oliveira</v>
      </c>
      <c r="C10" s="5" t="str">
        <f>IFERROR(MID('[1]Cálculo end'!L7,1,'[1]Cálculo end'!F7-1),"")</f>
        <v>EN ISO 9712</v>
      </c>
      <c r="D10" s="5" t="str">
        <f>IFERROR(MID('[1]Cálculo end'!L7,'[1]Cálculo end'!H7+1,'[1]Cálculo end'!I7-'[1]Cálculo end'!H7-1),"")</f>
        <v>23TO00452PN7</v>
      </c>
      <c r="F10" s="4">
        <v>44691</v>
      </c>
      <c r="J10" s="4">
        <v>46950</v>
      </c>
    </row>
    <row r="11" spans="1:10" x14ac:dyDescent="0.25">
      <c r="A11" s="2" t="str">
        <f>IFERROR(MID('[1]Cálculo end'!L8,'[1]Cálculo end'!J8+1,LEN('[1]Cálculo end'!L8)-'[1]Cálculo end'!J8-4),"")</f>
        <v>José Eduardo Martins Pinho</v>
      </c>
      <c r="C11" s="5" t="str">
        <f>IFERROR(MID('[1]Cálculo end'!L8,1,'[1]Cálculo end'!F8-1),"")</f>
        <v>EN ISO 9712</v>
      </c>
      <c r="D11" s="5" t="str">
        <f>IFERROR(MID('[1]Cálculo end'!L8,'[1]Cálculo end'!H8+1,'[1]Cálculo end'!I8-'[1]Cálculo end'!H8-1),"")</f>
        <v>23TO00452PN9</v>
      </c>
      <c r="F11" s="4">
        <v>46950</v>
      </c>
      <c r="J11" s="4">
        <v>46950</v>
      </c>
    </row>
    <row r="12" spans="1:10" x14ac:dyDescent="0.25">
      <c r="A12" s="2" t="str">
        <f>IFERROR(MID('[1]Cálculo end'!L9,'[1]Cálculo end'!J9+1,LEN('[1]Cálculo end'!L9)-'[1]Cálculo end'!J9-4),"")</f>
        <v>Fernando Pinheiro da Costa</v>
      </c>
      <c r="C12" s="5" t="str">
        <f>IFERROR(MID('[1]Cálculo end'!L9,1,'[1]Cálculo end'!F9-1),"")</f>
        <v>EN ISO 9712</v>
      </c>
      <c r="D12" s="5" t="str">
        <f>IFERROR(MID('[1]Cálculo end'!L9,'[1]Cálculo end'!H9+1,'[1]Cálculo end'!I9-'[1]Cálculo end'!H9-1),"")</f>
        <v>END-461</v>
      </c>
      <c r="F12" s="4">
        <v>45854</v>
      </c>
      <c r="J12" s="4">
        <v>45854</v>
      </c>
    </row>
    <row r="13" spans="1:10" x14ac:dyDescent="0.25">
      <c r="A13" s="2" t="str">
        <f>IFERROR(MID('[1]Cálculo end'!L10,'[1]Cálculo end'!J10+1,LEN('[1]Cálculo end'!L10)-'[1]Cálculo end'!J10-4),"")</f>
        <v>Francisco José Pereira Fernandes</v>
      </c>
      <c r="C13" s="5" t="str">
        <f>IFERROR(MID('[1]Cálculo end'!L10,1,'[1]Cálculo end'!F10-1),"")</f>
        <v>EN ISO 9712</v>
      </c>
      <c r="D13" s="5" t="str">
        <f>IFERROR(MID('[1]Cálculo end'!L10,'[1]Cálculo end'!H10+1,'[1]Cálculo end'!I10-'[1]Cálculo end'!H10-1),"")</f>
        <v>END-800</v>
      </c>
      <c r="F13" s="4">
        <v>46818</v>
      </c>
      <c r="J13" s="4">
        <v>46818</v>
      </c>
    </row>
    <row r="14" spans="1:10" x14ac:dyDescent="0.25">
      <c r="A14" s="2" t="str">
        <f>IFERROR(MID('[1]Cálculo end'!L11,'[1]Cálculo end'!J11+1,LEN('[1]Cálculo end'!L11)-'[1]Cálculo end'!J11-4),"")</f>
        <v>Ricardo Filipe Pina Freire</v>
      </c>
      <c r="C14" s="5" t="str">
        <f>IFERROR(MID('[1]Cálculo end'!L11,1,'[1]Cálculo end'!F11-1),"")</f>
        <v>EN ISO 9712</v>
      </c>
      <c r="D14" s="5" t="str">
        <f>IFERROR(MID('[1]Cálculo end'!L11,'[1]Cálculo end'!H11+1,'[1]Cálculo end'!I11-'[1]Cálculo end'!H11-1),"")</f>
        <v>END-801</v>
      </c>
      <c r="F14" s="4">
        <v>46818</v>
      </c>
      <c r="J14" s="4">
        <v>46818</v>
      </c>
    </row>
    <row r="15" spans="1:10" x14ac:dyDescent="0.25">
      <c r="A15" s="2" t="str">
        <f>IFERROR(MID('[1]Cálculo end'!L12,'[1]Cálculo end'!J12+1,LEN('[1]Cálculo end'!L12)-'[1]Cálculo end'!J12-4),"")</f>
        <v>Bruno Filipe Correia Silva</v>
      </c>
      <c r="C15" s="5" t="str">
        <f>IFERROR(MID('[1]Cálculo end'!L12,1,'[1]Cálculo end'!F12-1),"")</f>
        <v>EN ISO 9712</v>
      </c>
      <c r="D15" s="5" t="str">
        <f>IFERROR(MID('[1]Cálculo end'!L12,'[1]Cálculo end'!H12+1,'[1]Cálculo end'!I12-'[1]Cálculo end'!H12-1),"")</f>
        <v>END-802</v>
      </c>
      <c r="F15" s="4">
        <v>46818</v>
      </c>
      <c r="J15" s="4">
        <v>46818</v>
      </c>
    </row>
    <row r="16" spans="1:10" x14ac:dyDescent="0.25">
      <c r="A16" s="2" t="str">
        <f>IFERROR(MID('[1]Cálculo end'!L13,'[1]Cálculo end'!J13+1,LEN('[1]Cálculo end'!L13)-'[1]Cálculo end'!J13-4),"")</f>
        <v>Fernando Pinheiro da Costa</v>
      </c>
      <c r="C16" s="5" t="str">
        <f>IFERROR(MID('[1]Cálculo end'!L13,1,'[1]Cálculo end'!F13-1),"")</f>
        <v>ASNT</v>
      </c>
      <c r="D16" s="5" t="str">
        <f>IFERROR(MID('[1]Cálculo end'!L13,'[1]Cálculo end'!H13+1,'[1]Cálculo end'!I13-'[1]Cálculo end'!H13-1),"")</f>
        <v>04-007-NDT</v>
      </c>
      <c r="F16" s="4">
        <v>46708</v>
      </c>
      <c r="H16" s="3"/>
      <c r="J16" s="4">
        <v>46708</v>
      </c>
    </row>
    <row r="17" spans="1:10" x14ac:dyDescent="0.25">
      <c r="A17" s="2" t="str">
        <f>IFERROR(MID('[1]Cálculo end'!L14,'[1]Cálculo end'!J14+1,LEN('[1]Cálculo end'!L14)-'[1]Cálculo end'!J14-4),"")</f>
        <v>Fernando Jorge Rodrigues Nogueira</v>
      </c>
      <c r="C17" s="5" t="str">
        <f>IFERROR(MID('[1]Cálculo end'!L14,1,'[1]Cálculo end'!F14-1),"")</f>
        <v>ASNT</v>
      </c>
      <c r="D17" s="5" t="str">
        <f>IFERROR(MID('[1]Cálculo end'!L14,'[1]Cálculo end'!H14+1,'[1]Cálculo end'!I14-'[1]Cálculo end'!H14-1),"")</f>
        <v>04-008-NDT</v>
      </c>
      <c r="F17" s="4">
        <v>46708</v>
      </c>
      <c r="J17" s="4">
        <v>45129</v>
      </c>
    </row>
    <row r="18" spans="1:10" x14ac:dyDescent="0.25">
      <c r="A18" s="2" t="str">
        <f>IFERROR(MID('[1]Cálculo end'!L15,'[1]Cálculo end'!J15+1,LEN('[1]Cálculo end'!L15)-'[1]Cálculo end'!J15-4),"")</f>
        <v>José Soares Ferreira</v>
      </c>
      <c r="C18" s="5" t="str">
        <f>IFERROR(MID('[1]Cálculo end'!L15,1,'[1]Cálculo end'!F15-1),"")</f>
        <v>ASNT</v>
      </c>
      <c r="D18" s="5" t="str">
        <f>IFERROR(MID('[1]Cálculo end'!L15,'[1]Cálculo end'!H15+1,'[1]Cálculo end'!I15-'[1]Cálculo end'!H15-1),"")</f>
        <v>04-009-NDT</v>
      </c>
      <c r="F18" s="4">
        <v>46708</v>
      </c>
      <c r="J18" s="4">
        <v>46708</v>
      </c>
    </row>
    <row r="19" spans="1:10" x14ac:dyDescent="0.25">
      <c r="A19" s="2" t="str">
        <f>IFERROR(MID('[1]Cálculo end'!L16,'[1]Cálculo end'!J16+1,LEN('[1]Cálculo end'!L16)-'[1]Cálculo end'!J16-4),"")</f>
        <v>Bruno Filipe Correia Silva</v>
      </c>
      <c r="C19" s="5" t="str">
        <f>IFERROR(MID('[1]Cálculo end'!L16,1,'[1]Cálculo end'!F16-1),"")</f>
        <v>ASNT</v>
      </c>
      <c r="D19" s="5" t="str">
        <f>IFERROR(MID('[1]Cálculo end'!L16,'[1]Cálculo end'!H16+1,'[1]Cálculo end'!I16-'[1]Cálculo end'!H16-1),"")</f>
        <v>07-017-NDT</v>
      </c>
      <c r="F19" s="4">
        <v>46708</v>
      </c>
      <c r="J19" s="4">
        <v>46708</v>
      </c>
    </row>
    <row r="20" spans="1:10" x14ac:dyDescent="0.25">
      <c r="A20" s="2" t="str">
        <f>IFERROR(MID('[1]Cálculo end'!L17,'[1]Cálculo end'!J17+1,LEN('[1]Cálculo end'!L17)-'[1]Cálculo end'!J17-4),"")</f>
        <v>Francisco José Pereira Fernandes</v>
      </c>
      <c r="C20" s="5" t="str">
        <f>IFERROR(MID('[1]Cálculo end'!L17,1,'[1]Cálculo end'!F17-1),"")</f>
        <v>ASNT</v>
      </c>
      <c r="D20" s="5" t="str">
        <f>IFERROR(MID('[1]Cálculo end'!L17,'[1]Cálculo end'!H17+1,'[1]Cálculo end'!I17-'[1]Cálculo end'!H17-1),"")</f>
        <v>22-019-NDT</v>
      </c>
      <c r="F20" s="4">
        <v>46464</v>
      </c>
      <c r="J20" s="4">
        <v>46464</v>
      </c>
    </row>
    <row r="21" spans="1:10" x14ac:dyDescent="0.25">
      <c r="A21" s="2" t="str">
        <f>IFERROR(MID('[1]Cálculo end'!L18,'[1]Cálculo end'!J18+1,LEN('[1]Cálculo end'!L18)-'[1]Cálculo end'!J18-4),"")</f>
        <v>Fernando Miguel Pinho Fernandes</v>
      </c>
      <c r="C21" s="5" t="str">
        <f>IFERROR(MID('[1]Cálculo end'!L18,1,'[1]Cálculo end'!F18-1),"")</f>
        <v>ASNT</v>
      </c>
      <c r="D21" s="5" t="str">
        <f>IFERROR(MID('[1]Cálculo end'!L18,'[1]Cálculo end'!H18+1,'[1]Cálculo end'!I18-'[1]Cálculo end'!H18-1),"")</f>
        <v>22-020-NDT</v>
      </c>
      <c r="F21" s="4">
        <v>46464</v>
      </c>
      <c r="J21" s="4">
        <v>46464</v>
      </c>
    </row>
    <row r="22" spans="1:10" x14ac:dyDescent="0.25">
      <c r="A22" s="2" t="str">
        <f>IFERROR(MID('[1]Cálculo end'!L19,'[1]Cálculo end'!J19+1,LEN('[1]Cálculo end'!L19)-'[1]Cálculo end'!J19-4),"")</f>
        <v>José Eduardo Martins Pinho</v>
      </c>
      <c r="C22" s="5" t="str">
        <f>IFERROR(MID('[1]Cálculo end'!L19,1,'[1]Cálculo end'!F19-1),"")</f>
        <v>ASNT</v>
      </c>
      <c r="D22" s="5" t="str">
        <f>IFERROR(MID('[1]Cálculo end'!L19,'[1]Cálculo end'!H19+1,'[1]Cálculo end'!I19-'[1]Cálculo end'!H19-1),"")</f>
        <v>22-021-NDT</v>
      </c>
      <c r="F22" s="4">
        <v>46464</v>
      </c>
      <c r="J22" s="4">
        <v>46464</v>
      </c>
    </row>
    <row r="23" spans="1:10" x14ac:dyDescent="0.25">
      <c r="A23" s="2" t="str">
        <f>IFERROR(MID('[1]Cálculo end'!L20,'[1]Cálculo end'!J20+1,LEN('[1]Cálculo end'!L20)-'[1]Cálculo end'!J20-4),"")</f>
        <v>Marcelo Filipe Ferreira Pinto</v>
      </c>
      <c r="C23" s="5" t="str">
        <f>IFERROR(MID('[1]Cálculo end'!L20,1,'[1]Cálculo end'!F20-1),"")</f>
        <v>ASNT</v>
      </c>
      <c r="D23" s="5" t="str">
        <f>IFERROR(MID('[1]Cálculo end'!L20,'[1]Cálculo end'!H20+1,'[1]Cálculo end'!I20-'[1]Cálculo end'!H20-1),"")</f>
        <v>22-022-NDT</v>
      </c>
      <c r="F23" s="4">
        <v>46464</v>
      </c>
      <c r="J23" s="4">
        <v>46464</v>
      </c>
    </row>
    <row r="24" spans="1:10" x14ac:dyDescent="0.25">
      <c r="A24" s="2" t="str">
        <f>IFERROR(MID('[1]Cálculo end'!L21,'[1]Cálculo end'!J21+1,LEN('[1]Cálculo end'!L21)-'[1]Cálculo end'!J21-4),"")</f>
        <v>Fernando Miguel Pinho Fernandes</v>
      </c>
      <c r="C24" s="5" t="str">
        <f>IFERROR(MID('[1]Cálculo end'!L21,1,'[1]Cálculo end'!F21-1),"")</f>
        <v>EN ISO 9712</v>
      </c>
      <c r="D24" s="5" t="str">
        <f>IFERROR(MID('[1]Cálculo end'!L21,'[1]Cálculo end'!H21+1,'[1]Cálculo end'!I21-'[1]Cálculo end'!H21-1),"")</f>
        <v>END-1472</v>
      </c>
      <c r="F24" s="4">
        <v>45346</v>
      </c>
      <c r="J24" s="4">
        <v>45346</v>
      </c>
    </row>
    <row r="25" spans="1:10" x14ac:dyDescent="0.25">
      <c r="A25" s="2" t="str">
        <f>IFERROR(MID('[1]Cálculo end'!L22,'[1]Cálculo end'!J22+1,LEN('[1]Cálculo end'!L22)-'[1]Cálculo end'!J22-4),"")</f>
        <v>José Eduardo Martins Pinho</v>
      </c>
      <c r="C25" s="5" t="str">
        <f>IFERROR(MID('[1]Cálculo end'!L22,1,'[1]Cálculo end'!F22-1),"")</f>
        <v>EN ISO 9712</v>
      </c>
      <c r="D25" s="5" t="str">
        <f>IFERROR(MID('[1]Cálculo end'!L22,'[1]Cálculo end'!H22+1,'[1]Cálculo end'!I22-'[1]Cálculo end'!H22-1),"")</f>
        <v>END-1473</v>
      </c>
      <c r="F25" s="4">
        <v>45346</v>
      </c>
      <c r="J25" s="4">
        <v>45346</v>
      </c>
    </row>
    <row r="26" spans="1:10" x14ac:dyDescent="0.25">
      <c r="A26" s="2" t="str">
        <f>IFERROR(MID('[1]Cálculo end'!L23,'[1]Cálculo end'!J23+1,LEN('[1]Cálculo end'!L23)-'[1]Cálculo end'!J23-4),"")</f>
        <v>Marcelo Filipe Ferreira Pinto</v>
      </c>
      <c r="C26" s="5" t="str">
        <f>IFERROR(MID('[1]Cálculo end'!L23,1,'[1]Cálculo end'!F23-1),"")</f>
        <v>EN ISO 9712</v>
      </c>
      <c r="D26" s="5" t="str">
        <f>IFERROR(MID('[1]Cálculo end'!L23,'[1]Cálculo end'!H23+1,'[1]Cálculo end'!I23-'[1]Cálculo end'!H23-1),"")</f>
        <v>END-1474</v>
      </c>
      <c r="F26" s="4">
        <v>45346</v>
      </c>
      <c r="J26" s="4">
        <v>45346</v>
      </c>
    </row>
    <row r="27" spans="1:10" x14ac:dyDescent="0.25">
      <c r="A27" s="2" t="str">
        <f>IFERROR(MID('[1]Cálculo end'!L24,'[1]Cálculo end'!J24+1,LEN('[1]Cálculo end'!L24)-'[1]Cálculo end'!J24-4),"")</f>
        <v>Fernando Pinheiro da Costa</v>
      </c>
      <c r="C27" s="5" t="str">
        <f>IFERROR(MID('[1]Cálculo end'!L24,1,'[1]Cálculo end'!F24-1),"")</f>
        <v>EN ISO 9712</v>
      </c>
      <c r="D27" s="5" t="str">
        <f>IFERROR(MID('[1]Cálculo end'!L24,'[1]Cálculo end'!H24+1,'[1]Cálculo end'!I24-'[1]Cálculo end'!H24-1),"")</f>
        <v>END-188</v>
      </c>
      <c r="F27" s="4">
        <v>45843</v>
      </c>
      <c r="J27" s="4">
        <v>45843</v>
      </c>
    </row>
    <row r="28" spans="1:10" x14ac:dyDescent="0.25">
      <c r="A28" s="2" t="str">
        <f>IFERROR(MID('[1]Cálculo end'!L25,'[1]Cálculo end'!J25+1,LEN('[1]Cálculo end'!L25)-'[1]Cálculo end'!J25-4),"")</f>
        <v>Fernando Jorge Rodrigues Nogueira</v>
      </c>
      <c r="C28" s="5" t="str">
        <f>IFERROR(MID('[1]Cálculo end'!L25,1,'[1]Cálculo end'!F25-1),"")</f>
        <v>EN ISO 9712</v>
      </c>
      <c r="D28" s="5" t="str">
        <f>IFERROR(MID('[1]Cálculo end'!L25,'[1]Cálculo end'!H25+1,'[1]Cálculo end'!I25-'[1]Cálculo end'!H25-1),"")</f>
        <v>END-203</v>
      </c>
      <c r="F28" s="4">
        <v>45919</v>
      </c>
      <c r="J28" s="4">
        <v>45919</v>
      </c>
    </row>
    <row r="29" spans="1:10" x14ac:dyDescent="0.25">
      <c r="A29" s="2" t="str">
        <f>IFERROR(MID('[1]Cálculo end'!L26,'[1]Cálculo end'!J26+1,LEN('[1]Cálculo end'!L26)-'[1]Cálculo end'!J26-4),"")</f>
        <v>Bruno Filipe Correia Silva</v>
      </c>
      <c r="C29" s="5" t="str">
        <f>IFERROR(MID('[1]Cálculo end'!L26,1,'[1]Cálculo end'!F26-1),"")</f>
        <v>EN ISO 9712</v>
      </c>
      <c r="D29" s="5" t="str">
        <f>IFERROR(MID('[1]Cálculo end'!L26,'[1]Cálculo end'!H26+1,'[1]Cálculo end'!I26-'[1]Cálculo end'!H26-1),"")</f>
        <v>END-442</v>
      </c>
      <c r="F29" s="4">
        <v>45752</v>
      </c>
      <c r="J29" s="4">
        <v>45752</v>
      </c>
    </row>
    <row r="30" spans="1:10" x14ac:dyDescent="0.25">
      <c r="A30" s="2" t="str">
        <f>IFERROR(MID('[1]Cálculo end'!L27,'[1]Cálculo end'!J27+1,LEN('[1]Cálculo end'!L27)-'[1]Cálculo end'!J27-4),"")</f>
        <v>Francisco José Pereira Fernandes</v>
      </c>
      <c r="C30" s="5" t="str">
        <f>IFERROR(MID('[1]Cálculo end'!L27,1,'[1]Cálculo end'!F27-1),"")</f>
        <v>EN ISO 9712</v>
      </c>
      <c r="D30" s="5" t="str">
        <f>IFERROR(MID('[1]Cálculo end'!L27,'[1]Cálculo end'!H27+1,'[1]Cálculo end'!I27-'[1]Cálculo end'!H27-1),"")</f>
        <v>END-464</v>
      </c>
      <c r="F30" s="4">
        <v>45766</v>
      </c>
      <c r="J30" s="4">
        <v>45766</v>
      </c>
    </row>
    <row r="31" spans="1:10" x14ac:dyDescent="0.25">
      <c r="A31" s="2" t="str">
        <f>IFERROR(MID('[1]Cálculo end'!L28,'[1]Cálculo end'!J28+1,LEN('[1]Cálculo end'!L28)-'[1]Cálculo end'!J28-4),"")</f>
        <v>Filipe Silva Melo Almeida</v>
      </c>
      <c r="C31" s="5" t="str">
        <f>IFERROR(MID('[1]Cálculo end'!L28,1,'[1]Cálculo end'!F28-1),"")</f>
        <v>EN ISO 9712</v>
      </c>
      <c r="D31" s="5" t="str">
        <f>IFERROR(MID('[1]Cálculo end'!L28,'[1]Cálculo end'!H28+1,'[1]Cálculo end'!I28-'[1]Cálculo end'!H28-1),"")</f>
        <v>END-619</v>
      </c>
      <c r="F31" s="4">
        <v>46396</v>
      </c>
      <c r="J31" s="4">
        <v>46396</v>
      </c>
    </row>
    <row r="32" spans="1:10" x14ac:dyDescent="0.25">
      <c r="A32" s="2" t="str">
        <f>IFERROR(MID('[1]Cálculo end'!L29,'[1]Cálculo end'!J29+1,LEN('[1]Cálculo end'!L29)-'[1]Cálculo end'!J29-4),"")</f>
        <v>José Soares Ferreira</v>
      </c>
      <c r="C32" s="5" t="str">
        <f>IFERROR(MID('[1]Cálculo end'!L29,1,'[1]Cálculo end'!F29-1),"")</f>
        <v>EN ISO 9712</v>
      </c>
      <c r="D32" s="5" t="str">
        <f>IFERROR(MID('[1]Cálculo end'!L29,'[1]Cálculo end'!H29+1,'[1]Cálculo end'!I29-'[1]Cálculo end'!H29-1),"")</f>
        <v>END-833</v>
      </c>
      <c r="F32" s="4">
        <v>46971</v>
      </c>
      <c r="J32" s="4">
        <v>46971</v>
      </c>
    </row>
    <row r="33" spans="1:10" x14ac:dyDescent="0.25">
      <c r="A33" s="2" t="str">
        <f>IFERROR(MID('[1]Cálculo end'!L30,'[1]Cálculo end'!J30+1,LEN('[1]Cálculo end'!L30)-'[1]Cálculo end'!J30-4),"")</f>
        <v>Fernando Pinheiro da Costa</v>
      </c>
      <c r="C33" s="5" t="str">
        <f>IFERROR(MID('[1]Cálculo end'!L30,1,'[1]Cálculo end'!F30-1),"")</f>
        <v>ASNT</v>
      </c>
      <c r="D33" s="5" t="str">
        <f>IFERROR(MID('[1]Cálculo end'!L30,'[1]Cálculo end'!H30+1,'[1]Cálculo end'!I30-'[1]Cálculo end'!H30-1),"")</f>
        <v>07-015-NDT</v>
      </c>
      <c r="F33" s="4">
        <v>46404</v>
      </c>
      <c r="J33" s="4">
        <v>46404</v>
      </c>
    </row>
    <row r="34" spans="1:10" x14ac:dyDescent="0.25">
      <c r="A34" s="2" t="str">
        <f>IFERROR(MID('[1]Cálculo end'!L31,'[1]Cálculo end'!J31+1,LEN('[1]Cálculo end'!L31)-'[1]Cálculo end'!J31-4),"")</f>
        <v>Fernando Pinheiro da Costa</v>
      </c>
      <c r="C34" s="5" t="str">
        <f>IFERROR(MID('[1]Cálculo end'!L31,1,'[1]Cálculo end'!F31-1),"")</f>
        <v>EN ISO 9712</v>
      </c>
      <c r="D34" s="5" t="str">
        <f>IFERROR(MID('[1]Cálculo end'!L31,'[1]Cálculo end'!H31+1,'[1]Cálculo end'!I31-'[1]Cálculo end'!H31-1),"")</f>
        <v>END-148</v>
      </c>
      <c r="F34" s="4">
        <v>45552</v>
      </c>
      <c r="J34" s="4">
        <v>45552</v>
      </c>
    </row>
    <row r="35" spans="1:10" x14ac:dyDescent="0.25">
      <c r="A35" s="2" t="str">
        <f>IFERROR(MID('[1]Cálculo end'!L32,'[1]Cálculo end'!J32+1,LEN('[1]Cálculo end'!L32)-'[1]Cálculo end'!J32-4),"")</f>
        <v>Ricardo Filipe Pina Freire</v>
      </c>
      <c r="C35" s="5" t="str">
        <f>IFERROR(MID('[1]Cálculo end'!L32,1,'[1]Cálculo end'!F32-1),"")</f>
        <v>EN ISO 9712</v>
      </c>
      <c r="D35" s="5" t="str">
        <f>IFERROR(MID('[1]Cálculo end'!L32,'[1]Cálculo end'!H32+1,'[1]Cálculo end'!I32-'[1]Cálculo end'!H32-1),"")</f>
        <v>END-611</v>
      </c>
      <c r="F35" s="4">
        <v>46262</v>
      </c>
      <c r="J35" s="4">
        <v>46262</v>
      </c>
    </row>
    <row r="36" spans="1:10" x14ac:dyDescent="0.25">
      <c r="A36" s="2" t="str">
        <f>IFERROR(MID('[1]Cálculo end'!L33,'[1]Cálculo end'!J33+1,LEN('[1]Cálculo end'!L33)-'[1]Cálculo end'!J33-4),"")</f>
        <v>Fernando Pinheiro da Costa</v>
      </c>
      <c r="C36" s="5" t="str">
        <f>IFERROR(MID('[1]Cálculo end'!L33,1,'[1]Cálculo end'!F33-1),"")</f>
        <v>ASNT</v>
      </c>
      <c r="D36" s="5" t="str">
        <f>IFERROR(MID('[1]Cálculo end'!L33,'[1]Cálculo end'!H33+1,'[1]Cálculo end'!I33-'[1]Cálculo end'!H33-1),"")</f>
        <v>05-012-NDT</v>
      </c>
      <c r="F36" s="4">
        <v>44927</v>
      </c>
      <c r="J36" s="4">
        <v>45443</v>
      </c>
    </row>
    <row r="37" spans="1:10" x14ac:dyDescent="0.25">
      <c r="A37" t="s">
        <v>10</v>
      </c>
      <c r="C37" t="s">
        <v>11</v>
      </c>
      <c r="D37" t="s">
        <v>12</v>
      </c>
      <c r="F37" s="4">
        <v>46404</v>
      </c>
      <c r="J37" s="4">
        <v>46404</v>
      </c>
    </row>
    <row r="38" spans="1:10" x14ac:dyDescent="0.25">
      <c r="A38" t="s">
        <v>13</v>
      </c>
      <c r="C38" t="s">
        <v>11</v>
      </c>
      <c r="D38" t="s">
        <v>14</v>
      </c>
      <c r="F38" s="4">
        <v>46404</v>
      </c>
      <c r="J38" s="4">
        <v>46404</v>
      </c>
    </row>
    <row r="39" spans="1:10" x14ac:dyDescent="0.25">
      <c r="A39" t="s">
        <v>15</v>
      </c>
      <c r="C39" t="s">
        <v>11</v>
      </c>
      <c r="D39" t="s">
        <v>16</v>
      </c>
      <c r="F39" s="4">
        <v>47003</v>
      </c>
      <c r="J39" s="4">
        <v>47003</v>
      </c>
    </row>
    <row r="40" spans="1:10" x14ac:dyDescent="0.25">
      <c r="A40" t="s">
        <v>17</v>
      </c>
      <c r="C40" t="s">
        <v>11</v>
      </c>
      <c r="D40" t="s">
        <v>18</v>
      </c>
      <c r="F40" s="4">
        <v>47003</v>
      </c>
      <c r="J40" s="4">
        <v>47003</v>
      </c>
    </row>
    <row r="41" spans="1:10" x14ac:dyDescent="0.25">
      <c r="A41" t="s">
        <v>19</v>
      </c>
      <c r="C41" t="s">
        <v>11</v>
      </c>
      <c r="D41" t="s">
        <v>20</v>
      </c>
      <c r="F41" s="4">
        <v>47003</v>
      </c>
      <c r="J41" s="4">
        <v>47003</v>
      </c>
    </row>
    <row r="42" spans="1:10" x14ac:dyDescent="0.25">
      <c r="A42" t="s">
        <v>19</v>
      </c>
      <c r="C42" t="s">
        <v>21</v>
      </c>
      <c r="D42" t="s">
        <v>22</v>
      </c>
      <c r="F42" s="4">
        <v>46950</v>
      </c>
      <c r="J42" s="4">
        <v>46950</v>
      </c>
    </row>
    <row r="43" spans="1:10" x14ac:dyDescent="0.25">
      <c r="A43" t="s">
        <v>17</v>
      </c>
      <c r="C43" t="s">
        <v>21</v>
      </c>
      <c r="D43" t="s">
        <v>23</v>
      </c>
      <c r="F43" s="4">
        <v>44691</v>
      </c>
      <c r="J43" s="4">
        <v>46950</v>
      </c>
    </row>
    <row r="44" spans="1:10" x14ac:dyDescent="0.25">
      <c r="A44" t="s">
        <v>15</v>
      </c>
      <c r="C44" t="s">
        <v>21</v>
      </c>
      <c r="D44" t="s">
        <v>24</v>
      </c>
      <c r="F44" s="4">
        <v>46950</v>
      </c>
      <c r="J44" s="4">
        <v>46950</v>
      </c>
    </row>
    <row r="45" spans="1:10" x14ac:dyDescent="0.25">
      <c r="A45" t="s">
        <v>10</v>
      </c>
      <c r="C45" t="s">
        <v>21</v>
      </c>
      <c r="D45" t="s">
        <v>25</v>
      </c>
      <c r="F45" s="4">
        <v>45854</v>
      </c>
      <c r="J45" s="4">
        <v>45854</v>
      </c>
    </row>
    <row r="46" spans="1:10" x14ac:dyDescent="0.25">
      <c r="A46" t="s">
        <v>26</v>
      </c>
      <c r="C46" t="s">
        <v>21</v>
      </c>
      <c r="D46" t="s">
        <v>27</v>
      </c>
      <c r="F46" s="4">
        <v>46818</v>
      </c>
      <c r="J46" s="4">
        <v>46818</v>
      </c>
    </row>
    <row r="47" spans="1:10" x14ac:dyDescent="0.25">
      <c r="A47" t="s">
        <v>13</v>
      </c>
      <c r="C47" t="s">
        <v>21</v>
      </c>
      <c r="D47" t="s">
        <v>28</v>
      </c>
      <c r="F47" s="4">
        <v>46818</v>
      </c>
      <c r="J47" s="4">
        <v>46818</v>
      </c>
    </row>
    <row r="48" spans="1:10" x14ac:dyDescent="0.25">
      <c r="A48" t="s">
        <v>29</v>
      </c>
      <c r="C48" t="s">
        <v>21</v>
      </c>
      <c r="D48" t="s">
        <v>30</v>
      </c>
      <c r="F48" s="4">
        <v>46818</v>
      </c>
      <c r="J48" s="4">
        <v>46818</v>
      </c>
    </row>
    <row r="49" spans="1:10" x14ac:dyDescent="0.25">
      <c r="A49" t="s">
        <v>10</v>
      </c>
      <c r="C49" t="s">
        <v>11</v>
      </c>
      <c r="D49" t="s">
        <v>31</v>
      </c>
      <c r="F49" s="4">
        <v>46708</v>
      </c>
      <c r="J49" s="4">
        <v>46708</v>
      </c>
    </row>
    <row r="50" spans="1:10" x14ac:dyDescent="0.25">
      <c r="A50" t="s">
        <v>32</v>
      </c>
      <c r="C50" t="s">
        <v>11</v>
      </c>
      <c r="D50" t="s">
        <v>33</v>
      </c>
      <c r="F50" s="4">
        <v>46708</v>
      </c>
      <c r="J50" s="4">
        <v>45129</v>
      </c>
    </row>
    <row r="51" spans="1:10" x14ac:dyDescent="0.25">
      <c r="A51" t="s">
        <v>34</v>
      </c>
      <c r="C51" t="s">
        <v>11</v>
      </c>
      <c r="D51" t="s">
        <v>35</v>
      </c>
      <c r="F51" s="4">
        <v>46708</v>
      </c>
      <c r="J51" s="4">
        <v>46708</v>
      </c>
    </row>
    <row r="52" spans="1:10" x14ac:dyDescent="0.25">
      <c r="A52" t="s">
        <v>29</v>
      </c>
      <c r="C52" t="s">
        <v>11</v>
      </c>
      <c r="D52" t="s">
        <v>36</v>
      </c>
      <c r="F52" s="4">
        <v>46708</v>
      </c>
      <c r="J52" s="4">
        <v>46708</v>
      </c>
    </row>
    <row r="53" spans="1:10" x14ac:dyDescent="0.25">
      <c r="A53" t="s">
        <v>26</v>
      </c>
      <c r="C53" t="s">
        <v>11</v>
      </c>
      <c r="D53" t="s">
        <v>37</v>
      </c>
      <c r="F53" s="4">
        <v>46464</v>
      </c>
      <c r="J53" s="4">
        <v>46464</v>
      </c>
    </row>
    <row r="54" spans="1:10" x14ac:dyDescent="0.25">
      <c r="A54" t="s">
        <v>19</v>
      </c>
      <c r="C54" t="s">
        <v>11</v>
      </c>
      <c r="D54" t="s">
        <v>38</v>
      </c>
      <c r="F54" s="4">
        <v>46464</v>
      </c>
      <c r="J54" s="4">
        <v>46464</v>
      </c>
    </row>
    <row r="55" spans="1:10" x14ac:dyDescent="0.25">
      <c r="A55" t="s">
        <v>15</v>
      </c>
      <c r="C55" t="s">
        <v>11</v>
      </c>
      <c r="D55" t="s">
        <v>39</v>
      </c>
      <c r="F55" s="4">
        <v>46464</v>
      </c>
      <c r="J55" s="4">
        <v>46464</v>
      </c>
    </row>
    <row r="56" spans="1:10" x14ac:dyDescent="0.25">
      <c r="A56" t="s">
        <v>40</v>
      </c>
      <c r="C56" t="s">
        <v>11</v>
      </c>
      <c r="D56" t="s">
        <v>41</v>
      </c>
      <c r="F56" s="4">
        <v>46464</v>
      </c>
      <c r="J56" s="4">
        <v>46464</v>
      </c>
    </row>
    <row r="57" spans="1:10" x14ac:dyDescent="0.25">
      <c r="A57" t="s">
        <v>19</v>
      </c>
      <c r="C57" t="s">
        <v>21</v>
      </c>
      <c r="D57" t="s">
        <v>42</v>
      </c>
      <c r="F57" s="4">
        <v>45346</v>
      </c>
      <c r="J57" s="4">
        <v>45346</v>
      </c>
    </row>
    <row r="58" spans="1:10" x14ac:dyDescent="0.25">
      <c r="A58" t="s">
        <v>15</v>
      </c>
      <c r="C58" t="s">
        <v>21</v>
      </c>
      <c r="D58" t="s">
        <v>43</v>
      </c>
      <c r="F58" s="4">
        <v>45346</v>
      </c>
      <c r="J58" s="4">
        <v>45346</v>
      </c>
    </row>
    <row r="59" spans="1:10" x14ac:dyDescent="0.25">
      <c r="A59" t="s">
        <v>40</v>
      </c>
      <c r="C59" t="s">
        <v>21</v>
      </c>
      <c r="D59" t="s">
        <v>44</v>
      </c>
      <c r="F59" s="4">
        <v>45346</v>
      </c>
      <c r="J59" s="4">
        <v>45346</v>
      </c>
    </row>
    <row r="60" spans="1:10" x14ac:dyDescent="0.25">
      <c r="A60" t="s">
        <v>10</v>
      </c>
      <c r="C60" t="s">
        <v>21</v>
      </c>
      <c r="D60" t="s">
        <v>45</v>
      </c>
      <c r="F60" s="4">
        <v>45843</v>
      </c>
      <c r="J60" s="4">
        <v>45843</v>
      </c>
    </row>
    <row r="61" spans="1:10" x14ac:dyDescent="0.25">
      <c r="A61" t="s">
        <v>32</v>
      </c>
      <c r="C61" t="s">
        <v>21</v>
      </c>
      <c r="D61" t="s">
        <v>46</v>
      </c>
      <c r="F61" s="4">
        <v>45919</v>
      </c>
      <c r="J61" s="4">
        <v>45919</v>
      </c>
    </row>
    <row r="62" spans="1:10" x14ac:dyDescent="0.25">
      <c r="A62" t="s">
        <v>29</v>
      </c>
      <c r="C62" t="s">
        <v>21</v>
      </c>
      <c r="D62" t="s">
        <v>47</v>
      </c>
      <c r="F62" s="4">
        <v>45752</v>
      </c>
      <c r="J62" s="4">
        <v>45752</v>
      </c>
    </row>
    <row r="63" spans="1:10" x14ac:dyDescent="0.25">
      <c r="A63" t="s">
        <v>26</v>
      </c>
      <c r="C63" t="s">
        <v>21</v>
      </c>
      <c r="D63" t="s">
        <v>48</v>
      </c>
      <c r="F63" s="4">
        <v>45766</v>
      </c>
      <c r="J63" s="4">
        <v>45766</v>
      </c>
    </row>
    <row r="64" spans="1:10" x14ac:dyDescent="0.25">
      <c r="A64" t="s">
        <v>49</v>
      </c>
      <c r="C64" t="s">
        <v>21</v>
      </c>
      <c r="D64" t="s">
        <v>50</v>
      </c>
      <c r="F64" s="4">
        <v>46396</v>
      </c>
      <c r="J64" s="4">
        <v>46396</v>
      </c>
    </row>
    <row r="65" spans="1:10" x14ac:dyDescent="0.25">
      <c r="A65" t="s">
        <v>34</v>
      </c>
      <c r="C65" t="s">
        <v>21</v>
      </c>
      <c r="D65" t="s">
        <v>51</v>
      </c>
      <c r="F65" s="4">
        <v>46971</v>
      </c>
      <c r="J65" s="4">
        <v>46971</v>
      </c>
    </row>
    <row r="66" spans="1:10" x14ac:dyDescent="0.25">
      <c r="A66" t="s">
        <v>10</v>
      </c>
      <c r="C66" t="s">
        <v>11</v>
      </c>
      <c r="D66" t="s">
        <v>52</v>
      </c>
      <c r="F66" s="4">
        <v>46404</v>
      </c>
      <c r="J66" s="4">
        <v>46404</v>
      </c>
    </row>
    <row r="67" spans="1:10" x14ac:dyDescent="0.25">
      <c r="A67" t="s">
        <v>10</v>
      </c>
      <c r="C67" t="s">
        <v>21</v>
      </c>
      <c r="D67" t="s">
        <v>53</v>
      </c>
      <c r="F67" s="4">
        <v>45552</v>
      </c>
      <c r="J67" s="4">
        <v>45552</v>
      </c>
    </row>
    <row r="68" spans="1:10" x14ac:dyDescent="0.25">
      <c r="A68" t="s">
        <v>13</v>
      </c>
      <c r="C68" t="s">
        <v>21</v>
      </c>
      <c r="D68" t="s">
        <v>54</v>
      </c>
      <c r="F68" s="4">
        <v>46262</v>
      </c>
      <c r="J68" s="4">
        <v>46262</v>
      </c>
    </row>
    <row r="69" spans="1:10" x14ac:dyDescent="0.25">
      <c r="A69" t="s">
        <v>10</v>
      </c>
      <c r="C69" t="s">
        <v>11</v>
      </c>
      <c r="D69" t="s">
        <v>55</v>
      </c>
      <c r="F69" s="4">
        <v>44927</v>
      </c>
      <c r="J69" s="4">
        <v>45443</v>
      </c>
    </row>
    <row r="70" spans="1:10" x14ac:dyDescent="0.25">
      <c r="A70" t="s">
        <v>10</v>
      </c>
      <c r="C70" t="s">
        <v>11</v>
      </c>
      <c r="D70" t="s">
        <v>12</v>
      </c>
      <c r="F70" s="4">
        <v>46404</v>
      </c>
      <c r="J70" s="4">
        <v>46404</v>
      </c>
    </row>
    <row r="71" spans="1:10" x14ac:dyDescent="0.25">
      <c r="A71" t="s">
        <v>13</v>
      </c>
      <c r="C71" t="s">
        <v>11</v>
      </c>
      <c r="D71" t="s">
        <v>14</v>
      </c>
      <c r="F71" s="4">
        <v>46404</v>
      </c>
      <c r="J71" s="4">
        <v>46404</v>
      </c>
    </row>
    <row r="72" spans="1:10" x14ac:dyDescent="0.25">
      <c r="A72" t="s">
        <v>15</v>
      </c>
      <c r="C72" t="s">
        <v>11</v>
      </c>
      <c r="D72" t="s">
        <v>16</v>
      </c>
      <c r="F72" s="4">
        <v>47003</v>
      </c>
      <c r="J72" s="4">
        <v>47003</v>
      </c>
    </row>
    <row r="73" spans="1:10" x14ac:dyDescent="0.25">
      <c r="A73" t="s">
        <v>17</v>
      </c>
      <c r="C73" t="s">
        <v>11</v>
      </c>
      <c r="D73" t="s">
        <v>18</v>
      </c>
      <c r="F73" s="4">
        <v>47003</v>
      </c>
      <c r="J73" s="4">
        <v>47003</v>
      </c>
    </row>
    <row r="74" spans="1:10" x14ac:dyDescent="0.25">
      <c r="A74" t="s">
        <v>19</v>
      </c>
      <c r="C74" t="s">
        <v>11</v>
      </c>
      <c r="D74" t="s">
        <v>20</v>
      </c>
      <c r="F74" s="4">
        <v>47003</v>
      </c>
      <c r="J74" s="4">
        <v>47003</v>
      </c>
    </row>
    <row r="75" spans="1:10" x14ac:dyDescent="0.25">
      <c r="A75" t="s">
        <v>19</v>
      </c>
      <c r="C75" t="s">
        <v>21</v>
      </c>
      <c r="D75" t="s">
        <v>22</v>
      </c>
      <c r="F75" s="4">
        <v>46950</v>
      </c>
      <c r="J75" s="4">
        <v>46950</v>
      </c>
    </row>
    <row r="76" spans="1:10" x14ac:dyDescent="0.25">
      <c r="A76" t="s">
        <v>17</v>
      </c>
      <c r="C76" t="s">
        <v>21</v>
      </c>
      <c r="D76" t="s">
        <v>23</v>
      </c>
      <c r="F76" s="4">
        <v>44691</v>
      </c>
      <c r="J76" s="4">
        <v>46950</v>
      </c>
    </row>
    <row r="77" spans="1:10" x14ac:dyDescent="0.25">
      <c r="A77" t="s">
        <v>15</v>
      </c>
      <c r="C77" t="s">
        <v>21</v>
      </c>
      <c r="D77" t="s">
        <v>24</v>
      </c>
      <c r="F77" s="4">
        <v>46950</v>
      </c>
      <c r="J77" s="4">
        <v>46950</v>
      </c>
    </row>
    <row r="78" spans="1:10" x14ac:dyDescent="0.25">
      <c r="A78" t="s">
        <v>10</v>
      </c>
      <c r="C78" t="s">
        <v>21</v>
      </c>
      <c r="D78" t="s">
        <v>25</v>
      </c>
      <c r="F78" s="4">
        <v>45854</v>
      </c>
      <c r="J78" s="4">
        <v>45854</v>
      </c>
    </row>
    <row r="79" spans="1:10" x14ac:dyDescent="0.25">
      <c r="A79" t="s">
        <v>26</v>
      </c>
      <c r="C79" t="s">
        <v>21</v>
      </c>
      <c r="D79" t="s">
        <v>27</v>
      </c>
      <c r="F79" s="4">
        <v>46818</v>
      </c>
      <c r="J79" s="4">
        <v>46818</v>
      </c>
    </row>
    <row r="80" spans="1:10" x14ac:dyDescent="0.25">
      <c r="A80" t="s">
        <v>13</v>
      </c>
      <c r="C80" t="s">
        <v>21</v>
      </c>
      <c r="D80" t="s">
        <v>28</v>
      </c>
      <c r="F80" s="4">
        <v>46818</v>
      </c>
      <c r="J80" s="4">
        <v>46818</v>
      </c>
    </row>
    <row r="81" spans="1:10" x14ac:dyDescent="0.25">
      <c r="A81" t="s">
        <v>29</v>
      </c>
      <c r="C81" t="s">
        <v>21</v>
      </c>
      <c r="D81" t="s">
        <v>30</v>
      </c>
      <c r="F81" s="4">
        <v>46818</v>
      </c>
      <c r="J81" s="4">
        <v>46818</v>
      </c>
    </row>
    <row r="82" spans="1:10" x14ac:dyDescent="0.25">
      <c r="A82" t="s">
        <v>10</v>
      </c>
      <c r="C82" t="s">
        <v>11</v>
      </c>
      <c r="D82" t="s">
        <v>31</v>
      </c>
      <c r="F82" s="4">
        <v>46708</v>
      </c>
      <c r="J82" s="4">
        <v>46708</v>
      </c>
    </row>
    <row r="83" spans="1:10" x14ac:dyDescent="0.25">
      <c r="A83" t="s">
        <v>32</v>
      </c>
      <c r="C83" t="s">
        <v>11</v>
      </c>
      <c r="D83" t="s">
        <v>33</v>
      </c>
      <c r="F83" s="4">
        <v>46708</v>
      </c>
      <c r="J83" s="4">
        <v>45129</v>
      </c>
    </row>
    <row r="84" spans="1:10" x14ac:dyDescent="0.25">
      <c r="A84" t="s">
        <v>34</v>
      </c>
      <c r="C84" t="s">
        <v>11</v>
      </c>
      <c r="D84" t="s">
        <v>35</v>
      </c>
      <c r="F84" s="4">
        <v>46708</v>
      </c>
      <c r="J84" s="4">
        <v>46708</v>
      </c>
    </row>
    <row r="85" spans="1:10" x14ac:dyDescent="0.25">
      <c r="A85" t="s">
        <v>29</v>
      </c>
      <c r="C85" t="s">
        <v>11</v>
      </c>
      <c r="D85" t="s">
        <v>36</v>
      </c>
      <c r="F85" s="4">
        <v>46708</v>
      </c>
      <c r="J85" s="4">
        <v>46708</v>
      </c>
    </row>
    <row r="86" spans="1:10" x14ac:dyDescent="0.25">
      <c r="A86" t="s">
        <v>26</v>
      </c>
      <c r="C86" t="s">
        <v>11</v>
      </c>
      <c r="D86" t="s">
        <v>37</v>
      </c>
      <c r="F86" s="4">
        <v>46464</v>
      </c>
      <c r="J86" s="4">
        <v>46464</v>
      </c>
    </row>
    <row r="87" spans="1:10" x14ac:dyDescent="0.25">
      <c r="A87" t="s">
        <v>19</v>
      </c>
      <c r="C87" t="s">
        <v>11</v>
      </c>
      <c r="D87" t="s">
        <v>38</v>
      </c>
      <c r="F87" s="4">
        <v>46464</v>
      </c>
      <c r="J87" s="4">
        <v>46464</v>
      </c>
    </row>
    <row r="88" spans="1:10" x14ac:dyDescent="0.25">
      <c r="A88" t="s">
        <v>15</v>
      </c>
      <c r="C88" t="s">
        <v>11</v>
      </c>
      <c r="D88" t="s">
        <v>39</v>
      </c>
      <c r="F88" s="4">
        <v>46464</v>
      </c>
      <c r="J88" s="4">
        <v>46464</v>
      </c>
    </row>
    <row r="89" spans="1:10" x14ac:dyDescent="0.25">
      <c r="A89" t="s">
        <v>40</v>
      </c>
      <c r="C89" t="s">
        <v>11</v>
      </c>
      <c r="D89" t="s">
        <v>41</v>
      </c>
      <c r="F89" s="4">
        <v>46464</v>
      </c>
      <c r="J89" s="4">
        <v>46464</v>
      </c>
    </row>
    <row r="90" spans="1:10" x14ac:dyDescent="0.25">
      <c r="A90" t="s">
        <v>19</v>
      </c>
      <c r="C90" t="s">
        <v>21</v>
      </c>
      <c r="D90" t="s">
        <v>42</v>
      </c>
      <c r="F90" s="4">
        <v>45346</v>
      </c>
      <c r="J90" s="4">
        <v>45346</v>
      </c>
    </row>
    <row r="91" spans="1:10" x14ac:dyDescent="0.25">
      <c r="A91" t="s">
        <v>15</v>
      </c>
      <c r="C91" t="s">
        <v>21</v>
      </c>
      <c r="D91" t="s">
        <v>43</v>
      </c>
      <c r="F91" s="4">
        <v>45346</v>
      </c>
      <c r="J91" s="4">
        <v>45346</v>
      </c>
    </row>
    <row r="92" spans="1:10" x14ac:dyDescent="0.25">
      <c r="A92" t="s">
        <v>40</v>
      </c>
      <c r="C92" t="s">
        <v>21</v>
      </c>
      <c r="D92" t="s">
        <v>44</v>
      </c>
      <c r="F92" s="4">
        <v>45346</v>
      </c>
      <c r="J92" s="4">
        <v>45346</v>
      </c>
    </row>
    <row r="93" spans="1:10" x14ac:dyDescent="0.25">
      <c r="A93" t="s">
        <v>10</v>
      </c>
      <c r="C93" t="s">
        <v>21</v>
      </c>
      <c r="D93" t="s">
        <v>45</v>
      </c>
      <c r="F93" s="4">
        <v>45843</v>
      </c>
      <c r="J93" s="4">
        <v>45843</v>
      </c>
    </row>
    <row r="94" spans="1:10" x14ac:dyDescent="0.25">
      <c r="A94" t="s">
        <v>32</v>
      </c>
      <c r="C94" t="s">
        <v>21</v>
      </c>
      <c r="D94" t="s">
        <v>46</v>
      </c>
      <c r="F94" s="4">
        <v>45919</v>
      </c>
      <c r="J94" s="4">
        <v>45919</v>
      </c>
    </row>
    <row r="95" spans="1:10" x14ac:dyDescent="0.25">
      <c r="A95" t="s">
        <v>29</v>
      </c>
      <c r="C95" t="s">
        <v>21</v>
      </c>
      <c r="D95" t="s">
        <v>47</v>
      </c>
      <c r="F95" s="4">
        <v>45752</v>
      </c>
      <c r="J95" s="4">
        <v>45752</v>
      </c>
    </row>
    <row r="96" spans="1:10" x14ac:dyDescent="0.25">
      <c r="A96" t="s">
        <v>26</v>
      </c>
      <c r="C96" t="s">
        <v>21</v>
      </c>
      <c r="D96" t="s">
        <v>48</v>
      </c>
      <c r="F96" s="4">
        <v>45766</v>
      </c>
      <c r="J96" s="4">
        <v>45766</v>
      </c>
    </row>
    <row r="97" spans="1:10" x14ac:dyDescent="0.25">
      <c r="A97" t="s">
        <v>49</v>
      </c>
      <c r="C97" t="s">
        <v>21</v>
      </c>
      <c r="D97" t="s">
        <v>50</v>
      </c>
      <c r="F97" s="4">
        <v>46396</v>
      </c>
      <c r="J97" s="4">
        <v>46396</v>
      </c>
    </row>
    <row r="98" spans="1:10" x14ac:dyDescent="0.25">
      <c r="A98" t="s">
        <v>34</v>
      </c>
      <c r="C98" t="s">
        <v>21</v>
      </c>
      <c r="D98" t="s">
        <v>51</v>
      </c>
      <c r="F98" s="4">
        <v>46971</v>
      </c>
      <c r="J98" s="4">
        <v>46971</v>
      </c>
    </row>
    <row r="99" spans="1:10" x14ac:dyDescent="0.25">
      <c r="A99" t="s">
        <v>10</v>
      </c>
      <c r="C99" t="s">
        <v>11</v>
      </c>
      <c r="D99" t="s">
        <v>52</v>
      </c>
      <c r="F99" s="4">
        <v>46404</v>
      </c>
      <c r="J99" s="4">
        <v>46404</v>
      </c>
    </row>
    <row r="100" spans="1:10" x14ac:dyDescent="0.25">
      <c r="A100" t="s">
        <v>10</v>
      </c>
      <c r="C100" t="s">
        <v>21</v>
      </c>
      <c r="D100" t="s">
        <v>53</v>
      </c>
      <c r="F100" s="4">
        <v>45552</v>
      </c>
      <c r="J100" s="4">
        <v>45552</v>
      </c>
    </row>
    <row r="101" spans="1:10" x14ac:dyDescent="0.25">
      <c r="A101" t="s">
        <v>13</v>
      </c>
      <c r="C101" t="s">
        <v>21</v>
      </c>
      <c r="D101" t="s">
        <v>54</v>
      </c>
      <c r="F101" s="4">
        <v>46262</v>
      </c>
      <c r="J101" s="4">
        <v>46262</v>
      </c>
    </row>
    <row r="102" spans="1:10" x14ac:dyDescent="0.25">
      <c r="A102" t="s">
        <v>10</v>
      </c>
      <c r="C102" t="s">
        <v>11</v>
      </c>
      <c r="D102" t="s">
        <v>55</v>
      </c>
      <c r="F102" s="4">
        <v>44927</v>
      </c>
      <c r="J102" s="4">
        <v>45443</v>
      </c>
    </row>
    <row r="103" spans="1:10" x14ac:dyDescent="0.25">
      <c r="A103" t="s">
        <v>10</v>
      </c>
      <c r="C103" t="s">
        <v>11</v>
      </c>
      <c r="D103" t="s">
        <v>12</v>
      </c>
      <c r="F103" s="4">
        <v>46404</v>
      </c>
      <c r="J103" s="4">
        <v>46404</v>
      </c>
    </row>
    <row r="104" spans="1:10" x14ac:dyDescent="0.25">
      <c r="A104" t="s">
        <v>13</v>
      </c>
      <c r="C104" t="s">
        <v>11</v>
      </c>
      <c r="D104" t="s">
        <v>14</v>
      </c>
      <c r="F104" s="4">
        <v>46404</v>
      </c>
      <c r="J104" s="4">
        <v>46404</v>
      </c>
    </row>
    <row r="105" spans="1:10" x14ac:dyDescent="0.25">
      <c r="A105" t="s">
        <v>15</v>
      </c>
      <c r="C105" t="s">
        <v>11</v>
      </c>
      <c r="D105" t="s">
        <v>16</v>
      </c>
      <c r="F105" s="4">
        <v>47003</v>
      </c>
      <c r="J105" s="4">
        <v>47003</v>
      </c>
    </row>
    <row r="106" spans="1:10" x14ac:dyDescent="0.25">
      <c r="A106" t="s">
        <v>17</v>
      </c>
      <c r="C106" t="s">
        <v>11</v>
      </c>
      <c r="D106" t="s">
        <v>18</v>
      </c>
      <c r="F106" s="4">
        <v>47003</v>
      </c>
      <c r="J106" s="4">
        <v>47003</v>
      </c>
    </row>
    <row r="107" spans="1:10" x14ac:dyDescent="0.25">
      <c r="A107" t="s">
        <v>19</v>
      </c>
      <c r="C107" t="s">
        <v>11</v>
      </c>
      <c r="D107" t="s">
        <v>20</v>
      </c>
      <c r="F107" s="4">
        <v>47003</v>
      </c>
      <c r="J107" s="4">
        <v>47003</v>
      </c>
    </row>
    <row r="108" spans="1:10" x14ac:dyDescent="0.25">
      <c r="A108" t="s">
        <v>19</v>
      </c>
      <c r="C108" t="s">
        <v>21</v>
      </c>
      <c r="D108" t="s">
        <v>22</v>
      </c>
      <c r="F108" s="4">
        <v>46950</v>
      </c>
      <c r="J108" s="4">
        <v>46950</v>
      </c>
    </row>
    <row r="109" spans="1:10" x14ac:dyDescent="0.25">
      <c r="A109" t="s">
        <v>17</v>
      </c>
      <c r="C109" t="s">
        <v>21</v>
      </c>
      <c r="D109" t="s">
        <v>23</v>
      </c>
      <c r="F109" s="4">
        <v>44691</v>
      </c>
      <c r="J109" s="4">
        <v>46950</v>
      </c>
    </row>
    <row r="110" spans="1:10" x14ac:dyDescent="0.25">
      <c r="A110" t="s">
        <v>15</v>
      </c>
      <c r="C110" t="s">
        <v>21</v>
      </c>
      <c r="D110" t="s">
        <v>24</v>
      </c>
      <c r="F110" s="4">
        <v>46950</v>
      </c>
      <c r="J110" s="4">
        <v>46950</v>
      </c>
    </row>
    <row r="111" spans="1:10" x14ac:dyDescent="0.25">
      <c r="A111" t="s">
        <v>10</v>
      </c>
      <c r="C111" t="s">
        <v>21</v>
      </c>
      <c r="D111" t="s">
        <v>25</v>
      </c>
      <c r="F111" s="4">
        <v>45854</v>
      </c>
      <c r="J111" s="4">
        <v>45854</v>
      </c>
    </row>
    <row r="112" spans="1:10" x14ac:dyDescent="0.25">
      <c r="A112" t="s">
        <v>26</v>
      </c>
      <c r="C112" t="s">
        <v>21</v>
      </c>
      <c r="D112" t="s">
        <v>27</v>
      </c>
      <c r="F112" s="4">
        <v>46818</v>
      </c>
      <c r="J112" s="4">
        <v>46818</v>
      </c>
    </row>
    <row r="113" spans="1:10" x14ac:dyDescent="0.25">
      <c r="A113" t="s">
        <v>13</v>
      </c>
      <c r="C113" t="s">
        <v>21</v>
      </c>
      <c r="D113" t="s">
        <v>28</v>
      </c>
      <c r="F113" s="4">
        <v>46818</v>
      </c>
      <c r="J113" s="4">
        <v>46818</v>
      </c>
    </row>
    <row r="114" spans="1:10" x14ac:dyDescent="0.25">
      <c r="A114" t="s">
        <v>29</v>
      </c>
      <c r="C114" t="s">
        <v>21</v>
      </c>
      <c r="D114" t="s">
        <v>30</v>
      </c>
      <c r="F114" s="4">
        <v>46818</v>
      </c>
      <c r="J114" s="4">
        <v>46818</v>
      </c>
    </row>
    <row r="115" spans="1:10" x14ac:dyDescent="0.25">
      <c r="A115" t="s">
        <v>10</v>
      </c>
      <c r="C115" t="s">
        <v>11</v>
      </c>
      <c r="D115" t="s">
        <v>31</v>
      </c>
      <c r="F115" s="4">
        <v>46708</v>
      </c>
      <c r="J115" s="4">
        <v>46708</v>
      </c>
    </row>
    <row r="116" spans="1:10" x14ac:dyDescent="0.25">
      <c r="A116" t="s">
        <v>32</v>
      </c>
      <c r="C116" t="s">
        <v>11</v>
      </c>
      <c r="D116" t="s">
        <v>33</v>
      </c>
      <c r="F116" s="4">
        <v>46708</v>
      </c>
      <c r="J116" s="4">
        <v>45129</v>
      </c>
    </row>
    <row r="117" spans="1:10" x14ac:dyDescent="0.25">
      <c r="A117" t="s">
        <v>34</v>
      </c>
      <c r="C117" t="s">
        <v>11</v>
      </c>
      <c r="D117" t="s">
        <v>35</v>
      </c>
      <c r="F117" s="4">
        <v>46708</v>
      </c>
      <c r="J117" s="4">
        <v>46708</v>
      </c>
    </row>
    <row r="118" spans="1:10" x14ac:dyDescent="0.25">
      <c r="A118" t="s">
        <v>29</v>
      </c>
      <c r="C118" t="s">
        <v>11</v>
      </c>
      <c r="D118" t="s">
        <v>36</v>
      </c>
      <c r="F118" s="4">
        <v>46708</v>
      </c>
      <c r="J118" s="4">
        <v>46708</v>
      </c>
    </row>
    <row r="119" spans="1:10" x14ac:dyDescent="0.25">
      <c r="A119" t="s">
        <v>26</v>
      </c>
      <c r="C119" t="s">
        <v>11</v>
      </c>
      <c r="D119" t="s">
        <v>37</v>
      </c>
      <c r="F119" s="4">
        <v>46464</v>
      </c>
      <c r="J119" s="4">
        <v>46464</v>
      </c>
    </row>
    <row r="120" spans="1:10" x14ac:dyDescent="0.25">
      <c r="A120" t="s">
        <v>19</v>
      </c>
      <c r="C120" t="s">
        <v>11</v>
      </c>
      <c r="D120" t="s">
        <v>38</v>
      </c>
      <c r="F120" s="4">
        <v>46464</v>
      </c>
      <c r="J120" s="4">
        <v>46464</v>
      </c>
    </row>
    <row r="121" spans="1:10" x14ac:dyDescent="0.25">
      <c r="A121" t="s">
        <v>15</v>
      </c>
      <c r="C121" t="s">
        <v>11</v>
      </c>
      <c r="D121" t="s">
        <v>39</v>
      </c>
      <c r="F121" s="4">
        <v>46464</v>
      </c>
      <c r="J121" s="4">
        <v>46464</v>
      </c>
    </row>
    <row r="122" spans="1:10" x14ac:dyDescent="0.25">
      <c r="A122" t="s">
        <v>40</v>
      </c>
      <c r="C122" t="s">
        <v>11</v>
      </c>
      <c r="D122" t="s">
        <v>41</v>
      </c>
      <c r="F122" s="4">
        <v>46464</v>
      </c>
      <c r="J122" s="4">
        <v>46464</v>
      </c>
    </row>
    <row r="123" spans="1:10" x14ac:dyDescent="0.25">
      <c r="A123" t="s">
        <v>19</v>
      </c>
      <c r="C123" t="s">
        <v>21</v>
      </c>
      <c r="D123" t="s">
        <v>42</v>
      </c>
      <c r="F123" s="4">
        <v>45346</v>
      </c>
      <c r="J123" s="4">
        <v>45346</v>
      </c>
    </row>
    <row r="124" spans="1:10" x14ac:dyDescent="0.25">
      <c r="A124" t="s">
        <v>15</v>
      </c>
      <c r="C124" t="s">
        <v>21</v>
      </c>
      <c r="D124" t="s">
        <v>43</v>
      </c>
      <c r="F124" s="4">
        <v>45346</v>
      </c>
      <c r="J124" s="4">
        <v>45346</v>
      </c>
    </row>
    <row r="125" spans="1:10" x14ac:dyDescent="0.25">
      <c r="A125" t="s">
        <v>40</v>
      </c>
      <c r="C125" t="s">
        <v>21</v>
      </c>
      <c r="D125" t="s">
        <v>44</v>
      </c>
      <c r="F125" s="4">
        <v>45346</v>
      </c>
      <c r="J125" s="4">
        <v>45346</v>
      </c>
    </row>
    <row r="126" spans="1:10" x14ac:dyDescent="0.25">
      <c r="A126" t="s">
        <v>10</v>
      </c>
      <c r="C126" t="s">
        <v>21</v>
      </c>
      <c r="D126" t="s">
        <v>45</v>
      </c>
      <c r="F126" s="7">
        <v>45843</v>
      </c>
      <c r="J126" s="4">
        <v>45843</v>
      </c>
    </row>
    <row r="127" spans="1:10" x14ac:dyDescent="0.25">
      <c r="A127" t="s">
        <v>32</v>
      </c>
      <c r="C127" t="s">
        <v>21</v>
      </c>
      <c r="D127" t="s">
        <v>46</v>
      </c>
      <c r="F127" s="4">
        <v>45919</v>
      </c>
      <c r="J127" s="4">
        <v>45919</v>
      </c>
    </row>
    <row r="128" spans="1:10" x14ac:dyDescent="0.25">
      <c r="A128" t="s">
        <v>29</v>
      </c>
      <c r="C128" t="s">
        <v>21</v>
      </c>
      <c r="D128" t="s">
        <v>47</v>
      </c>
      <c r="F128" s="4">
        <v>45752</v>
      </c>
      <c r="J128" s="4">
        <v>45752</v>
      </c>
    </row>
    <row r="129" spans="1:10" x14ac:dyDescent="0.25">
      <c r="A129" t="s">
        <v>26</v>
      </c>
      <c r="C129" t="s">
        <v>21</v>
      </c>
      <c r="D129" t="s">
        <v>48</v>
      </c>
      <c r="F129" s="4">
        <v>45766</v>
      </c>
      <c r="J129" s="4">
        <v>45766</v>
      </c>
    </row>
    <row r="130" spans="1:10" x14ac:dyDescent="0.25">
      <c r="A130" t="s">
        <v>49</v>
      </c>
      <c r="C130" t="s">
        <v>21</v>
      </c>
      <c r="D130" t="s">
        <v>50</v>
      </c>
      <c r="F130" s="4">
        <v>46396</v>
      </c>
      <c r="J130" s="4">
        <v>46396</v>
      </c>
    </row>
    <row r="131" spans="1:10" x14ac:dyDescent="0.25">
      <c r="A131" t="s">
        <v>34</v>
      </c>
      <c r="C131" t="s">
        <v>21</v>
      </c>
      <c r="D131" t="s">
        <v>51</v>
      </c>
      <c r="F131" s="4">
        <v>46971</v>
      </c>
      <c r="J131" s="4">
        <v>46971</v>
      </c>
    </row>
    <row r="132" spans="1:10" x14ac:dyDescent="0.25">
      <c r="A132" t="s">
        <v>10</v>
      </c>
      <c r="C132" t="s">
        <v>11</v>
      </c>
      <c r="D132" t="s">
        <v>52</v>
      </c>
      <c r="F132" s="4">
        <v>46404</v>
      </c>
      <c r="J132" s="4">
        <v>46404</v>
      </c>
    </row>
    <row r="133" spans="1:10" x14ac:dyDescent="0.25">
      <c r="A133" t="s">
        <v>10</v>
      </c>
      <c r="C133" t="s">
        <v>21</v>
      </c>
      <c r="D133" t="s">
        <v>53</v>
      </c>
      <c r="F133" s="4">
        <v>45552</v>
      </c>
      <c r="J133" s="4">
        <v>45552</v>
      </c>
    </row>
    <row r="134" spans="1:10" x14ac:dyDescent="0.25">
      <c r="A134" t="s">
        <v>13</v>
      </c>
      <c r="C134" t="s">
        <v>21</v>
      </c>
      <c r="D134" t="s">
        <v>54</v>
      </c>
      <c r="F134" s="4">
        <v>46262</v>
      </c>
      <c r="J134" s="4">
        <v>46262</v>
      </c>
    </row>
    <row r="135" spans="1:10" x14ac:dyDescent="0.25">
      <c r="A135" t="s">
        <v>10</v>
      </c>
      <c r="C135" t="s">
        <v>11</v>
      </c>
      <c r="D135" t="s">
        <v>55</v>
      </c>
      <c r="F135" s="4">
        <v>44927</v>
      </c>
      <c r="J135" s="4">
        <v>45443</v>
      </c>
    </row>
    <row r="136" spans="1:10" x14ac:dyDescent="0.25">
      <c r="A136" t="s">
        <v>32</v>
      </c>
      <c r="C136" t="s">
        <v>56</v>
      </c>
      <c r="D136" t="s">
        <v>33</v>
      </c>
      <c r="F136" s="4">
        <v>46708</v>
      </c>
      <c r="J136" s="4">
        <v>45129</v>
      </c>
    </row>
  </sheetData>
  <autoFilter ref="A4:J135" xr:uid="{7A295BA5-304D-413A-A789-992CC8F1133F}"/>
  <conditionalFormatting sqref="A4:A36 C4:D36">
    <cfRule type="cellIs" dxfId="0" priority="3" operator="equal">
      <formula>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076CC5DB7BCD409CD07691BE14B0C9" ma:contentTypeVersion="11" ma:contentTypeDescription="Criar um novo documento." ma:contentTypeScope="" ma:versionID="22e348d167bf4c9daa482c72f48ee01f">
  <xsd:schema xmlns:xsd="http://www.w3.org/2001/XMLSchema" xmlns:xs="http://www.w3.org/2001/XMLSchema" xmlns:p="http://schemas.microsoft.com/office/2006/metadata/properties" xmlns:ns3="5322f0fe-c244-4a80-9a74-f54352fdf10c" xmlns:ns4="95b10588-56de-4f77-86bc-b77dc419f70d" targetNamespace="http://schemas.microsoft.com/office/2006/metadata/properties" ma:root="true" ma:fieldsID="9af13dc931fb9f4fd9037045e8d1fc1a" ns3:_="" ns4:_="">
    <xsd:import namespace="5322f0fe-c244-4a80-9a74-f54352fdf10c"/>
    <xsd:import namespace="95b10588-56de-4f77-86bc-b77dc419f7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2f0fe-c244-4a80-9a74-f54352fdf1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10588-56de-4f77-86bc-b77dc419f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3A1C6C-7F53-4167-BFAE-594F88F6BC0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95b10588-56de-4f77-86bc-b77dc419f70d"/>
    <ds:schemaRef ds:uri="5322f0fe-c244-4a80-9a74-f54352fdf10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CF9FBC-E428-4B92-A7CE-4D7CFDD490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70807-ABEB-4CFC-9FB8-A528F6ED9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2f0fe-c244-4a80-9a74-f54352fdf10c"/>
    <ds:schemaRef ds:uri="95b10588-56de-4f77-86bc-b77dc419f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2024-02-02T15:06:43Z</dcterms:created>
  <dcterms:modified xsi:type="dcterms:W3CDTF">2024-02-19T08:42:03Z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0x010100F6076CC5DB7BCD409CD07691BE14B0C9</vt:lpwstr>
  </property>
</Properties>
</file>