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EVER" sheetId="1" state="visible" r:id="rId2"/>
    <sheet name="BaseDatos" sheetId="2" state="visible" r:id="rId3"/>
    <sheet name="Sados" sheetId="3" state="visible" r:id="rId4"/>
  </sheets>
  <definedNames>
    <definedName function="false" hidden="true" localSheetId="1" name="_xlnm._FilterDatabase" vbProcedure="false">BaseDatos!$A$3:$AM$7828</definedName>
    <definedName function="false" hidden="true" localSheetId="0" name="_xlnm._FilterDatabase" vbProcedure="false">EVER!$A$1:$AF$2441</definedName>
    <definedName function="false" hidden="false" localSheetId="0" name="_xlnm._FilterDatabase" vbProcedure="false">EVER!$A$1:$AF$2441</definedName>
    <definedName function="false" hidden="false" localSheetId="0" name="_xlnm._FilterDatabase_0" vbProcedure="false">EVER!$A$1:$AF$2441</definedName>
    <definedName function="false" hidden="false" localSheetId="1" name="_xlnm._FilterDatabase" vbProcedure="false">BaseDatos!$A$3:$AM$7828</definedName>
    <definedName function="false" hidden="false" localSheetId="1" name="_xlnm._FilterDatabase_0" vbProcedure="false">BaseDatos!$A$3:$AM$7828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<sst xmlns="http://schemas.openxmlformats.org/spreadsheetml/2006/main" count="26365" uniqueCount="10874">
  <si>
    <t>Grupo</t>
  </si>
  <si>
    <t>Marca</t>
  </si>
  <si>
    <t>codigo_item</t>
  </si>
  <si>
    <t>codigo_fabrica</t>
  </si>
  <si>
    <t>descripcion</t>
  </si>
  <si>
    <t>caracteristicas_especiales</t>
  </si>
  <si>
    <t>fk_id_unidad_medida</t>
  </si>
  <si>
    <t>cantidad</t>
  </si>
  <si>
    <t>costo_unitario</t>
  </si>
  <si>
    <t>precio_unitario</t>
  </si>
  <si>
    <t>fecha_vencimiento</t>
  </si>
  <si>
    <t>saldo_minimo</t>
  </si>
  <si>
    <t>fk_id_proveedor</t>
  </si>
  <si>
    <t>fk_id_archivo_imagen</t>
  </si>
  <si>
    <t>fk_id_grupo</t>
  </si>
  <si>
    <t>TOTAL</t>
  </si>
  <si>
    <t>Devoluciones</t>
  </si>
  <si>
    <t>Saldo</t>
  </si>
  <si>
    <t>Costo Total</t>
  </si>
  <si>
    <t>ABRA0027</t>
  </si>
  <si>
    <t>45517-12111-T</t>
  </si>
  <si>
    <t>Abrasadera de Cremallera</t>
  </si>
  <si>
    <t>Pzas</t>
  </si>
  <si>
    <t>Abrazadera</t>
  </si>
  <si>
    <t>UNIVERSAL</t>
  </si>
  <si>
    <t>TAIWAN</t>
  </si>
  <si>
    <t>ABRA0028</t>
  </si>
  <si>
    <t>AM250</t>
  </si>
  <si>
    <t>Abrazadera metalica</t>
  </si>
  <si>
    <t>AJUS0001</t>
  </si>
  <si>
    <t>16620-0W090/3</t>
  </si>
  <si>
    <t>Ajustador de correa alternador</t>
  </si>
  <si>
    <t>TT01002</t>
  </si>
  <si>
    <t>Ajustador</t>
  </si>
  <si>
    <t>SUZUKI</t>
  </si>
  <si>
    <t>AMOR0002</t>
  </si>
  <si>
    <t>Amortiguador  Delantero Patrol P/P // KYB // Nis // KYB // Nis</t>
  </si>
  <si>
    <t>Amortiguador</t>
  </si>
  <si>
    <t>NISSAN</t>
  </si>
  <si>
    <t>KYB</t>
  </si>
  <si>
    <t>AMOR0003</t>
  </si>
  <si>
    <t>Amortiguador Trasero  Isuzu P/OM // KYB // Isu // KYB // Isu</t>
  </si>
  <si>
    <t>TOYOTA</t>
  </si>
  <si>
    <t>YOKOMITSU</t>
  </si>
  <si>
    <t>AMOR0004</t>
  </si>
  <si>
    <t>Amortiguador Trasero Ipsum P/O // KYB // Toy // KYB // Toy</t>
  </si>
  <si>
    <t>AMOR0005</t>
  </si>
  <si>
    <t>Amortiguador Trasero  O/O // KYB // Toy // KYB // Toy</t>
  </si>
  <si>
    <t>AMOR0007</t>
  </si>
  <si>
    <t>KS1005</t>
  </si>
  <si>
    <t>Amortiguador Direccion Lan Cruiser M/P // KYB // Toy // KYB // Toy</t>
  </si>
  <si>
    <t>AMOR0008</t>
  </si>
  <si>
    <t>SD1009</t>
  </si>
  <si>
    <t>Amortiguador Direccion Mazda M/OM // TOKICO // Maz // TOKICO // Maz</t>
  </si>
  <si>
    <t>MAZDA</t>
  </si>
  <si>
    <t>TOKICO</t>
  </si>
  <si>
    <t>AMOR0009</t>
  </si>
  <si>
    <t>S3073</t>
  </si>
  <si>
    <t>Amortiguador Telescopio Corolla</t>
  </si>
  <si>
    <t>ANIL0001</t>
  </si>
  <si>
    <t>12140-78B00-STD</t>
  </si>
  <si>
    <t>Anilla Daewo F6-YSE-3EA 68mm 1.2*1.5*2.8</t>
  </si>
  <si>
    <t>SWD-20002ZZ-STD</t>
  </si>
  <si>
    <t>Anilla</t>
  </si>
  <si>
    <t>DAEWO</t>
  </si>
  <si>
    <t>NPR</t>
  </si>
  <si>
    <t>ANIL0002</t>
  </si>
  <si>
    <t>13011-97401-STD-P</t>
  </si>
  <si>
    <t>Anilla K3 72mm 1.2*1*2</t>
  </si>
  <si>
    <t>31049/STD</t>
  </si>
  <si>
    <t>TP</t>
  </si>
  <si>
    <t>ANIL0003</t>
  </si>
  <si>
    <t>13011-97401-0.25-P</t>
  </si>
  <si>
    <t>31049/0.25</t>
  </si>
  <si>
    <t>ANIL0004</t>
  </si>
  <si>
    <t>13011-87712-STD-P</t>
  </si>
  <si>
    <t>Anilla CD 70mm 1.5*1*2.8</t>
  </si>
  <si>
    <t>31027/STD</t>
  </si>
  <si>
    <t>DAIHATSU</t>
  </si>
  <si>
    <t>ANIL0008</t>
  </si>
  <si>
    <t>13011-3570A-STD-P</t>
  </si>
  <si>
    <t>Anilla J08C 114mm 2,5*2*4</t>
  </si>
  <si>
    <t>32263/STD</t>
  </si>
  <si>
    <t>HINO</t>
  </si>
  <si>
    <t>ANIL0013</t>
  </si>
  <si>
    <t>13011-P13-003-025-P</t>
  </si>
  <si>
    <t>Anilla P13-H22 87mm  2*1.2*2.8</t>
  </si>
  <si>
    <t>32393-025</t>
  </si>
  <si>
    <t>HONDA</t>
  </si>
  <si>
    <t>ANIL0018</t>
  </si>
  <si>
    <t>8-94153-966-0-0.50</t>
  </si>
  <si>
    <t>Anilla 4ZD1 89,3mm 1,5*1,5*4 </t>
  </si>
  <si>
    <t>SWI-10123ZZ/0.50</t>
  </si>
  <si>
    <t>ISUZU</t>
  </si>
  <si>
    <t>ANIL0028</t>
  </si>
  <si>
    <t>8-94247-867-0-0.25</t>
  </si>
  <si>
    <t>Anilla 4JB1-4JA1 93mm 2*2*4 </t>
  </si>
  <si>
    <t>SDI-10110ZZ/0.25</t>
  </si>
  <si>
    <t>ANIL0029</t>
  </si>
  <si>
    <t>8-94247-867-0-0.25-P</t>
  </si>
  <si>
    <t>32575/0.25</t>
  </si>
  <si>
    <t>ANIL0032</t>
  </si>
  <si>
    <t>8-94247-867-0-STD</t>
  </si>
  <si>
    <t>SDI-10110ZZ/STD</t>
  </si>
  <si>
    <t>ANIL0035</t>
  </si>
  <si>
    <t>8-94370-449-0-STD</t>
  </si>
  <si>
    <t>Anilla 4JG2 95,4mm 2.3*2*4 </t>
  </si>
  <si>
    <t>SDI-10130ZZ/STD</t>
  </si>
  <si>
    <t>ANIL0039</t>
  </si>
  <si>
    <t>8-94446-957-1-0.50</t>
  </si>
  <si>
    <t>Anilla 4ZE1 92,6mm 1,5*1,5*4 </t>
  </si>
  <si>
    <t>SWI-10162ZZ/0.50</t>
  </si>
  <si>
    <t>ANIL0042</t>
  </si>
  <si>
    <t>8-97028-691-0-STD</t>
  </si>
  <si>
    <t>Anilla 4HF1 112mm 3*2,5*4 </t>
  </si>
  <si>
    <t>SJI-10127ZZ/STD</t>
  </si>
  <si>
    <t>ANIL0046</t>
  </si>
  <si>
    <t>8-97105-867-0-STD</t>
  </si>
  <si>
    <t>Anilla 4HG1-4HJ1-4HK1 115mm 3*2,5*4 </t>
  </si>
  <si>
    <t>SDI-10160ZZ/STD</t>
  </si>
  <si>
    <t>ANIL0047</t>
  </si>
  <si>
    <t>8-97109-462-0-STD</t>
  </si>
  <si>
    <t>Anilla 4HF1 112mm 3*2,5*4 - Conica</t>
  </si>
  <si>
    <t>SDI-10139/STD</t>
  </si>
  <si>
    <t>ANIL0049</t>
  </si>
  <si>
    <t>8-97136-135-0-STD</t>
  </si>
  <si>
    <t>Anilla 6VE1 93,4mm 1,5*1,5*3 </t>
  </si>
  <si>
    <t>SWI-10191ZZ/STD</t>
  </si>
  <si>
    <t>ANIL0051</t>
  </si>
  <si>
    <t>8-97162-198-0-STD</t>
  </si>
  <si>
    <t>Anilla 6VD1 93,4mm 1,5*1,5*4 </t>
  </si>
  <si>
    <t>SWI-10185ZZ/STD</t>
  </si>
  <si>
    <t>ANIL0052</t>
  </si>
  <si>
    <t>8-97331-614-0-STD-P</t>
  </si>
  <si>
    <t>Anilla 4HL1 115mm 3*2*3</t>
  </si>
  <si>
    <t>32658/STD</t>
  </si>
  <si>
    <t>ANIL0054</t>
  </si>
  <si>
    <t>1456-23-206-0.25-P</t>
  </si>
  <si>
    <t>Anilla XA new S2  88,9mm 2,38*2,38*4,76 </t>
  </si>
  <si>
    <t>33744/0.25</t>
  </si>
  <si>
    <t>ANIL0057</t>
  </si>
  <si>
    <t>B3Y1-11-SCO-0.25-P</t>
  </si>
  <si>
    <t>Anilla B3 71mm 1,2*1,5*4 </t>
  </si>
  <si>
    <t>33757/0.25</t>
  </si>
  <si>
    <t>ANIL0058</t>
  </si>
  <si>
    <t>B3Y1-11-SCO-STD-P</t>
  </si>
  <si>
    <t>33757/STD</t>
  </si>
  <si>
    <t>ANIL0059</t>
  </si>
  <si>
    <t>E301-23-130A-0.25</t>
  </si>
  <si>
    <t>Anilla E3-E5 77mm 1,2*1,5*4 </t>
  </si>
  <si>
    <t>SWT-20037ZZ/0.25</t>
  </si>
  <si>
    <t>ANIL0064</t>
  </si>
  <si>
    <t>E302-23-130A-STD</t>
  </si>
  <si>
    <t>Anilla E3-E5 77mm 1,5*2*4 </t>
  </si>
  <si>
    <t>SWT-20045ZZ/STD</t>
  </si>
  <si>
    <t>ANIL0065</t>
  </si>
  <si>
    <t>F801-23-130-0.25</t>
  </si>
  <si>
    <t>Anilla F8-FE 86mm 1,5*1,5*4 </t>
  </si>
  <si>
    <t>SWT-20048/0.25</t>
  </si>
  <si>
    <t>ANIL0066</t>
  </si>
  <si>
    <t>F801-23-130-0.25-P</t>
  </si>
  <si>
    <t>33747/0.25</t>
  </si>
  <si>
    <t>ANIL0071</t>
  </si>
  <si>
    <t>V101-23-206-STD-R</t>
  </si>
  <si>
    <t>Anilla ZB 92mm 2,38*2,38*4,76 </t>
  </si>
  <si>
    <t>30230/STD</t>
  </si>
  <si>
    <t>RIK</t>
  </si>
  <si>
    <t>ANIL0086</t>
  </si>
  <si>
    <t>MD-040640-0.50</t>
  </si>
  <si>
    <t>Anilla 4G63 85mm 2*2*4 </t>
  </si>
  <si>
    <t>SWM-31013ZZ/0.50</t>
  </si>
  <si>
    <t>MITSUBISHI</t>
  </si>
  <si>
    <t>ANIL0095</t>
  </si>
  <si>
    <t>MD-050390-STD</t>
  </si>
  <si>
    <t>Anilla 4D55T-4D56 91,1mm Semi 2,5*2*4 </t>
  </si>
  <si>
    <t>SDM-31038ZX/STD</t>
  </si>
  <si>
    <t>ANIL0096</t>
  </si>
  <si>
    <t>MD-050390-STD-P</t>
  </si>
  <si>
    <t>33862/STD</t>
  </si>
  <si>
    <t>ANIL0111</t>
  </si>
  <si>
    <t>MD-074725-0.25</t>
  </si>
  <si>
    <t>Anilla 4G15B 75,5mm 1,5*1,5*4 </t>
  </si>
  <si>
    <t>SWM-31063ZY/0.25</t>
  </si>
  <si>
    <t>ANIL0112</t>
  </si>
  <si>
    <t>MD-074725-0.25-P</t>
  </si>
  <si>
    <t>33876/0.25</t>
  </si>
  <si>
    <t>ANIL0113</t>
  </si>
  <si>
    <t>MD-074725-0.50</t>
  </si>
  <si>
    <t>SWM-31063ZZ/0.50</t>
  </si>
  <si>
    <t>ANIL0115</t>
  </si>
  <si>
    <t>MD-088491-STD</t>
  </si>
  <si>
    <t>Anilla G63B 85mm 1.5*1.5*4</t>
  </si>
  <si>
    <t>SWM-31034ZZ-STD</t>
  </si>
  <si>
    <t>ANIL0116</t>
  </si>
  <si>
    <t>MD-088941-0.25</t>
  </si>
  <si>
    <t>SWM-31034ZZ/0.25</t>
  </si>
  <si>
    <t>ANIL0117</t>
  </si>
  <si>
    <t>MD-088941-0.50</t>
  </si>
  <si>
    <t>SMW-31034ZZ/0.50</t>
  </si>
  <si>
    <t>ANIL0122</t>
  </si>
  <si>
    <t>MD-104922-0.50</t>
  </si>
  <si>
    <t>Anilla 6G72 91,1mm 1,5*1,5*4 </t>
  </si>
  <si>
    <t>SWM-31080ZZ/0.50</t>
  </si>
  <si>
    <t>ANIL0132</t>
  </si>
  <si>
    <t>MD-158549-0.25-R</t>
  </si>
  <si>
    <t>Anilla 4G15 75,5mm 1,2*1,5*3 12valv.</t>
  </si>
  <si>
    <t>20670/0.25</t>
  </si>
  <si>
    <t>ANIL0138</t>
  </si>
  <si>
    <t>MD-165949-0.25</t>
  </si>
  <si>
    <t>Anilla 6G72 91,1mm 1,2*1,5*3 </t>
  </si>
  <si>
    <t>SWM-31078ZZ/0.25</t>
  </si>
  <si>
    <t>ANIL0139</t>
  </si>
  <si>
    <t>MD-165949-0.50</t>
  </si>
  <si>
    <t>SWM-31078ZZ/0.50</t>
  </si>
  <si>
    <t>ANIL0140</t>
  </si>
  <si>
    <t>MD-165949-STD</t>
  </si>
  <si>
    <t>SWM-31078ZZ/STD</t>
  </si>
  <si>
    <t>ANIL0141</t>
  </si>
  <si>
    <t>MD-173206-0.25</t>
  </si>
  <si>
    <t>Anilla 4G93 81mm 1,2*1,2*2,8</t>
  </si>
  <si>
    <t>SWM-31079ZZ/0.25</t>
  </si>
  <si>
    <t>ANIL0156</t>
  </si>
  <si>
    <t>MD-195850-0.25</t>
  </si>
  <si>
    <t>Anilla 4G63K 85mm 1,2*1,5*3 </t>
  </si>
  <si>
    <t>SWM-31071ZZ/0.25</t>
  </si>
  <si>
    <t>ANIL0158</t>
  </si>
  <si>
    <t>MD-195850-0.50</t>
  </si>
  <si>
    <t>SWM-31071ZZ/0.50</t>
  </si>
  <si>
    <t>ANIL0166</t>
  </si>
  <si>
    <t>MD-300569-0.25</t>
  </si>
  <si>
    <t>Anilla 6G74 93mm 1,5*1,5*3 </t>
  </si>
  <si>
    <t>SWM-31121ZZ/0.25</t>
  </si>
  <si>
    <t>ANIL0167</t>
  </si>
  <si>
    <t>MD-300569-0.50</t>
  </si>
  <si>
    <t>SWM-31121ZZ/0.50</t>
  </si>
  <si>
    <t>ANIL0168</t>
  </si>
  <si>
    <t>MD-300569-STD</t>
  </si>
  <si>
    <t>SWM-31121ZZ/STD</t>
  </si>
  <si>
    <t>ANIL0175</t>
  </si>
  <si>
    <t>MD-368025-0.25-P</t>
  </si>
  <si>
    <t>Anilla 4G94 81,5mm 1,2*1,2*2,5 </t>
  </si>
  <si>
    <t>33966/0.25</t>
  </si>
  <si>
    <t>ANIL0186</t>
  </si>
  <si>
    <t>ME-201522-STD</t>
  </si>
  <si>
    <t>Anilla 4M40 95mm 2,3*2*4 </t>
  </si>
  <si>
    <t>SDM-31114ZZ/STD</t>
  </si>
  <si>
    <t>ANIL0187</t>
  </si>
  <si>
    <t>ME-202148-0.25</t>
  </si>
  <si>
    <t>Anilla 4M40-TC 95mm 2,3*2*3 </t>
  </si>
  <si>
    <t>SDM-31140ZZ/0.25</t>
  </si>
  <si>
    <t>ANIL0189</t>
  </si>
  <si>
    <t>ME-202148-STD</t>
  </si>
  <si>
    <t>SDM-31140ZZ/STD</t>
  </si>
  <si>
    <t>ANIL0191</t>
  </si>
  <si>
    <t>ME-203533-STD</t>
  </si>
  <si>
    <t>Anilla 4M41-TI 98,5mm 2,5*2*3 </t>
  </si>
  <si>
    <t>SDM-31149ZZ/STD</t>
  </si>
  <si>
    <t>ANIL0196</t>
  </si>
  <si>
    <t>ME-997240-STD</t>
  </si>
  <si>
    <t>Anilla 4D34T 104mm 2,806*2*4 </t>
  </si>
  <si>
    <t>SDM-31075ZX/STD</t>
  </si>
  <si>
    <t>ANIL0200</t>
  </si>
  <si>
    <t>SWM31136ZZ-STD</t>
  </si>
  <si>
    <t>Amilla 4A31 66mm 1*1.2*2.5</t>
  </si>
  <si>
    <t>SWM-31136ZZ-STD</t>
  </si>
  <si>
    <t>ANIL0206</t>
  </si>
  <si>
    <t>12033-01M01-0.25</t>
  </si>
  <si>
    <t>Anilla E13-E15-E16 76mm 1,5*1,5*4</t>
  </si>
  <si>
    <t>SWN-30057ZY/0.25</t>
  </si>
  <si>
    <t>ANIL0211</t>
  </si>
  <si>
    <t>12033-01M01-1.00</t>
  </si>
  <si>
    <t>Anilla E13-E15-E16 76mm 1,5*1,5*4 </t>
  </si>
  <si>
    <t>SWN-30057ZY/1.00</t>
  </si>
  <si>
    <t>ANIL0212</t>
  </si>
  <si>
    <t>12033-01M01-STD</t>
  </si>
  <si>
    <t>SWN-30057ZY/STD</t>
  </si>
  <si>
    <t>ANIL0227</t>
  </si>
  <si>
    <t>12033-02P10-0.50</t>
  </si>
  <si>
    <t>Anilla VG30 87,5mm 1,5*1,5*2,8 </t>
  </si>
  <si>
    <t>SWN-30058ZZ/0.50</t>
  </si>
  <si>
    <t>ANIL0228</t>
  </si>
  <si>
    <t>12033-02P10-STD</t>
  </si>
  <si>
    <t>SWN-30058ZZ/STD</t>
  </si>
  <si>
    <t>ANIL0229</t>
  </si>
  <si>
    <t>12033-03J00-0.25</t>
  </si>
  <si>
    <t>Anilla TB42 96mm 2*2*4</t>
  </si>
  <si>
    <t>SWN-30122ZZ/0.25</t>
  </si>
  <si>
    <t>ANIL0231</t>
  </si>
  <si>
    <t>12033-03J00-0.50</t>
  </si>
  <si>
    <t>Anilla TB42 96mm 2*2*4 </t>
  </si>
  <si>
    <t>SWN-30122ZZ/0.50</t>
  </si>
  <si>
    <t>ANIL0232</t>
  </si>
  <si>
    <t>12033-03J00-STD</t>
  </si>
  <si>
    <t>SWN-30122ZZ/STD</t>
  </si>
  <si>
    <t>ANIL0242</t>
  </si>
  <si>
    <t>12033-0W000-0.50-P</t>
  </si>
  <si>
    <t>Anilla VG33 91,5mm 1,5*1,5*2,8 </t>
  </si>
  <si>
    <t>34132/0.50</t>
  </si>
  <si>
    <t>ANIL0245</t>
  </si>
  <si>
    <t>12033-10W00-0.25</t>
  </si>
  <si>
    <t>Anilla Z24 89mm 1,5*1,5*4 </t>
  </si>
  <si>
    <t>SWN-30059ZZ/0.25</t>
  </si>
  <si>
    <t>ANIL0262</t>
  </si>
  <si>
    <t>12033-2S610-0.25</t>
  </si>
  <si>
    <t>Anilla QD32 99,2mm 2,5*2*3 </t>
  </si>
  <si>
    <t>SDN-30152ZZ/0.25</t>
  </si>
  <si>
    <t>ANIL0263</t>
  </si>
  <si>
    <t>12033-2S610-0.50</t>
  </si>
  <si>
    <t>SDN-30152ZZ/0.50</t>
  </si>
  <si>
    <t>ANIL0265</t>
  </si>
  <si>
    <t>12033-2S610-STD</t>
  </si>
  <si>
    <t>SDN-30152ZZ/STD</t>
  </si>
  <si>
    <t>ANIL0272</t>
  </si>
  <si>
    <t>12033-37N10-0.25</t>
  </si>
  <si>
    <t>Anilla TD27T 96mm 2,5*2*4 Semi/C </t>
  </si>
  <si>
    <t>SDN-30147ZZ/0.25</t>
  </si>
  <si>
    <t>ANIL0274</t>
  </si>
  <si>
    <t>12033-37N10-STD</t>
  </si>
  <si>
    <t>SDN-30147ZZ/STD</t>
  </si>
  <si>
    <t>ANIL0276</t>
  </si>
  <si>
    <t>12033-43G11-0.25</t>
  </si>
  <si>
    <t>Anilla TD27 96mm 2,5*2*4 Rect.</t>
  </si>
  <si>
    <t>SDN-31035ZZ/0.25</t>
  </si>
  <si>
    <t>ANIL0278</t>
  </si>
  <si>
    <t>12033-43G11-0.50</t>
  </si>
  <si>
    <t>SDN-31035ZX/0.50</t>
  </si>
  <si>
    <t>ANIL0280</t>
  </si>
  <si>
    <t>12033-43G11-STD</t>
  </si>
  <si>
    <t>SDN-31035ZX/STD</t>
  </si>
  <si>
    <t>ANIL0284</t>
  </si>
  <si>
    <t>12033-53F01-0.25</t>
  </si>
  <si>
    <t>Anilla KA24 89mm 1,5*1,5*2,8 </t>
  </si>
  <si>
    <t>SWN-30096ZZ/0.25</t>
  </si>
  <si>
    <t>ANIL0286</t>
  </si>
  <si>
    <t>12033-53F01-0.50</t>
  </si>
  <si>
    <t>SWN-30096ZZ/0.50</t>
  </si>
  <si>
    <t>ANIL0287</t>
  </si>
  <si>
    <t>12033-53F01-STD</t>
  </si>
  <si>
    <t>SWN-30096ZZ/STD</t>
  </si>
  <si>
    <t>ANIL0289</t>
  </si>
  <si>
    <t>12033-53J00-0.25</t>
  </si>
  <si>
    <t>Anilla SR20 86mm 1,5*1,5*3 </t>
  </si>
  <si>
    <t>SWN-30102ZZ/0.25</t>
  </si>
  <si>
    <t>ANIL0290</t>
  </si>
  <si>
    <t>12033-53J00-0.50</t>
  </si>
  <si>
    <t>SWN-30102ZZ/0.50</t>
  </si>
  <si>
    <t>ANIL0293</t>
  </si>
  <si>
    <t>12033-58003-0.50</t>
  </si>
  <si>
    <t>Anilla P 85,69mm 2,5*2,5*4,76 </t>
  </si>
  <si>
    <t>SWN-30022ZZ/0.50</t>
  </si>
  <si>
    <t>ANIL0295</t>
  </si>
  <si>
    <t>12033-5M370-0.25</t>
  </si>
  <si>
    <t>Anilla QG15DE 73.6mm </t>
  </si>
  <si>
    <t>SWN-30172ZZ/0.25</t>
  </si>
  <si>
    <t>ANIL0296</t>
  </si>
  <si>
    <t>12033-5M370-STD</t>
  </si>
  <si>
    <t>SWN-30172ZZ/STD</t>
  </si>
  <si>
    <t>ANIL0298</t>
  </si>
  <si>
    <t>12033-6T010-0.25</t>
  </si>
  <si>
    <t>Anilla TD27 96mm 2,5*2*3 Rect.</t>
  </si>
  <si>
    <t>SDN-31056ZZ/0.25</t>
  </si>
  <si>
    <t>ANIL0299</t>
  </si>
  <si>
    <t>12033-6T010-0.50</t>
  </si>
  <si>
    <t>SDN-31056ZZ/0.50</t>
  </si>
  <si>
    <t>ANIL0300</t>
  </si>
  <si>
    <t>12033-6T010-STD</t>
  </si>
  <si>
    <t>SDN-31056ZZ/STD</t>
  </si>
  <si>
    <t>ANIL0303</t>
  </si>
  <si>
    <t>12033-7S001-0.25</t>
  </si>
  <si>
    <t>Anilla VK56DE 98mm 1.5*1.5*2.5</t>
  </si>
  <si>
    <t>SWN-30149ZZ/0.25</t>
  </si>
  <si>
    <t>ANIL0304</t>
  </si>
  <si>
    <t>12033-7S001-STD</t>
  </si>
  <si>
    <t>SWN-30149ZZ/STD</t>
  </si>
  <si>
    <t>ANIL0305</t>
  </si>
  <si>
    <t>12033-85G00-0.25-R</t>
  </si>
  <si>
    <t>Anilla NA20 86mm 1,5*1,5*4 </t>
  </si>
  <si>
    <t>23501/0.25</t>
  </si>
  <si>
    <t>ANIL0306</t>
  </si>
  <si>
    <t>12033-85G00-0.50-R</t>
  </si>
  <si>
    <t>23501/0.50</t>
  </si>
  <si>
    <t>ANIL0307</t>
  </si>
  <si>
    <t>12033-85G00-0.75-R</t>
  </si>
  <si>
    <t>23501/0.75</t>
  </si>
  <si>
    <t>ANIL0308</t>
  </si>
  <si>
    <t>12033-85G00-STD-R</t>
  </si>
  <si>
    <t>23501/STD</t>
  </si>
  <si>
    <t>ANIL0309</t>
  </si>
  <si>
    <t>12033-87A10-0.25</t>
  </si>
  <si>
    <t>Anilla GA14-GA15 73,6mm 1,5*1,5*2,8 </t>
  </si>
  <si>
    <t>SWN-30103ZZ/0.25</t>
  </si>
  <si>
    <t>ANIL0310</t>
  </si>
  <si>
    <t>12033-87A10-0.50</t>
  </si>
  <si>
    <t>Anilla GA14-GA15 73.6mm 1.5*1.5*2.8</t>
  </si>
  <si>
    <t>SWN-30103ZZ/0.50</t>
  </si>
  <si>
    <t>ANIL0313</t>
  </si>
  <si>
    <t>12033-9E000-0.25</t>
  </si>
  <si>
    <t>Anilla KA24DE 89mm 1,2*1,2*2,5 </t>
  </si>
  <si>
    <t>SWN-30143ZZ/0.25</t>
  </si>
  <si>
    <t>ANIL0314</t>
  </si>
  <si>
    <t>12033-9E000-0.50</t>
  </si>
  <si>
    <t>SWN-30143ZZ/0.50</t>
  </si>
  <si>
    <t>ANIL0316</t>
  </si>
  <si>
    <t>12033-9H500-0.25</t>
  </si>
  <si>
    <t>Anilla QR25 89mm 1,2*1,2*2,5 </t>
  </si>
  <si>
    <t>SWN-30140ZZ/0.25</t>
  </si>
  <si>
    <t>ANIL0317</t>
  </si>
  <si>
    <t>12033-9H500-0.25-P</t>
  </si>
  <si>
    <t>Anilla QR25 89mm 1,2*1,2*2,5</t>
  </si>
  <si>
    <t>34149/0.25</t>
  </si>
  <si>
    <t>ANIL0318</t>
  </si>
  <si>
    <t>12033-9H500-0.50</t>
  </si>
  <si>
    <t>SWN-30140ZZ/0.50</t>
  </si>
  <si>
    <t>ANIL0325</t>
  </si>
  <si>
    <t>12033-DY712-STD</t>
  </si>
  <si>
    <t>Anilla TD42-T 96mm 2,5*2*3 </t>
  </si>
  <si>
    <t>SDN-30156ZZ/STD</t>
  </si>
  <si>
    <t>ANIL0326</t>
  </si>
  <si>
    <t>12033-EN200-0.25</t>
  </si>
  <si>
    <t>Anilla MR18-MR20 84mm 1,2*1,2*2 </t>
  </si>
  <si>
    <t>SWN-30154ZZ/0.25</t>
  </si>
  <si>
    <t>ANIL0328</t>
  </si>
  <si>
    <t>12033-EN200-STD</t>
  </si>
  <si>
    <t>SWN-30154ZZ/STD</t>
  </si>
  <si>
    <t>ANIL0349</t>
  </si>
  <si>
    <t>12033-R9000-0.50</t>
  </si>
  <si>
    <t>Anilla H20 87,2mm 2*2,5*4 </t>
  </si>
  <si>
    <t>SWN-30069ZZ/0.50</t>
  </si>
  <si>
    <t>ANIL0355</t>
  </si>
  <si>
    <t>12033-VB000-0.25</t>
  </si>
  <si>
    <t>Anilla TB45 99,5mm 2*1,5*4 </t>
  </si>
  <si>
    <t>SWN-30181ZZ/0.25</t>
  </si>
  <si>
    <t>ANIL0357</t>
  </si>
  <si>
    <t>12033-VK510-STD-P</t>
  </si>
  <si>
    <t>Anilla YD25 89mm 2*2*3 </t>
  </si>
  <si>
    <t>34134/STD</t>
  </si>
  <si>
    <t>ANIL0359</t>
  </si>
  <si>
    <t>12033-VK510-0.25-P</t>
  </si>
  <si>
    <t>34182/0.25</t>
  </si>
  <si>
    <t>ANIL0360</t>
  </si>
  <si>
    <t>12033-VK520-STD</t>
  </si>
  <si>
    <t>SDN-30182/STD</t>
  </si>
  <si>
    <t>ANIL0366</t>
  </si>
  <si>
    <t>12040-Z5505-0.25</t>
  </si>
  <si>
    <t>Anilla FE6T 108mm 3*2*4 </t>
  </si>
  <si>
    <t>SDN-31036ZY/0.25</t>
  </si>
  <si>
    <t>ANIL0371</t>
  </si>
  <si>
    <t>12040-Z5519-STD</t>
  </si>
  <si>
    <t>Anilla FE6TA 108mm 2,5*2*4 </t>
  </si>
  <si>
    <t>SDN-31054ZZ/STD</t>
  </si>
  <si>
    <t>ANIL0384</t>
  </si>
  <si>
    <t>48003-7100-0.50</t>
  </si>
  <si>
    <t>Anilla EA81-EA82 92mm 1,2*1,5*4 </t>
  </si>
  <si>
    <t>SWF-20039ZZ/0.50</t>
  </si>
  <si>
    <t>SUBARU</t>
  </si>
  <si>
    <t>ANIL0388</t>
  </si>
  <si>
    <t>12140-60A50-0.25</t>
  </si>
  <si>
    <t>Anilla G16A 75mm 1,2*1,5*2,8 </t>
  </si>
  <si>
    <t>SWS-20142ZZ/0.25</t>
  </si>
  <si>
    <t>ANIL0389</t>
  </si>
  <si>
    <t>12140-60A50-0.25-P</t>
  </si>
  <si>
    <t>Anilla G16A 75mm 1.2*1.5*2.8</t>
  </si>
  <si>
    <t>35583/0.25</t>
  </si>
  <si>
    <t>ANIL0391</t>
  </si>
  <si>
    <t>12140-60A50-STD</t>
  </si>
  <si>
    <t>SWS-20142ZZ/STD</t>
  </si>
  <si>
    <t>ANIL0392</t>
  </si>
  <si>
    <t>12140-61G50-0.25</t>
  </si>
  <si>
    <t>Anilla G16U-E12 75mm 1,2*1,2*2,5 </t>
  </si>
  <si>
    <t>SWS-20190ZZ/0.25</t>
  </si>
  <si>
    <t>ANIL0398</t>
  </si>
  <si>
    <t>12140-73000-0.50</t>
  </si>
  <si>
    <t>Anilla F5A 62mm 1.5*1.5*2.8</t>
  </si>
  <si>
    <t>SWS-20138ZZ/0.50</t>
  </si>
  <si>
    <t>ANIL0399</t>
  </si>
  <si>
    <t>12140-75F30-0.25</t>
  </si>
  <si>
    <t>Anilla K12A 71mm 1*1,2*2 </t>
  </si>
  <si>
    <t>YWS-20169ZZ/0.25</t>
  </si>
  <si>
    <t>ANIL0400</t>
  </si>
  <si>
    <t>12140-75F30-STD</t>
  </si>
  <si>
    <t>Anilla K12A 71mm 1*1,2*2</t>
  </si>
  <si>
    <t>YWS-20169ZZ/STD</t>
  </si>
  <si>
    <t>ANIL0402</t>
  </si>
  <si>
    <t>12140-82001-STD-P</t>
  </si>
  <si>
    <t>Anilla G13 74mm 1,2*1,5*2,8 </t>
  </si>
  <si>
    <t>35587/STD</t>
  </si>
  <si>
    <t>ANIL0403</t>
  </si>
  <si>
    <t>12140-82051-0.25</t>
  </si>
  <si>
    <t>Anilla G13A 74mm 1.2*1.5*2.8</t>
  </si>
  <si>
    <t>SWS-20141ZZ/0-25</t>
  </si>
  <si>
    <t>ANIL0404</t>
  </si>
  <si>
    <t>12140-82051-0.50</t>
  </si>
  <si>
    <t>SWS-20141ZZ/0.50</t>
  </si>
  <si>
    <t>ANIL0405</t>
  </si>
  <si>
    <t>12140-82051-STD</t>
  </si>
  <si>
    <t>SWS-20141ZZ/STD</t>
  </si>
  <si>
    <t>ANIL0408</t>
  </si>
  <si>
    <t>12140-86FA0-STD</t>
  </si>
  <si>
    <t>Anilla J18A-J20A 84mm 1,2*1,5*2,5 </t>
  </si>
  <si>
    <t>SWS-20178ZZ/STD</t>
  </si>
  <si>
    <t>ANIL0410</t>
  </si>
  <si>
    <t>12140-52D00-0.25</t>
  </si>
  <si>
    <t>Anilla H27A 88mm 1.2*1.5*2.8</t>
  </si>
  <si>
    <t>SWS-20210/0,25</t>
  </si>
  <si>
    <t>ANIL0411</t>
  </si>
  <si>
    <t>13011-11040-0.25-R</t>
  </si>
  <si>
    <t>Anilla 2E-3E 73mm 1,5*1,5*3 </t>
  </si>
  <si>
    <t>28971/0.25</t>
  </si>
  <si>
    <t>ANIL0415</t>
  </si>
  <si>
    <t>13011-11041-0.25</t>
  </si>
  <si>
    <t>Anilla 2E-3E 73mm 1,5*1,5*3 crom. </t>
  </si>
  <si>
    <t>SWT-10105ZZ/0.25</t>
  </si>
  <si>
    <t>ANIL0416</t>
  </si>
  <si>
    <t>13011-11041-0.50</t>
  </si>
  <si>
    <t>SWT-10105ZZ/0.50</t>
  </si>
  <si>
    <t>ANIL0417</t>
  </si>
  <si>
    <t>13011-11041-0.75</t>
  </si>
  <si>
    <t>SWT-10105ZZ/0.75</t>
  </si>
  <si>
    <t>ANIL0418</t>
  </si>
  <si>
    <t>13011-11041-1.00</t>
  </si>
  <si>
    <t>SWT-10105ZZ/100</t>
  </si>
  <si>
    <t>ANIL0419</t>
  </si>
  <si>
    <t>13011-11041-STD</t>
  </si>
  <si>
    <t>SWT-10105ZZ/STD</t>
  </si>
  <si>
    <t>ANIL0424</t>
  </si>
  <si>
    <t>13011-11122-0.25</t>
  </si>
  <si>
    <t>Anilla 4E-5E 74mm 1,2*1,2*3 </t>
  </si>
  <si>
    <t>SWT-10128ZZ/0.25</t>
  </si>
  <si>
    <t>ANIL0425</t>
  </si>
  <si>
    <t>13011-11122-0.25-P</t>
  </si>
  <si>
    <t>35954/0.25</t>
  </si>
  <si>
    <t>ANIL0427</t>
  </si>
  <si>
    <t>13011-11122-0.50</t>
  </si>
  <si>
    <t>SWT-10128ZZ/0.50</t>
  </si>
  <si>
    <t>ANIL0428</t>
  </si>
  <si>
    <t>13011-11122-0.50-P</t>
  </si>
  <si>
    <t>35954/0.50</t>
  </si>
  <si>
    <t>ANIL0430</t>
  </si>
  <si>
    <t>13011-11122-0.75</t>
  </si>
  <si>
    <t>SWT-10128ZZ/0.75</t>
  </si>
  <si>
    <t>ANIL0435</t>
  </si>
  <si>
    <t>13011-11122-STD</t>
  </si>
  <si>
    <t>SWT-10128ZZ/STD</t>
  </si>
  <si>
    <t>ANIL0436</t>
  </si>
  <si>
    <t>13011-11122-STD-P</t>
  </si>
  <si>
    <t>35954/STD</t>
  </si>
  <si>
    <t>ANIL0439</t>
  </si>
  <si>
    <t>13011-11140-0.25-R</t>
  </si>
  <si>
    <t>28705/0.25</t>
  </si>
  <si>
    <t>ANIL0452</t>
  </si>
  <si>
    <t>13011-13090-0.25</t>
  </si>
  <si>
    <t>Anilla 5K-7K-1S 80,5mm 1,5*1,5*4 </t>
  </si>
  <si>
    <t>SWT-10099ZZ/0.25</t>
  </si>
  <si>
    <t>ANIL0453</t>
  </si>
  <si>
    <t>13011-13090-0.25-P</t>
  </si>
  <si>
    <t>35861/0.25</t>
  </si>
  <si>
    <t>ANIL0455</t>
  </si>
  <si>
    <t>13011-13090-0.75-P</t>
  </si>
  <si>
    <t>35861/0.75</t>
  </si>
  <si>
    <t>ANIL0459</t>
  </si>
  <si>
    <t>13011-14021-0.25-P</t>
  </si>
  <si>
    <t>Anilla 2A 76mm 2*2*4 </t>
  </si>
  <si>
    <t>35857/0.25</t>
  </si>
  <si>
    <t>ANIL0465</t>
  </si>
  <si>
    <t>13011-15010-0.75</t>
  </si>
  <si>
    <t>Anilla 1A-3A 77,5mm 1,5*1,5*2,8 </t>
  </si>
  <si>
    <t>SWT-10078ZZ/0.75</t>
  </si>
  <si>
    <t>ANIL0466</t>
  </si>
  <si>
    <t>13011-15010-1.00</t>
  </si>
  <si>
    <t>SWT-10078ZX/1.00</t>
  </si>
  <si>
    <t>ANIL0481</t>
  </si>
  <si>
    <t>13011-15100-0.50-R</t>
  </si>
  <si>
    <t>Anilla 5AFE 78,5mm 1,2*1,5*3 </t>
  </si>
  <si>
    <t>28019/0.50</t>
  </si>
  <si>
    <t>ANIL0486</t>
  </si>
  <si>
    <t>13011-15120-0.25</t>
  </si>
  <si>
    <t>Anilla 5AFE 78,7mm 1,2*1,5*3 </t>
  </si>
  <si>
    <t>SWT-10181ZZ/0.25</t>
  </si>
  <si>
    <t>ANIL0487</t>
  </si>
  <si>
    <t>13011-15120-0.50</t>
  </si>
  <si>
    <t>SWT-10181ZZ/0.50</t>
  </si>
  <si>
    <t>ANIL0496</t>
  </si>
  <si>
    <t>13011-16050-0.50</t>
  </si>
  <si>
    <t>Anilla 4AGEU 81mm 1,5*1,5*2,8 </t>
  </si>
  <si>
    <t>SWT-10101ZZ/0.50</t>
  </si>
  <si>
    <t>ANIL0503</t>
  </si>
  <si>
    <t>13011-16200-0.25</t>
  </si>
  <si>
    <t>Anilla 4AGE 81mm 1,2*1,5*2,8 </t>
  </si>
  <si>
    <t>SWT-10150ZZ/0.25</t>
  </si>
  <si>
    <t>ANIL0507</t>
  </si>
  <si>
    <t>13011-16280-0.25</t>
  </si>
  <si>
    <t>Anilla 4AG-4AFE 81mm 20 valv. 1,2*1,5*3 </t>
  </si>
  <si>
    <t>SWT-10156ZZ/0.25</t>
  </si>
  <si>
    <t>ANIL0508</t>
  </si>
  <si>
    <t>13011-16280-0.50</t>
  </si>
  <si>
    <t>SWT-10156ZZ/0.50</t>
  </si>
  <si>
    <t>ANIL0517</t>
  </si>
  <si>
    <t>13011-21050-0.25</t>
  </si>
  <si>
    <t>Anilla 1NZ-2NZ 75mm 1,2*1,2*2 </t>
  </si>
  <si>
    <t>SWT-10192ZZ/0.25</t>
  </si>
  <si>
    <t>ANIL0519</t>
  </si>
  <si>
    <t>13011-21050-0.50</t>
  </si>
  <si>
    <t>SWT-10192ZZ/0.50</t>
  </si>
  <si>
    <t>ANIL0520</t>
  </si>
  <si>
    <t>13011-21050-STD</t>
  </si>
  <si>
    <t>SWT-10192ZZ/STD</t>
  </si>
  <si>
    <t>ANIL0524</t>
  </si>
  <si>
    <t>13011-22030-0.25-P</t>
  </si>
  <si>
    <t>Anilla 1ZZ-3ZZ 79mm 1,2*1,2*3 </t>
  </si>
  <si>
    <t>35950/0.25</t>
  </si>
  <si>
    <t>ANIL0527</t>
  </si>
  <si>
    <t>13011-22030-STD</t>
  </si>
  <si>
    <t>SWT-10183ZZ/STD</t>
  </si>
  <si>
    <t>ANIL0551</t>
  </si>
  <si>
    <t>13011-28120-0.25</t>
  </si>
  <si>
    <t>Anilla 1AZ 86mm 1,2*1,2*2 crom. </t>
  </si>
  <si>
    <t>SWT-10186ZZ/0.25</t>
  </si>
  <si>
    <t>ANIL0552</t>
  </si>
  <si>
    <t>13011-28120-0.50</t>
  </si>
  <si>
    <t>SWT-10186ZZ/0.50</t>
  </si>
  <si>
    <t>ANIL0553</t>
  </si>
  <si>
    <t>13011-28120-STD</t>
  </si>
  <si>
    <t>SWT-10186ZZ/STD</t>
  </si>
  <si>
    <t>ANIL0554</t>
  </si>
  <si>
    <t>13011-28130-0.25</t>
  </si>
  <si>
    <t>Anilla 1AZ-3SFE 86mm Toy 1,2*1,2*3 crom. </t>
  </si>
  <si>
    <t>SWT-10176ZZ/0.25</t>
  </si>
  <si>
    <t>ANIL0558</t>
  </si>
  <si>
    <t>13011-30020-STD</t>
  </si>
  <si>
    <t>Anilla 1KD 96mm 2*1,5*3 </t>
  </si>
  <si>
    <t>SDT-10175ZZ/STD</t>
  </si>
  <si>
    <t>ANIL0564</t>
  </si>
  <si>
    <t>13011-31100-0.25-P</t>
  </si>
  <si>
    <t>Anilla 1GR 94mm 1,2*1,2*2 </t>
  </si>
  <si>
    <t>35968/0.25</t>
  </si>
  <si>
    <t>ANIL0565</t>
  </si>
  <si>
    <t>13011-31100-0.50</t>
  </si>
  <si>
    <t>SWT-10195ZZ/0.50</t>
  </si>
  <si>
    <t>ANIL0597</t>
  </si>
  <si>
    <t>13011-44043-0.50</t>
  </si>
  <si>
    <t>Anilla 5R 88mm 2*2,5*4 </t>
  </si>
  <si>
    <t>SWT-10069ZY/0.50</t>
  </si>
  <si>
    <t>ANIL0609</t>
  </si>
  <si>
    <t>13011-54050-STD</t>
  </si>
  <si>
    <t>Anilla 2L 92mm 2*2*4 </t>
  </si>
  <si>
    <t>SDT-10089ZZ/STD</t>
  </si>
  <si>
    <t>ANIL0614</t>
  </si>
  <si>
    <t>13011-54120-0.25</t>
  </si>
  <si>
    <t>Anilla 3L 96mm 2*2*4 </t>
  </si>
  <si>
    <t>SDT-10124ZY/0.25</t>
  </si>
  <si>
    <t>ANIL0616</t>
  </si>
  <si>
    <t>13011-54120-0.50</t>
  </si>
  <si>
    <t>SDT-10124ZY/0.50</t>
  </si>
  <si>
    <t>ANIL0618</t>
  </si>
  <si>
    <t>13011-54120-STD</t>
  </si>
  <si>
    <t>SDT-10124ZY/STD</t>
  </si>
  <si>
    <t>ANIL0621</t>
  </si>
  <si>
    <t>13011-54130-0.25-P</t>
  </si>
  <si>
    <t>Anilla 5L 99,5mm 2*1,5*4 </t>
  </si>
  <si>
    <t>35929/0.25</t>
  </si>
  <si>
    <t>ANIL0644</t>
  </si>
  <si>
    <t>13011-58090-STD</t>
  </si>
  <si>
    <t>Anilla 15B 108mm 3*2*4 </t>
  </si>
  <si>
    <t>SDT-10188ZZ/STD</t>
  </si>
  <si>
    <t>ANIL0645</t>
  </si>
  <si>
    <t>13011-58090-STD-P</t>
  </si>
  <si>
    <t>35926/STD</t>
  </si>
  <si>
    <t>ANIL0649</t>
  </si>
  <si>
    <t>13011-61010-0.25</t>
  </si>
  <si>
    <t>Anilla 2F 94mm 2*2,5*4 </t>
  </si>
  <si>
    <t>SXT-10049ZZ/0.25</t>
  </si>
  <si>
    <t>ANIL0657</t>
  </si>
  <si>
    <t>13011-61060-0.50</t>
  </si>
  <si>
    <t>Anilla 3F 94mm 1,5*1,5*4 </t>
  </si>
  <si>
    <t>SWT-10106ZZ/0.50</t>
  </si>
  <si>
    <t>ANIL0658</t>
  </si>
  <si>
    <t>13011-61060-0.50-P</t>
  </si>
  <si>
    <t>35914/0.50</t>
  </si>
  <si>
    <t>ANIL0669</t>
  </si>
  <si>
    <t>13011-62060-0.25</t>
  </si>
  <si>
    <t>Anilla 3VZ 87,5mm 1,5*1,5*4 </t>
  </si>
  <si>
    <t>SWT-10144ZZ/0.25</t>
  </si>
  <si>
    <t>ANIL0679</t>
  </si>
  <si>
    <t>13011-62110-STD</t>
  </si>
  <si>
    <t>Anilla 5VZ 93,5mm 1,5*1,5*4 </t>
  </si>
  <si>
    <t>SWT-10178ZZ/STD</t>
  </si>
  <si>
    <t>ANIL0681</t>
  </si>
  <si>
    <t>13011-63010-0.25</t>
  </si>
  <si>
    <t>Anilla 1S-5K-7K 80,5mm 1,5*1,5*4 </t>
  </si>
  <si>
    <t>SWT-10080ZZ/0.25</t>
  </si>
  <si>
    <t>ANIL0686</t>
  </si>
  <si>
    <t>13011-13090-0.25-R</t>
  </si>
  <si>
    <t>28750/0.25</t>
  </si>
  <si>
    <t>ANIL0708</t>
  </si>
  <si>
    <t>13011-64190-0.25</t>
  </si>
  <si>
    <t>Anilla 2C-3C 86mm 2*2*3 </t>
  </si>
  <si>
    <t>SDT-10155ZZ/0.25</t>
  </si>
  <si>
    <t>ANIL0709</t>
  </si>
  <si>
    <t>13011-64190-0.50</t>
  </si>
  <si>
    <t>SDT-10155ZZ/0.50</t>
  </si>
  <si>
    <t>ANIL0710</t>
  </si>
  <si>
    <t>13011-64190-0.75</t>
  </si>
  <si>
    <t>SDT-10155ZZ/0.75</t>
  </si>
  <si>
    <t>ANIL0712</t>
  </si>
  <si>
    <t>13011-64190-STD</t>
  </si>
  <si>
    <t>SDT-10155ZZ/STD</t>
  </si>
  <si>
    <t>ANIL0713</t>
  </si>
  <si>
    <t>13011-66020-0.25</t>
  </si>
  <si>
    <t>Anilla 1FZ 100mm 2*2*4 </t>
  </si>
  <si>
    <t>SWT-10168ZZ/0.25</t>
  </si>
  <si>
    <t>ANIL0714</t>
  </si>
  <si>
    <t>13011-66020-0.50</t>
  </si>
  <si>
    <t>SWT-10168ZZ/0.50</t>
  </si>
  <si>
    <t>ANIL0716</t>
  </si>
  <si>
    <t>13011-66021-0.25</t>
  </si>
  <si>
    <t>Anilla 1FZFE 100mm 1,75*2*4 Delg.</t>
  </si>
  <si>
    <t>SWT-10184ZZ/0.25</t>
  </si>
  <si>
    <t>ANIL0717</t>
  </si>
  <si>
    <t>13011-66021-0.50</t>
  </si>
  <si>
    <t>SWT-10184ZZ/0.50</t>
  </si>
  <si>
    <t>ANIL0724</t>
  </si>
  <si>
    <t>13011-71010-0.25</t>
  </si>
  <si>
    <t>Anilla 1Y-2Y-3Y-NA20-F8-FE 86mm 1,5*1,5*4 </t>
  </si>
  <si>
    <t>SWT-10090ZY/0.25</t>
  </si>
  <si>
    <t>ANIL0727</t>
  </si>
  <si>
    <t>13011-71010-0.50</t>
  </si>
  <si>
    <t>SWT-10090ZY/0.50</t>
  </si>
  <si>
    <t>ANIL0728</t>
  </si>
  <si>
    <t>13011-71010-0.50-P</t>
  </si>
  <si>
    <t>35869/0.50</t>
  </si>
  <si>
    <t>ANIL0730</t>
  </si>
  <si>
    <t>13011-71010-0.75</t>
  </si>
  <si>
    <t>SWT-10090ZY/0.75</t>
  </si>
  <si>
    <t>ANIL0733</t>
  </si>
  <si>
    <t>13011-71010-1.00</t>
  </si>
  <si>
    <t>SWT-10090ZY/1.00</t>
  </si>
  <si>
    <t>ANIL0734</t>
  </si>
  <si>
    <t>13011-71010-STD</t>
  </si>
  <si>
    <t>SWT-10090ZY/STD</t>
  </si>
  <si>
    <t>ANIL0760</t>
  </si>
  <si>
    <t>13011-74110-0.25-P</t>
  </si>
  <si>
    <t>Anilla 4S 82,5mm 1,5*1,5*4 </t>
  </si>
  <si>
    <t>35917/0.25</t>
  </si>
  <si>
    <t>ANIL0765</t>
  </si>
  <si>
    <t>13011-74261-0.25</t>
  </si>
  <si>
    <t>Anilla 5S-FE 87mm 1,5*1,5*4 </t>
  </si>
  <si>
    <t>SWT-10133ZZ/0.25</t>
  </si>
  <si>
    <t>ANIL0768</t>
  </si>
  <si>
    <t>13011-74340-0.25</t>
  </si>
  <si>
    <t>Anilla 3S-FE-1AZ 86mm 1,2*1,2*3 </t>
  </si>
  <si>
    <t>SWT-10162ZZ/0.25</t>
  </si>
  <si>
    <t>ANIL0769</t>
  </si>
  <si>
    <t>13011-74340-0.50</t>
  </si>
  <si>
    <t>SWT-10162ZZ/0.50</t>
  </si>
  <si>
    <t>ANIL0771</t>
  </si>
  <si>
    <t>13011-74340-STD</t>
  </si>
  <si>
    <t>SWT-10162ZZ/STD</t>
  </si>
  <si>
    <t>ANIL0789</t>
  </si>
  <si>
    <t>13011-75130-0.25</t>
  </si>
  <si>
    <t>Anilla 2TR 95mm 1,2*1,2*2 </t>
  </si>
  <si>
    <t>SDT-10193ZY/0.25</t>
  </si>
  <si>
    <t>ANIL0790</t>
  </si>
  <si>
    <t>13011-75130-0.50</t>
  </si>
  <si>
    <t>SDT-10193ZY/0.50</t>
  </si>
  <si>
    <t>ANIL0791</t>
  </si>
  <si>
    <t>13011-75130-STD</t>
  </si>
  <si>
    <t>SDT-10193ZY/STD</t>
  </si>
  <si>
    <t>ANIL0794</t>
  </si>
  <si>
    <t>13011-87704-0.75</t>
  </si>
  <si>
    <t>Anilla CB 76mm 1.5*1.5*2.8</t>
  </si>
  <si>
    <t>SWD-10024/0.75</t>
  </si>
  <si>
    <t>ANIL0795</t>
  </si>
  <si>
    <t>12033-53F01-0.75</t>
  </si>
  <si>
    <t>SWN-30096ZZ/0.75</t>
  </si>
  <si>
    <t>ANIL0796</t>
  </si>
  <si>
    <t>13011-73030-050</t>
  </si>
  <si>
    <t>Anillas 4Y // NPR // Toy // NPR // Toy</t>
  </si>
  <si>
    <t>SWT10111ZZ</t>
  </si>
  <si>
    <t>ANLL0238</t>
  </si>
  <si>
    <t>12033-0T011-STD-P</t>
  </si>
  <si>
    <t>Anllla FD42 108mm 3*2*4</t>
  </si>
  <si>
    <t>34120/STD</t>
  </si>
  <si>
    <t>ASPA0001</t>
  </si>
  <si>
    <t>21060-Z5006</t>
  </si>
  <si>
    <t>Aspa Nissan Condor // TAIWAN //  // TAIWAN // </t>
  </si>
  <si>
    <t>Aspa</t>
  </si>
  <si>
    <t>ASPA0002</t>
  </si>
  <si>
    <t>21060-95006-T</t>
  </si>
  <si>
    <t>Aspa Nissan Condor Grande  // TY // Toy // TY // Toy</t>
  </si>
  <si>
    <t>ASPA0003</t>
  </si>
  <si>
    <t>16361-17010-T</t>
  </si>
  <si>
    <t>Aspa Coaster  // TW // Toy // TW // Toy</t>
  </si>
  <si>
    <t>AUTO0001</t>
  </si>
  <si>
    <t>21082-6P003-NP</t>
  </si>
  <si>
    <t>Automatico embrague VQ35-VQ40</t>
  </si>
  <si>
    <t>N-94F</t>
  </si>
  <si>
    <t>Automático</t>
  </si>
  <si>
    <t>NPW</t>
  </si>
  <si>
    <t>AXIA0001</t>
  </si>
  <si>
    <t>11011-87701-0.25</t>
  </si>
  <si>
    <t>Axial CB-CD-CL </t>
  </si>
  <si>
    <t>T255-025</t>
  </si>
  <si>
    <t>Axial</t>
  </si>
  <si>
    <t>TAIHO</t>
  </si>
  <si>
    <t>AXIA0002</t>
  </si>
  <si>
    <t>11011-87701-STD</t>
  </si>
  <si>
    <t>T255-STD</t>
  </si>
  <si>
    <t>AXIA0003</t>
  </si>
  <si>
    <t>$B        7.00</t>
  </si>
  <si>
    <t>13331-634-003-STD-N</t>
  </si>
  <si>
    <t>Axial EK-D13B-D15B</t>
  </si>
  <si>
    <t>TW-1134</t>
  </si>
  <si>
    <t>NDC</t>
  </si>
  <si>
    <t>AXIA0007</t>
  </si>
  <si>
    <t>8-94125-752-STD-N  </t>
  </si>
  <si>
    <t>Axial 4JA1-4JB1 Isz</t>
  </si>
  <si>
    <t>TW-1622-STD</t>
  </si>
  <si>
    <t>AXIA0011</t>
  </si>
  <si>
    <t>9-11581-057-STD-N</t>
  </si>
  <si>
    <t>Axial C223 </t>
  </si>
  <si>
    <t>TW-1070-STD</t>
  </si>
  <si>
    <t>AXIA0018</t>
  </si>
  <si>
    <t>FSY1-11-SJ0-STD</t>
  </si>
  <si>
    <t>Axial FS-FP </t>
  </si>
  <si>
    <t>T325A-STD</t>
  </si>
  <si>
    <t>AXIA0022</t>
  </si>
  <si>
    <t>MD-374820-STD</t>
  </si>
  <si>
    <t>Axial 4D56 </t>
  </si>
  <si>
    <t>T140-STD</t>
  </si>
  <si>
    <t>AXIA0023</t>
  </si>
  <si>
    <t>MD-351820-STD-N</t>
  </si>
  <si>
    <t>Axial 4G63 </t>
  </si>
  <si>
    <t>TW-1834-STD</t>
  </si>
  <si>
    <t>AXIA0024</t>
  </si>
  <si>
    <t>MD-174862-STD</t>
  </si>
  <si>
    <t>Axial 4G91-4G92-4G93 </t>
  </si>
  <si>
    <t>T135A-STD</t>
  </si>
  <si>
    <t>AXIA0025</t>
  </si>
  <si>
    <t>ME-200280-STD</t>
  </si>
  <si>
    <t>Axial 4M40 </t>
  </si>
  <si>
    <t>T133A-STD</t>
  </si>
  <si>
    <t>TAHIO</t>
  </si>
  <si>
    <t>AXIA0027</t>
  </si>
  <si>
    <t>MD-116890-STD</t>
  </si>
  <si>
    <t>Axial 6G72 </t>
  </si>
  <si>
    <t>T123A-STD</t>
  </si>
  <si>
    <t>AXIA0028</t>
  </si>
  <si>
    <t>MD-116890-STD-N</t>
  </si>
  <si>
    <t>TW-1822-STD</t>
  </si>
  <si>
    <t>AXIA0029</t>
  </si>
  <si>
    <t>MD-116890-STD-NPC</t>
  </si>
  <si>
    <t>NPC</t>
  </si>
  <si>
    <t>AXIA0031</t>
  </si>
  <si>
    <t>12280-Z5025-STD</t>
  </si>
  <si>
    <t>Axial ED30-ED33-FD33-FD35-ED6-FD6-FD6T </t>
  </si>
  <si>
    <t>T062H-STD</t>
  </si>
  <si>
    <t>AXIA0033</t>
  </si>
  <si>
    <t>12280-Z5225-0.25</t>
  </si>
  <si>
    <t>Axial FE6-FE6T </t>
  </si>
  <si>
    <t>T092H-0.25</t>
  </si>
  <si>
    <t>AXIA0034</t>
  </si>
  <si>
    <t>12280-Z5225-STD</t>
  </si>
  <si>
    <t>T092H-STD</t>
  </si>
  <si>
    <t>AXIA0035</t>
  </si>
  <si>
    <t>12280-53Y00-STD</t>
  </si>
  <si>
    <t>Axial GA14-GA15-QG15-QG18 </t>
  </si>
  <si>
    <t>T094A-STD</t>
  </si>
  <si>
    <t>AXIA0040</t>
  </si>
  <si>
    <t>12280-6N210-STD</t>
  </si>
  <si>
    <t>Axial QR20-QR25 </t>
  </si>
  <si>
    <t>TW-1226-STD</t>
  </si>
  <si>
    <t>AXIA0044</t>
  </si>
  <si>
    <t>8034-11-380-STD</t>
  </si>
  <si>
    <t>Axial TC-UC-E3-E5 </t>
  </si>
  <si>
    <t>T313-STD</t>
  </si>
  <si>
    <t>AXIA0045</t>
  </si>
  <si>
    <t>12280-AD200-N</t>
  </si>
  <si>
    <t>Axial YD22-YD25 </t>
  </si>
  <si>
    <t>TW-1229-STD</t>
  </si>
  <si>
    <t>AXIA0047</t>
  </si>
  <si>
    <t>12300-82820-0.25</t>
  </si>
  <si>
    <t>Axial G10A-G13A </t>
  </si>
  <si>
    <t>T655/T658-0.25</t>
  </si>
  <si>
    <t>AXIA0048</t>
  </si>
  <si>
    <t>12300-82820-STD</t>
  </si>
  <si>
    <t>T655/T658-STD</t>
  </si>
  <si>
    <t>AXIA0050</t>
  </si>
  <si>
    <t>12300-60820-STD-N</t>
  </si>
  <si>
    <t>Axial G16A </t>
  </si>
  <si>
    <t>TW-2405GP-STD</t>
  </si>
  <si>
    <t>AXIA0051</t>
  </si>
  <si>
    <t>12300-85830-0.25</t>
  </si>
  <si>
    <t>Axial H20A-H25A-J18-J20 </t>
  </si>
  <si>
    <t>T661-0.25</t>
  </si>
  <si>
    <t>AXIA0052</t>
  </si>
  <si>
    <t>12300-85830-STD</t>
  </si>
  <si>
    <t>T661-STD</t>
  </si>
  <si>
    <t>AXIA0053</t>
  </si>
  <si>
    <t>11791-28020-STD</t>
  </si>
  <si>
    <t>Axial 1AZ-2AZ </t>
  </si>
  <si>
    <t>T724A-STD</t>
  </si>
  <si>
    <t>AXIA0054</t>
  </si>
  <si>
    <t>11791-28020-STD-N</t>
  </si>
  <si>
    <t>TW-1454</t>
  </si>
  <si>
    <t>AXIA0055</t>
  </si>
  <si>
    <t>11011-64010-0.25</t>
  </si>
  <si>
    <t>Axial 1C-2C-3C </t>
  </si>
  <si>
    <t>T038-0.25</t>
  </si>
  <si>
    <t>AXIA0057</t>
  </si>
  <si>
    <t>11011-64010-STD-N</t>
  </si>
  <si>
    <t>TW-1408A-STD</t>
  </si>
  <si>
    <t>AXIA0058</t>
  </si>
  <si>
    <t>11011-10010-STD</t>
  </si>
  <si>
    <t>Axial 1E-2E-4E </t>
  </si>
  <si>
    <t>T025A-STD</t>
  </si>
  <si>
    <t>AXIA0061</t>
  </si>
  <si>
    <t>11011-17010-STD</t>
  </si>
  <si>
    <t>Axial 1HZ-1HDT </t>
  </si>
  <si>
    <t>T706A-STD</t>
  </si>
  <si>
    <t>AXIA0063</t>
  </si>
  <si>
    <t>11791-22020-STD</t>
  </si>
  <si>
    <t>Axial 1NZ-2NZ </t>
  </si>
  <si>
    <t>T715A-STD</t>
  </si>
  <si>
    <t>AXIA0064</t>
  </si>
  <si>
    <t>11011-75010-STD</t>
  </si>
  <si>
    <t>Axial 1RZ-3RZ-2TZ </t>
  </si>
  <si>
    <t>T703/STD</t>
  </si>
  <si>
    <t>AXIA0066</t>
  </si>
  <si>
    <t>11011-75020-STD</t>
  </si>
  <si>
    <t>Axial 1TR-2TR </t>
  </si>
  <si>
    <t>T729A-STD</t>
  </si>
  <si>
    <t>AXIA0067</t>
  </si>
  <si>
    <t>11011-62010-STD-N</t>
  </si>
  <si>
    <t>Axial 1VZ-3VZ </t>
  </si>
  <si>
    <t>TW-1423-STD</t>
  </si>
  <si>
    <t>AXIA0069</t>
  </si>
  <si>
    <t>11011-35020-STD</t>
  </si>
  <si>
    <t>Axial 20R-22R </t>
  </si>
  <si>
    <t>T020A/STD</t>
  </si>
  <si>
    <t>AXIA0070</t>
  </si>
  <si>
    <t>11011-35020-STD-N</t>
  </si>
  <si>
    <t>TW-1133K-STD</t>
  </si>
  <si>
    <t>AXIA0072</t>
  </si>
  <si>
    <t>11011-15010-STD-D</t>
  </si>
  <si>
    <t>Axial 2A-3A-4A-5A </t>
  </si>
  <si>
    <t>T9027A-STD</t>
  </si>
  <si>
    <t>DAIDO</t>
  </si>
  <si>
    <t>AXIA0073</t>
  </si>
  <si>
    <t>11011-15010-STD-N</t>
  </si>
  <si>
    <t>TW-1400A-STD</t>
  </si>
  <si>
    <t>AXIA0074</t>
  </si>
  <si>
    <t>11011-15020-0.25</t>
  </si>
  <si>
    <t>T022A-0.25</t>
  </si>
  <si>
    <t>AXIA0075</t>
  </si>
  <si>
    <t>11011-15020-STD</t>
  </si>
  <si>
    <t>T022A-STD</t>
  </si>
  <si>
    <t>AXIA0077</t>
  </si>
  <si>
    <t>11011-25010-0.25</t>
  </si>
  <si>
    <t>Axial 2T-3T-2Y-3Y-3S </t>
  </si>
  <si>
    <t>T018A-0.25</t>
  </si>
  <si>
    <t>AXIA0078</t>
  </si>
  <si>
    <t>11011-25010-STD</t>
  </si>
  <si>
    <t>T018A-STD</t>
  </si>
  <si>
    <t>AXIA0079</t>
  </si>
  <si>
    <t>11011-25010-STD-N</t>
  </si>
  <si>
    <t>TW-1117-STD</t>
  </si>
  <si>
    <t>AXIA0080</t>
  </si>
  <si>
    <t>11011-50010-STD</t>
  </si>
  <si>
    <t>Axial 2UZFE </t>
  </si>
  <si>
    <t>T733-STD</t>
  </si>
  <si>
    <t>AXIA0085</t>
  </si>
  <si>
    <t>11011-38010-STD</t>
  </si>
  <si>
    <t>Axial 5R-18R-21R </t>
  </si>
  <si>
    <t>T011A-STD</t>
  </si>
  <si>
    <t>AXIA0088</t>
  </si>
  <si>
    <t>11011-22010-0.25</t>
  </si>
  <si>
    <t>Axial K-3K-4K-5K </t>
  </si>
  <si>
    <t>T002-0.25</t>
  </si>
  <si>
    <t>AXIA0090</t>
  </si>
  <si>
    <t>11011-22010-STD-N</t>
  </si>
  <si>
    <t>TW-1056B-STD</t>
  </si>
  <si>
    <t>AXIA0091</t>
  </si>
  <si>
    <t>11011-54010-0.25</t>
  </si>
  <si>
    <t>Axial L-2L-2LT-3L-5L </t>
  </si>
  <si>
    <t>T037A-0.25</t>
  </si>
  <si>
    <t>AXIA0092</t>
  </si>
  <si>
    <t>11011-54010-STD</t>
  </si>
  <si>
    <t>T037A-STD</t>
  </si>
  <si>
    <t>AXIA0093</t>
  </si>
  <si>
    <t>TW-2809-STD-N</t>
  </si>
  <si>
    <t>Axial FE6-FE6T Ancho</t>
  </si>
  <si>
    <t>TW-2809-STD</t>
  </si>
  <si>
    <t>AXIA0094</t>
  </si>
  <si>
    <t>12280-53Y00-STD-N</t>
  </si>
  <si>
    <t>TW-1208A</t>
  </si>
  <si>
    <t>BALA0011</t>
  </si>
  <si>
    <t>MD-072118-NPC</t>
  </si>
  <si>
    <t>Balancin IN 4G64</t>
  </si>
  <si>
    <t>Balancin</t>
  </si>
  <si>
    <t>BALA0012</t>
  </si>
  <si>
    <t>MD-072119-NPC</t>
  </si>
  <si>
    <t>Balancin EX 4G64</t>
  </si>
  <si>
    <t>BOBI0002</t>
  </si>
  <si>
    <t>90919-02230-T</t>
  </si>
  <si>
    <t>Bobina encendido mas cabo 2UZ</t>
  </si>
  <si>
    <t>Bobina</t>
  </si>
  <si>
    <t>BOBI0004</t>
  </si>
  <si>
    <t>IG70040-T</t>
  </si>
  <si>
    <t>Bobina encendido mas cabo QG15-QG18</t>
  </si>
  <si>
    <t>BOBI0005</t>
  </si>
  <si>
    <t>90919-02135-B</t>
  </si>
  <si>
    <t>Bobina encendido mas cabo  Corolla</t>
  </si>
  <si>
    <t>BRASIL</t>
  </si>
  <si>
    <t>BOBI0006</t>
  </si>
  <si>
    <t>90919-02220-T</t>
  </si>
  <si>
    <t>Bobina encendido mas cabo Hiace 3RZ</t>
  </si>
  <si>
    <t>BOBI0007</t>
  </si>
  <si>
    <t>IG-6005-T</t>
  </si>
  <si>
    <t>Bobina encendido Mitsubishi </t>
  </si>
  <si>
    <t>BOBI0008</t>
  </si>
  <si>
    <t>30500-PM3-005-T</t>
  </si>
  <si>
    <t>Bobina encendido Honda</t>
  </si>
  <si>
    <t>BOBI0009</t>
  </si>
  <si>
    <t>IG-7033-T</t>
  </si>
  <si>
    <t>Bobina encendido mas cabo  1NZ-2NZ </t>
  </si>
  <si>
    <t>BOBI0010</t>
  </si>
  <si>
    <t>ZL01-18-100-G</t>
  </si>
  <si>
    <t>Bobina encendido mas cabo Mazda</t>
  </si>
  <si>
    <t>GENUINO</t>
  </si>
  <si>
    <t>BOBI0011</t>
  </si>
  <si>
    <t>22448-8H315</t>
  </si>
  <si>
    <t>Bobina encendido mas cabo  X Trail/Almera</t>
  </si>
  <si>
    <t>BOBI0012</t>
  </si>
  <si>
    <t>22433-59S11-G</t>
  </si>
  <si>
    <t>Bobina encendido mas cabo B12 moderno</t>
  </si>
  <si>
    <t>BOBI0013</t>
  </si>
  <si>
    <t>BOB-FORD</t>
  </si>
  <si>
    <t>Bobina encendido FORD 6 pines</t>
  </si>
  <si>
    <t>FORD</t>
  </si>
  <si>
    <t>BOLA0001</t>
  </si>
  <si>
    <t>41351-30051-TZ</t>
  </si>
  <si>
    <t>Bolandas de Satelite </t>
  </si>
  <si>
    <t>Bolandas</t>
  </si>
  <si>
    <t>TEZUKA</t>
  </si>
  <si>
    <t>BOMB0001</t>
  </si>
  <si>
    <t>16100-87183-NPC</t>
  </si>
  <si>
    <t>Bomba Agua Feroza HD (90~) </t>
  </si>
  <si>
    <t>Bomba</t>
  </si>
  <si>
    <t>BOMB0002</t>
  </si>
  <si>
    <t>16100-87787-NP</t>
  </si>
  <si>
    <t>Bomba Agua CB10 Charade Hijet (90~) </t>
  </si>
  <si>
    <t>D-24</t>
  </si>
  <si>
    <t>BOMB0019</t>
  </si>
  <si>
    <t>8-94146-326-0-T</t>
  </si>
  <si>
    <t>Bomba Agua 4ZD1 Trooper Isu</t>
  </si>
  <si>
    <t>BOMB0024</t>
  </si>
  <si>
    <t>OK65B-15-100-T</t>
  </si>
  <si>
    <t>Bomba Agua J2</t>
  </si>
  <si>
    <t>BOMB0026</t>
  </si>
  <si>
    <t>8ABB-15-010-A</t>
  </si>
  <si>
    <t>Bomba Agua 323-B6 91~ </t>
  </si>
  <si>
    <t>WPZ-027V</t>
  </si>
  <si>
    <t>AISIN</t>
  </si>
  <si>
    <t>BOMB0032</t>
  </si>
  <si>
    <t>FE79-15-010B-T</t>
  </si>
  <si>
    <t>Bomba Agua FE-F6-F8 Maz</t>
  </si>
  <si>
    <t>BOMB0060</t>
  </si>
  <si>
    <t>MD-001300-T</t>
  </si>
  <si>
    <t>Bomba Agua 4G33-4G30</t>
  </si>
  <si>
    <t>BOMB0061</t>
  </si>
  <si>
    <t>MD-034152-T</t>
  </si>
  <si>
    <t>Bomba Agua 4G32-4G37B</t>
  </si>
  <si>
    <t>BOMB0062</t>
  </si>
  <si>
    <t>MD-972002-T</t>
  </si>
  <si>
    <t>Bomba Agua 4D56 4 Pernos </t>
  </si>
  <si>
    <t>BOMB0063</t>
  </si>
  <si>
    <t>21010-01M25-T</t>
  </si>
  <si>
    <t>Bomba Agua E15 </t>
  </si>
  <si>
    <t>BOMB0068</t>
  </si>
  <si>
    <t>21010-0M300-A</t>
  </si>
  <si>
    <t>Bomba Agua GA13-GA14</t>
  </si>
  <si>
    <t>WPN-001</t>
  </si>
  <si>
    <t>BOMB0072</t>
  </si>
  <si>
    <t>21010-17S25-NPC</t>
  </si>
  <si>
    <t>Bomba Agua L18-Z20 </t>
  </si>
  <si>
    <t>BOMB0074</t>
  </si>
  <si>
    <t>21010-1E400-NPC</t>
  </si>
  <si>
    <t>Bomba Agua KA24DE Bluebird Altima</t>
  </si>
  <si>
    <t>BOMB0076</t>
  </si>
  <si>
    <t>21010-21000-NP</t>
  </si>
  <si>
    <t>Bomba Agua L16-L18 </t>
  </si>
  <si>
    <t>N-2</t>
  </si>
  <si>
    <t>BOMB0077</t>
  </si>
  <si>
    <t>21010-21026-T</t>
  </si>
  <si>
    <t>Bomba Agua L16-Z20 Cabeza pequeña</t>
  </si>
  <si>
    <t>BOMB0080</t>
  </si>
  <si>
    <t>21010-31U25-NPC</t>
  </si>
  <si>
    <t>Bomba Agua VQ20-VQ30DE 95~</t>
  </si>
  <si>
    <t>BOMB0081</t>
  </si>
  <si>
    <t>21010-40F25</t>
  </si>
  <si>
    <t>Bomba Agua KA24-KA24DE 89~ Pick-up Vanette</t>
  </si>
  <si>
    <t>GWN-40A</t>
  </si>
  <si>
    <t>GMB</t>
  </si>
  <si>
    <t>BOMB0082</t>
  </si>
  <si>
    <t>21010-40F25-NP</t>
  </si>
  <si>
    <t>N-31</t>
  </si>
  <si>
    <t>BOMB0083</t>
  </si>
  <si>
    <t>21010-42G25-NP</t>
  </si>
  <si>
    <t>Bomba Agua TD23-TD27 Niss</t>
  </si>
  <si>
    <t>N-36</t>
  </si>
  <si>
    <t>BOMB0086</t>
  </si>
  <si>
    <t>21010-52F01</t>
  </si>
  <si>
    <t>Bomba Agua SR20 Niss</t>
  </si>
  <si>
    <t>GWN-79A</t>
  </si>
  <si>
    <t>BOMB0088</t>
  </si>
  <si>
    <t>21010-53Y00-NP</t>
  </si>
  <si>
    <t>Bomba Agua GA15</t>
  </si>
  <si>
    <t>N-34</t>
  </si>
  <si>
    <t>BOMB0089</t>
  </si>
  <si>
    <t>21010-59025</t>
  </si>
  <si>
    <t>Bomba Agua FD33-FD35 Civilian Niss</t>
  </si>
  <si>
    <t>GWN-38A</t>
  </si>
  <si>
    <t>BOMB0091</t>
  </si>
  <si>
    <t>21010-6N225-T</t>
  </si>
  <si>
    <t>Bomba Agua QR20-QR25</t>
  </si>
  <si>
    <t>BOMB0094</t>
  </si>
  <si>
    <t>21010-85G25-NP</t>
  </si>
  <si>
    <t>Bomba Agua NA20-NA16 Nis</t>
  </si>
  <si>
    <t>N-74</t>
  </si>
  <si>
    <t>BOMB0097</t>
  </si>
  <si>
    <t>21010-E3027-T</t>
  </si>
  <si>
    <t>Bomba Agua L16-Z20 Cabeza grande</t>
  </si>
  <si>
    <t>BOMB0098</t>
  </si>
  <si>
    <t>21010-EN225</t>
  </si>
  <si>
    <t>Bomba Agua MR18-MR20</t>
  </si>
  <si>
    <t>GWN-90A</t>
  </si>
  <si>
    <t>BOMB0099</t>
  </si>
  <si>
    <t>21010-H7201</t>
  </si>
  <si>
    <t>Bomba Agua A12-A14-A15</t>
  </si>
  <si>
    <t>GWN-11A</t>
  </si>
  <si>
    <t>BOMB0102</t>
  </si>
  <si>
    <t>21010-P7526-T</t>
  </si>
  <si>
    <t>Bomba Agua Z24</t>
  </si>
  <si>
    <t>BOMB0106</t>
  </si>
  <si>
    <t>21010-Z5504-B</t>
  </si>
  <si>
    <t>Bomba Agua FE6</t>
  </si>
  <si>
    <t>J230-0040M</t>
  </si>
  <si>
    <t>BIK</t>
  </si>
  <si>
    <t>BOMB0108</t>
  </si>
  <si>
    <t>21110-AA110-T</t>
  </si>
  <si>
    <t>Bomba Agua Impresa EJ20 Sub</t>
  </si>
  <si>
    <t>BOMB0110</t>
  </si>
  <si>
    <t>17400-60811-NPC</t>
  </si>
  <si>
    <t>Bomba Agua G16A Vitara Suz</t>
  </si>
  <si>
    <t>BOMB0122</t>
  </si>
  <si>
    <t>17400-83810</t>
  </si>
  <si>
    <t>Bomba Agua G13A-G13B Suz</t>
  </si>
  <si>
    <t>GWS-12A</t>
  </si>
  <si>
    <t>BOMB0127</t>
  </si>
  <si>
    <t>16100-09260-NP</t>
  </si>
  <si>
    <t>Bomba Agua 1KD-2KD Vigo</t>
  </si>
  <si>
    <t>T-164</t>
  </si>
  <si>
    <t>BOMB0130</t>
  </si>
  <si>
    <t>16100-19045</t>
  </si>
  <si>
    <t>Bomba Agua 4K-5K</t>
  </si>
  <si>
    <t>GWT-60A</t>
  </si>
  <si>
    <t>BOMB0131</t>
  </si>
  <si>
    <t>16100-19045-NP</t>
  </si>
  <si>
    <t>T-26</t>
  </si>
  <si>
    <t>BOMB0132</t>
  </si>
  <si>
    <t>16100-19045-NPC</t>
  </si>
  <si>
    <t>BOMB0140</t>
  </si>
  <si>
    <t>16100-19275-NP</t>
  </si>
  <si>
    <t>Bomba Agua 7K</t>
  </si>
  <si>
    <t>T-165</t>
  </si>
  <si>
    <t>BOMB0145</t>
  </si>
  <si>
    <t>16100-29257-A</t>
  </si>
  <si>
    <t>Bomba Agua 2L-3L-5L Hilux Toy</t>
  </si>
  <si>
    <t>WPT-001</t>
  </si>
  <si>
    <t>BOMB0149</t>
  </si>
  <si>
    <t>16100-39345-NP</t>
  </si>
  <si>
    <t>Bomba Agua 22R 85~ Toy</t>
  </si>
  <si>
    <t>T-67</t>
  </si>
  <si>
    <t>BOMB0151</t>
  </si>
  <si>
    <t>16100-39425-A</t>
  </si>
  <si>
    <t>WPT-168VA</t>
  </si>
  <si>
    <t>BOMB0154</t>
  </si>
  <si>
    <t>16100-59155-NP</t>
  </si>
  <si>
    <t>T-84</t>
  </si>
  <si>
    <t>BOMB0155</t>
  </si>
  <si>
    <t>16100-59275-NP</t>
  </si>
  <si>
    <t>Bomba Agua 1UZFE-2UZFE Crown L/Crusier</t>
  </si>
  <si>
    <t>T-131</t>
  </si>
  <si>
    <t>BOMB0158</t>
  </si>
  <si>
    <t>16100-69085</t>
  </si>
  <si>
    <t>Bomba Agua 1C-2C Corolla diesel</t>
  </si>
  <si>
    <t>GWT-94A</t>
  </si>
  <si>
    <t>BOMB0160</t>
  </si>
  <si>
    <t>16110-61180</t>
  </si>
  <si>
    <t>Bomba Agua 3F 84~ Toy</t>
  </si>
  <si>
    <t>GWT-73</t>
  </si>
  <si>
    <t>BOMB0168</t>
  </si>
  <si>
    <t>16100-79035-NP</t>
  </si>
  <si>
    <t>Bomba Agua 1Y-2Y-3Y-4Y Hiace  Toy</t>
  </si>
  <si>
    <t>T-59</t>
  </si>
  <si>
    <t>BOMB0171</t>
  </si>
  <si>
    <t>16100-79155-NP</t>
  </si>
  <si>
    <t>Bomba Agua 1RZ Hiace Toy</t>
  </si>
  <si>
    <t>T-105</t>
  </si>
  <si>
    <t>BOMB0172</t>
  </si>
  <si>
    <t>16100-79155-T</t>
  </si>
  <si>
    <t>BOMB0175</t>
  </si>
  <si>
    <t>16100-79245-NP</t>
  </si>
  <si>
    <t>Bomba Agua 2RZ-3RZ-1TR Hiace Toy</t>
  </si>
  <si>
    <t>T-123</t>
  </si>
  <si>
    <t>BOMB0176</t>
  </si>
  <si>
    <t>16110-15070</t>
  </si>
  <si>
    <t>Bomba Agua 4AF-5AF Toy</t>
  </si>
  <si>
    <t>GWT-78A</t>
  </si>
  <si>
    <t>GWB</t>
  </si>
  <si>
    <t>BOMB0185</t>
  </si>
  <si>
    <t>16110-26021-NP</t>
  </si>
  <si>
    <t>Bomba Agua 12T-13T</t>
  </si>
  <si>
    <t>T-6</t>
  </si>
  <si>
    <t>BOMB0186</t>
  </si>
  <si>
    <t>16110-39035-NP</t>
  </si>
  <si>
    <t>Bomba Agua 21R MARK II Carina Hilux</t>
  </si>
  <si>
    <t>T-16</t>
  </si>
  <si>
    <t>BOMB0187</t>
  </si>
  <si>
    <t>16110-69045-NP</t>
  </si>
  <si>
    <t>Bomba Agua 1KZ  Toy</t>
  </si>
  <si>
    <t>T-125</t>
  </si>
  <si>
    <t>BOMB0189</t>
  </si>
  <si>
    <t>16110-79105-NP</t>
  </si>
  <si>
    <t>Bomba Agua 3SGE Toy</t>
  </si>
  <si>
    <t>T-112</t>
  </si>
  <si>
    <t>BOMB0215</t>
  </si>
  <si>
    <t>MD-190981-T</t>
  </si>
  <si>
    <t>Bomba Aceite 6G72 24 val.</t>
  </si>
  <si>
    <t>YSK-MB1300</t>
  </si>
  <si>
    <t>BOMB0218</t>
  </si>
  <si>
    <t>13500-1E402-P</t>
  </si>
  <si>
    <t>Bomba Aceite KA24DE 16 val.</t>
  </si>
  <si>
    <t>PARAUT</t>
  </si>
  <si>
    <t>BOMB0219</t>
  </si>
  <si>
    <t>13500-53J00-T</t>
  </si>
  <si>
    <t>Bomba Aceite SR20 serena</t>
  </si>
  <si>
    <t>BOMB0222</t>
  </si>
  <si>
    <t>15010-0W001-P</t>
  </si>
  <si>
    <t>Bomba Aceite VG33E Pathfinther  </t>
  </si>
  <si>
    <t>V4-090</t>
  </si>
  <si>
    <t>BOMB0242</t>
  </si>
  <si>
    <t>15100-11110</t>
  </si>
  <si>
    <t>Bomba Aceite 4E-5E con censor</t>
  </si>
  <si>
    <t>OPT-010</t>
  </si>
  <si>
    <t>BOMB0245</t>
  </si>
  <si>
    <t>15100-15060</t>
  </si>
  <si>
    <t>Bomba Aceite 4AF 16 val.</t>
  </si>
  <si>
    <t>OPT-032</t>
  </si>
  <si>
    <t>BOMB0246</t>
  </si>
  <si>
    <t>15100-16040</t>
  </si>
  <si>
    <t>Bonba Aceite 7AF </t>
  </si>
  <si>
    <t>OPT-034</t>
  </si>
  <si>
    <t>BOMB0263</t>
  </si>
  <si>
    <t>15100-74060</t>
  </si>
  <si>
    <t>Bomba Aceite 3SFE sin cesor</t>
  </si>
  <si>
    <t>OPT-076</t>
  </si>
  <si>
    <t>BOMB0267</t>
  </si>
  <si>
    <t>15100-76001</t>
  </si>
  <si>
    <t>Bonba Aceite 4K-5K </t>
  </si>
  <si>
    <t>OPT-081</t>
  </si>
  <si>
    <t>BOMB0268</t>
  </si>
  <si>
    <t>15100-71010</t>
  </si>
  <si>
    <t>Bomba Aceite 1Y-2Y-3Y-4Y con chupador</t>
  </si>
  <si>
    <t>OPT-030</t>
  </si>
  <si>
    <t>BOMB0303</t>
  </si>
  <si>
    <t>23100-61080</t>
  </si>
  <si>
    <t>Bomba Gasolina 3F (84-87)</t>
  </si>
  <si>
    <t>TP-705</t>
  </si>
  <si>
    <t>KYOSAN</t>
  </si>
  <si>
    <t>BOMB0312</t>
  </si>
  <si>
    <t>23100-69085</t>
  </si>
  <si>
    <t>Bomba Gasolina 1FZ Mec.</t>
  </si>
  <si>
    <t>TP-802</t>
  </si>
  <si>
    <t>BOMB0315</t>
  </si>
  <si>
    <t>NPPN-003-NPP</t>
  </si>
  <si>
    <t>Bomba Gasolina Interna enchufe delgado</t>
  </si>
  <si>
    <t>MTTY073803</t>
  </si>
  <si>
    <t>NPP</t>
  </si>
  <si>
    <t>BOMB0317</t>
  </si>
  <si>
    <t>KEP-10-NUK</t>
  </si>
  <si>
    <t>Bomba Gasolina Externa universal </t>
  </si>
  <si>
    <t>HEP-02</t>
  </si>
  <si>
    <t>NUK</t>
  </si>
  <si>
    <t>BOMB0322</t>
  </si>
  <si>
    <t>15100-87114-T</t>
  </si>
  <si>
    <t>Bomba Aceite CB10 Hijet</t>
  </si>
  <si>
    <t>BOMB0323</t>
  </si>
  <si>
    <t>31410-60020-T</t>
  </si>
  <si>
    <t>Bomba embrague  2F-3F </t>
  </si>
  <si>
    <t>BOMB0324</t>
  </si>
  <si>
    <t>17042-V7300-G</t>
  </si>
  <si>
    <t>Bomba Gasolina interna Z20-Z24</t>
  </si>
  <si>
    <t>BOMB0325</t>
  </si>
  <si>
    <t>17400-85830-T</t>
  </si>
  <si>
    <t>Bomba Agua H20A-H25A (96~) V6</t>
  </si>
  <si>
    <t>BOMB0327</t>
  </si>
  <si>
    <t>17400-70D00-T</t>
  </si>
  <si>
    <t>Bomba Agua F6A Damas Suz</t>
  </si>
  <si>
    <t>BOMB0328</t>
  </si>
  <si>
    <t>FPB-1201-J</t>
  </si>
  <si>
    <t>Bomba Gasolina interna </t>
  </si>
  <si>
    <t>FPB-1201</t>
  </si>
  <si>
    <t>F.D</t>
  </si>
  <si>
    <t>BOMB0329</t>
  </si>
  <si>
    <t>21010-EB300</t>
  </si>
  <si>
    <t>Bomba agua YD25</t>
  </si>
  <si>
    <t>GWN-84A</t>
  </si>
  <si>
    <t>BOMB0330</t>
  </si>
  <si>
    <t>14670-Z5501</t>
  </si>
  <si>
    <t>Bomba Hidraulica FE6 3 pernos</t>
  </si>
  <si>
    <t>BOMB0331</t>
  </si>
  <si>
    <t>950-0125-DEN</t>
  </si>
  <si>
    <t>Bomba gasolina interna Denso</t>
  </si>
  <si>
    <t>DENSO</t>
  </si>
  <si>
    <t>BOMB0332</t>
  </si>
  <si>
    <t>MR-374897-T</t>
  </si>
  <si>
    <t>Bomba Hidraulica Mitsubishi L200</t>
  </si>
  <si>
    <t>BOMB-DIESEL</t>
  </si>
  <si>
    <t>BOM-DIESEL</t>
  </si>
  <si>
    <t>Bombin de diesel Coaster</t>
  </si>
  <si>
    <t>Bombin</t>
  </si>
  <si>
    <t>BOTA0001</t>
  </si>
  <si>
    <t>MD-149309-NPC</t>
  </si>
  <si>
    <t>Botador hidraulico 6G72 </t>
  </si>
  <si>
    <t>Botador</t>
  </si>
  <si>
    <t>BOTA0002</t>
  </si>
  <si>
    <t>MD-151382-TZ</t>
  </si>
  <si>
    <t>Botador hidraulico 6G72  24V</t>
  </si>
  <si>
    <t>BOTA0004</t>
  </si>
  <si>
    <t>16750-75020-G</t>
  </si>
  <si>
    <t>Botador hidraulico 1TR -2TR</t>
  </si>
  <si>
    <t>BOTA0005</t>
  </si>
  <si>
    <t>13231-V5004-TZ</t>
  </si>
  <si>
    <t>Botador hidraulico VG30-VG33</t>
  </si>
  <si>
    <t>BOTA0006</t>
  </si>
  <si>
    <t>13231-V5004-NPC</t>
  </si>
  <si>
    <t>BOTA0007</t>
  </si>
  <si>
    <t>13231-78201-NPC</t>
  </si>
  <si>
    <t>Botador hidraulico H20</t>
  </si>
  <si>
    <t>Botadores</t>
  </si>
  <si>
    <t>BRAB0002</t>
  </si>
  <si>
    <t>13201-79205-T</t>
  </si>
  <si>
    <t>Brazo biela 3RZFE</t>
  </si>
  <si>
    <t>Brazo</t>
  </si>
  <si>
    <t>BRAB0003</t>
  </si>
  <si>
    <t>13201-59095-T</t>
  </si>
  <si>
    <t>Brazo biela 2L</t>
  </si>
  <si>
    <t>BRAB0004</t>
  </si>
  <si>
    <t>13201-59105-T</t>
  </si>
  <si>
    <t>Brazo biela 3L-5L</t>
  </si>
  <si>
    <t>BRAB0005</t>
  </si>
  <si>
    <t>13201-59145-T</t>
  </si>
  <si>
    <t>Brazo biela 2LT-3L</t>
  </si>
  <si>
    <t>BRAB0006</t>
  </si>
  <si>
    <t>MB-050006-T</t>
  </si>
  <si>
    <t>Brazo biela 4D55T-4D56</t>
  </si>
  <si>
    <t>BRAB0007</t>
  </si>
  <si>
    <t>ME-101363-T</t>
  </si>
  <si>
    <t>Brazo biela 4M40</t>
  </si>
  <si>
    <t>BRAB0008</t>
  </si>
  <si>
    <t>1-12230-104-1-T</t>
  </si>
  <si>
    <t>Brazo biela 6BD1</t>
  </si>
  <si>
    <t>BRAB0009</t>
  </si>
  <si>
    <t>8-97135-032-0-T</t>
  </si>
  <si>
    <t>Brazo biela 4HF1-4HG1-4HL1</t>
  </si>
  <si>
    <t>BRAB0010</t>
  </si>
  <si>
    <t>0VN01-11-210-T</t>
  </si>
  <si>
    <t>Brazo biela 6VD1</t>
  </si>
  <si>
    <t>BRAX0003</t>
  </si>
  <si>
    <t>48530-3S185</t>
  </si>
  <si>
    <t>Brazo Auxiliar Frontier mod. 89 </t>
  </si>
  <si>
    <t>SI-4825</t>
  </si>
  <si>
    <t>THRE FIVE</t>
  </si>
  <si>
    <t>BRAX0006</t>
  </si>
  <si>
    <t>MB-831042</t>
  </si>
  <si>
    <t>Brazo Auxiliar Montero 4 Pernos mod. 92  </t>
  </si>
  <si>
    <t>SI-7720</t>
  </si>
  <si>
    <t>BRAX0007</t>
  </si>
  <si>
    <t>45490-39365</t>
  </si>
  <si>
    <t>Brazo Auxiliar Hilux LH 3 pernos mod. 85</t>
  </si>
  <si>
    <t>SI-2865</t>
  </si>
  <si>
    <t>BRAX0009</t>
  </si>
  <si>
    <t>45490-39355</t>
  </si>
  <si>
    <t>SI-2725</t>
  </si>
  <si>
    <t>BUJE0002</t>
  </si>
  <si>
    <t>8-94247-968-STD-N</t>
  </si>
  <si>
    <t>Buje Biela 4JA1-4JB1 </t>
  </si>
  <si>
    <t>PB-1622J-STD</t>
  </si>
  <si>
    <t>Buje</t>
  </si>
  <si>
    <t>BUJE00061</t>
  </si>
  <si>
    <t>54542-2S610</t>
  </si>
  <si>
    <t>Buje tijeral superior metalico pathfinder VG33 45x14x55</t>
  </si>
  <si>
    <t>JAPON</t>
  </si>
  <si>
    <t>BUJE00062</t>
  </si>
  <si>
    <t>55045-0W023</t>
  </si>
  <si>
    <t>Buje tijeral inferior metalico pathfinder VG33 50x14x60</t>
  </si>
  <si>
    <t>BUJE00063</t>
  </si>
  <si>
    <t>54506-B9500</t>
  </si>
  <si>
    <t>Buje tijeral goma pick up  41x18x48</t>
  </si>
  <si>
    <t>BUJE00064</t>
  </si>
  <si>
    <t>MR-510417</t>
  </si>
  <si>
    <t>Buje tijeral superior metalico Montero Pajero 53x16x77</t>
  </si>
  <si>
    <t>BUJE00065</t>
  </si>
  <si>
    <t>48655-26140-T</t>
  </si>
  <si>
    <t>Buje Tijeral Caldina 23x60x54 </t>
  </si>
  <si>
    <t>BUJE00066</t>
  </si>
  <si>
    <t>48655-33040-T</t>
  </si>
  <si>
    <t>Buje tijeral metalico Ipsum Noah 61x14x50</t>
  </si>
  <si>
    <t>BUJE00067</t>
  </si>
  <si>
    <t>MR-992256</t>
  </si>
  <si>
    <t>Buje tijeral inferior metalico Montero L200 51x15x66</t>
  </si>
  <si>
    <t>BUJE00087</t>
  </si>
  <si>
    <t>54506-B9500-T</t>
  </si>
  <si>
    <t>Buje tijeral Goma pick up  41x18x48</t>
  </si>
  <si>
    <t>BUJE00088</t>
  </si>
  <si>
    <t>54560-0W000-T</t>
  </si>
  <si>
    <t>Buje tijeral inferior metalico terrano 42x14x60</t>
  </si>
  <si>
    <t>BUJE0018</t>
  </si>
  <si>
    <t>12030-77A00-STD-N</t>
  </si>
  <si>
    <t>Buje Biela GA14-GA15</t>
  </si>
  <si>
    <t>PB-1208J</t>
  </si>
  <si>
    <t>BUJE0020</t>
  </si>
  <si>
    <t>12030-95000-STD-N</t>
  </si>
  <si>
    <t>Buje Biela FE6-FE6T Nis</t>
  </si>
  <si>
    <t>PB-1083J-STD</t>
  </si>
  <si>
    <t>BUJE0023</t>
  </si>
  <si>
    <t>12030-Z5000-N</t>
  </si>
  <si>
    <t>Buje Biela ED60-FD6-ED33-ED35 Nis</t>
  </si>
  <si>
    <t>PB-1135J-STD</t>
  </si>
  <si>
    <t>BUJE0024</t>
  </si>
  <si>
    <t>12030-31N00-STD-N</t>
  </si>
  <si>
    <t>Buje Biela BD2-BD30-TD27-TD27T 30mm. Nis</t>
  </si>
  <si>
    <t>PB-1194J-STD</t>
  </si>
  <si>
    <t>BUJE0025</t>
  </si>
  <si>
    <t>PB-1196J-STD</t>
  </si>
  <si>
    <t>Buje Biela TD42-TD42T Nis</t>
  </si>
  <si>
    <t>BUJE0026</t>
  </si>
  <si>
    <t>PB-1229J-STD-N</t>
  </si>
  <si>
    <t>Buje Biela YD22 Nis</t>
  </si>
  <si>
    <t>PB-1229J-STD</t>
  </si>
  <si>
    <t>BUJE0028</t>
  </si>
  <si>
    <t>90999-73027-STD</t>
  </si>
  <si>
    <t>Buje Biela 12R Toy</t>
  </si>
  <si>
    <t>P003H-STD</t>
  </si>
  <si>
    <t>BUJE0030</t>
  </si>
  <si>
    <t>90999-73064-STD</t>
  </si>
  <si>
    <t>Buje Biela 5R-12R Toy</t>
  </si>
  <si>
    <t>P012H-STD</t>
  </si>
  <si>
    <t>BUJE0032</t>
  </si>
  <si>
    <t>90999-73070-STD</t>
  </si>
  <si>
    <t>Buje Biela K-2K-3K-4K-5K Toy</t>
  </si>
  <si>
    <t>P002H-STD</t>
  </si>
  <si>
    <t>BUJE0034</t>
  </si>
  <si>
    <t>90999-73048-STD</t>
  </si>
  <si>
    <t>Buje Biela 20R-21R-22R-3F Toy</t>
  </si>
  <si>
    <t>P010H-STD</t>
  </si>
  <si>
    <t>BUJE0035</t>
  </si>
  <si>
    <t>90999-73072-STD</t>
  </si>
  <si>
    <t>Buje Biela 3F Toy</t>
  </si>
  <si>
    <t>P044H-STD</t>
  </si>
  <si>
    <t>BUJE0041</t>
  </si>
  <si>
    <t>90999-73101-STD</t>
  </si>
  <si>
    <t>Buje Biela 1C-1CT-2C Recto Toy</t>
  </si>
  <si>
    <t>P038H-STD</t>
  </si>
  <si>
    <t>BUJE0044</t>
  </si>
  <si>
    <t>90999-73111-STD</t>
  </si>
  <si>
    <t>Buje Biela 4AGE Toy</t>
  </si>
  <si>
    <t>P043H-STD</t>
  </si>
  <si>
    <t>BUJE0046</t>
  </si>
  <si>
    <t>90999-73112-STD</t>
  </si>
  <si>
    <t>Buje Biela 5SFE Toy</t>
  </si>
  <si>
    <t>P710H-STD</t>
  </si>
  <si>
    <t>BUJE0047</t>
  </si>
  <si>
    <t>90999-73114-STD</t>
  </si>
  <si>
    <t>Buje Biela L-2L</t>
  </si>
  <si>
    <t>P042H-STD</t>
  </si>
  <si>
    <t>BUJE0053</t>
  </si>
  <si>
    <t>90999-73129-STD</t>
  </si>
  <si>
    <t>Buje Biela 1RZ-2RZ-3RZ Toy</t>
  </si>
  <si>
    <t>P703H-STD</t>
  </si>
  <si>
    <t>BUJE0055</t>
  </si>
  <si>
    <t>90999-73130-STD</t>
  </si>
  <si>
    <t>Buje Biela 3VZ-FE Toy</t>
  </si>
  <si>
    <t>P704H-STD</t>
  </si>
  <si>
    <t>BUJE0060</t>
  </si>
  <si>
    <t>90999-73138-STD</t>
  </si>
  <si>
    <t>Buje Biela 1C-2C Conico Toy</t>
  </si>
  <si>
    <t>P045H-STD</t>
  </si>
  <si>
    <t>BUJE0062</t>
  </si>
  <si>
    <t>MB-584146</t>
  </si>
  <si>
    <t>Buje Tensor goma Montero Galloper</t>
  </si>
  <si>
    <t>BUJE0063</t>
  </si>
  <si>
    <t>48674-26020</t>
  </si>
  <si>
    <t>Buje barra tensora Hiace 22x60x30</t>
  </si>
  <si>
    <t>BUJE0071</t>
  </si>
  <si>
    <t>MB-808909-T</t>
  </si>
  <si>
    <t>Buje estabilizador LH Lancer</t>
  </si>
  <si>
    <t>BUJE0072</t>
  </si>
  <si>
    <t>48815-20030-T</t>
  </si>
  <si>
    <t>Buje estabilizador Carina 30x18x43</t>
  </si>
  <si>
    <t>BUJE0073</t>
  </si>
  <si>
    <t>54613-32G00</t>
  </si>
  <si>
    <t>Buje estabilizador king cab D21 33x20x46</t>
  </si>
  <si>
    <t>BUJE0075</t>
  </si>
  <si>
    <t>54613-05N00</t>
  </si>
  <si>
    <t>Buje estabilizador  Urvan 36x27x36</t>
  </si>
  <si>
    <t>BUJE0076</t>
  </si>
  <si>
    <t>54613-41G00</t>
  </si>
  <si>
    <t>Buje estabilizador Terrano 36x25x36</t>
  </si>
  <si>
    <t>BUJE0077</t>
  </si>
  <si>
    <t>48815-14160</t>
  </si>
  <si>
    <t>Buje estabilizador  Hiace 33x20x40</t>
  </si>
  <si>
    <t>BUJE0078</t>
  </si>
  <si>
    <t>48815-26050</t>
  </si>
  <si>
    <t>Buje estabilizador  Hiace 42x30x40</t>
  </si>
  <si>
    <t>BUJE0079</t>
  </si>
  <si>
    <t>MR-151327</t>
  </si>
  <si>
    <t>Buje estabilizador Montero  36x27x40</t>
  </si>
  <si>
    <t>BUJE0080</t>
  </si>
  <si>
    <t>54612-58Y10</t>
  </si>
  <si>
    <t>Buje Establisador Nissan // JAPON // Buj // JAPON // Buj</t>
  </si>
  <si>
    <t>BUJE0081</t>
  </si>
  <si>
    <t>54613-88G00</t>
  </si>
  <si>
    <t>Buje estabilizador Nissan Terrano 33x23x52</t>
  </si>
  <si>
    <t>BUJE0082</t>
  </si>
  <si>
    <t>54613-4P007</t>
  </si>
  <si>
    <t>Buje estabilizador Nissan Pathfinder 47x27x29</t>
  </si>
  <si>
    <t>BUJE0083</t>
  </si>
  <si>
    <t>54613-2S600</t>
  </si>
  <si>
    <t>Buje estabilizador Nissan Pathfinder 46x16x29</t>
  </si>
  <si>
    <t>BUJE0084</t>
  </si>
  <si>
    <t>MR-150767</t>
  </si>
  <si>
    <t>Buje estabilizador Montero 35x19x40</t>
  </si>
  <si>
    <t>BUJE0085</t>
  </si>
  <si>
    <t>MR-150767-T</t>
  </si>
  <si>
    <t>BUJE0086</t>
  </si>
  <si>
    <t>MR-992317</t>
  </si>
  <si>
    <t>Buje estabilizador L200 Triton</t>
  </si>
  <si>
    <t>BUJE0087</t>
  </si>
  <si>
    <t>54613-21N10</t>
  </si>
  <si>
    <t>Buje Estabilisador Nissan // JAPON // Buj // JAPON // Buj</t>
  </si>
  <si>
    <t>BUJE0088</t>
  </si>
  <si>
    <t>5683-34-830</t>
  </si>
  <si>
    <t>Buje Tijeral Mazda 24x46x72 // JAPON // Buj // JAPON // Buj</t>
  </si>
  <si>
    <t>BUJE0089</t>
  </si>
  <si>
    <t>MB-430145</t>
  </si>
  <si>
    <t>Buje Tijeral Mitsubushi 22x46x40 // JAPON // Buj // JAPON // Buj</t>
  </si>
  <si>
    <t>BUJI0002</t>
  </si>
  <si>
    <t>IK16</t>
  </si>
  <si>
    <t>Bujias Iridiun 5/8</t>
  </si>
  <si>
    <t>Bujia</t>
  </si>
  <si>
    <t>BUJI0003</t>
  </si>
  <si>
    <t>IKH-16</t>
  </si>
  <si>
    <t>BUJI0004</t>
  </si>
  <si>
    <t>IKH-20</t>
  </si>
  <si>
    <t>BUJI0006</t>
  </si>
  <si>
    <t>BP5EY</t>
  </si>
  <si>
    <t>Bujias 13/16</t>
  </si>
  <si>
    <t>NGK</t>
  </si>
  <si>
    <t>BUJI0007</t>
  </si>
  <si>
    <t>BKR5EKB-11</t>
  </si>
  <si>
    <t>Bujias 2Electrodos 5/8</t>
  </si>
  <si>
    <t>BUJI0009</t>
  </si>
  <si>
    <t>K20TR11</t>
  </si>
  <si>
    <t>BUJI0010</t>
  </si>
  <si>
    <t>BPR6EY</t>
  </si>
  <si>
    <t>BUJI0012</t>
  </si>
  <si>
    <t>BPR6ES</t>
  </si>
  <si>
    <t>Bujias 5/8</t>
  </si>
  <si>
    <t>BUJI0013</t>
  </si>
  <si>
    <t>BKR5E</t>
  </si>
  <si>
    <t>BUJI0014</t>
  </si>
  <si>
    <t>TR55GP</t>
  </si>
  <si>
    <t>Bujia Platinada 5/8</t>
  </si>
  <si>
    <t>BUJI0015</t>
  </si>
  <si>
    <t>K16HPR-U11</t>
  </si>
  <si>
    <t>Bujia Rosca Larga 5/8</t>
  </si>
  <si>
    <t>BUJIA0016</t>
  </si>
  <si>
    <t>BER529Y</t>
  </si>
  <si>
    <t>Bujia Toyota 5K electrodo largo 13/16 NGK</t>
  </si>
  <si>
    <t>BUJIA0017</t>
  </si>
  <si>
    <t>IK-20</t>
  </si>
  <si>
    <t>Bujia Iridiun Denso 5/8</t>
  </si>
  <si>
    <t>BULV0001</t>
  </si>
  <si>
    <t>KW-8T-S</t>
  </si>
  <si>
    <t>Bulvo Temperatura toy. 5K-7K</t>
  </si>
  <si>
    <t>KW-8T</t>
  </si>
  <si>
    <t>Bulvo</t>
  </si>
  <si>
    <t>SANKEY</t>
  </si>
  <si>
    <t>BULV0002</t>
  </si>
  <si>
    <t>89428-12150-S</t>
  </si>
  <si>
    <t>Bulvo Temperatura toy.</t>
  </si>
  <si>
    <t>KRB-962</t>
  </si>
  <si>
    <t>BULV0003</t>
  </si>
  <si>
    <t>MD-149338-B</t>
  </si>
  <si>
    <t>Bulvo Temperatura </t>
  </si>
  <si>
    <t>BULV0004</t>
  </si>
  <si>
    <t>97650-32500-B</t>
  </si>
  <si>
    <t>Bulvo Temperatura Nissan</t>
  </si>
  <si>
    <t>BULV0005</t>
  </si>
  <si>
    <t>89428-33010-B</t>
  </si>
  <si>
    <t>Bulvo Temperatura Toy.</t>
  </si>
  <si>
    <t>BULV0008</t>
  </si>
  <si>
    <t>25240-89900</t>
  </si>
  <si>
    <t>Bulvo de Aceite // JAPON // Bul // JAPON // Bul</t>
  </si>
  <si>
    <t>DOP1117</t>
  </si>
  <si>
    <t>BULV0009</t>
  </si>
  <si>
    <t>83530-14060</t>
  </si>
  <si>
    <t>DOP1150</t>
  </si>
  <si>
    <t>BULV0010</t>
  </si>
  <si>
    <t>83420-20040</t>
  </si>
  <si>
    <t>Bulvo de Temperatura // JAPON // Bul // JAPON // Bul</t>
  </si>
  <si>
    <t>KW-9T</t>
  </si>
  <si>
    <t>BULV0011</t>
  </si>
  <si>
    <t>89422-22030-G</t>
  </si>
  <si>
    <t>Bulvo de Temperatura RAV-4 // Genuino // Bul // Genuino // Bul</t>
  </si>
  <si>
    <t>BUSO0001</t>
  </si>
  <si>
    <t>11070-Z5504-T</t>
  </si>
  <si>
    <t>Busos Nissan Condor 12v // TAIWAN //  // TAIWAN // </t>
  </si>
  <si>
    <t>Busos</t>
  </si>
  <si>
    <t>BUSO0002</t>
  </si>
  <si>
    <t>11070-Z5505-T</t>
  </si>
  <si>
    <t>Busos Nissan Condor 24v // TAIWAN //  // TAIWAN // </t>
  </si>
  <si>
    <t>CABL0002</t>
  </si>
  <si>
    <t>8-94433-364-0</t>
  </si>
  <si>
    <t>Cable Bujia 4ZD1 // JAPON // Cb // JAPON // Cb</t>
  </si>
  <si>
    <t>Cable</t>
  </si>
  <si>
    <t>HSK</t>
  </si>
  <si>
    <t>CABL0004</t>
  </si>
  <si>
    <t>CABLE-CAJA1</t>
  </si>
  <si>
    <t>Cable caja Toyota Ipsum</t>
  </si>
  <si>
    <t>CACL0002</t>
  </si>
  <si>
    <t>IT039044-T</t>
  </si>
  <si>
    <t>Cable bujia 3RZFE Toy</t>
  </si>
  <si>
    <t>CACL0003</t>
  </si>
  <si>
    <t>IT039050-T</t>
  </si>
  <si>
    <t>Cable bujia 3SFE Caldina</t>
  </si>
  <si>
    <t>CACL0005</t>
  </si>
  <si>
    <t>90919-22327-T</t>
  </si>
  <si>
    <t>Cable bujia 4AFE-5AFE-5EFE Iny Toy</t>
  </si>
  <si>
    <t>SJN50128</t>
  </si>
  <si>
    <t>CACL0006</t>
  </si>
  <si>
    <t>RC-TE105</t>
  </si>
  <si>
    <t>Cable bujia 3SFE Noah </t>
  </si>
  <si>
    <t>CACL0007</t>
  </si>
  <si>
    <t>RC-TE41</t>
  </si>
  <si>
    <t>Cable bujia 4AFE-5AFE-5EFE Iny.</t>
  </si>
  <si>
    <t>CACL0008</t>
  </si>
  <si>
    <t>RC-TE43</t>
  </si>
  <si>
    <t>CACL0009</t>
  </si>
  <si>
    <t>RC-TE58</t>
  </si>
  <si>
    <t>Cable bujia 3SFE Ipsun </t>
  </si>
  <si>
    <t>CACL0010</t>
  </si>
  <si>
    <t>IT039058-T</t>
  </si>
  <si>
    <t>CACL0011</t>
  </si>
  <si>
    <t>RC-TX80</t>
  </si>
  <si>
    <t>Cable bujia 1RZFE Iny.</t>
  </si>
  <si>
    <t>CACL0012</t>
  </si>
  <si>
    <t>RC-TX67</t>
  </si>
  <si>
    <t>Cable bujia 3RZFE Iny.</t>
  </si>
  <si>
    <t>CACL0013</t>
  </si>
  <si>
    <t>19037-75010-T</t>
  </si>
  <si>
    <t>CACL0014</t>
  </si>
  <si>
    <t>RC-TE63</t>
  </si>
  <si>
    <t>Cable bujia Paseo Tercel Starlet</t>
  </si>
  <si>
    <t>CACL0015</t>
  </si>
  <si>
    <t>RC-TX05</t>
  </si>
  <si>
    <t>Cable bujia 2Y-3Y-4Y sin seguro</t>
  </si>
  <si>
    <t>CACL0016</t>
  </si>
  <si>
    <t>RC-TX05A</t>
  </si>
  <si>
    <t>Cable bujia2Y-3Y-4Y con seguro</t>
  </si>
  <si>
    <t>CACL0018</t>
  </si>
  <si>
    <t>671-6182-T</t>
  </si>
  <si>
    <t>Cable Bujia 5VZ LH // TAIWAN // Cb // TAIWAN // Cb</t>
  </si>
  <si>
    <t>CACL0019</t>
  </si>
  <si>
    <t>671-6248-T</t>
  </si>
  <si>
    <t>CACL0020</t>
  </si>
  <si>
    <t>RC-TX12</t>
  </si>
  <si>
    <t>Cable bujia 3VZE Car.</t>
  </si>
  <si>
    <t>CACL0021</t>
  </si>
  <si>
    <t>RC-TE66</t>
  </si>
  <si>
    <t>Cable bujia 5VZFE Iny.</t>
  </si>
  <si>
    <t>CACL0022</t>
  </si>
  <si>
    <t>RC-TE68</t>
  </si>
  <si>
    <t>Cable bujia 1FZFE Iny.</t>
  </si>
  <si>
    <t>CACL0023</t>
  </si>
  <si>
    <t>RC-NE08</t>
  </si>
  <si>
    <t>Cable bujia GA15 B12 Sunny</t>
  </si>
  <si>
    <t>CACL0024</t>
  </si>
  <si>
    <t>RC-NX93</t>
  </si>
  <si>
    <t>Cable bujia KA24E</t>
  </si>
  <si>
    <t>CACL0025</t>
  </si>
  <si>
    <t>RC-NX87</t>
  </si>
  <si>
    <t>Cable bujia TB42</t>
  </si>
  <si>
    <t>CACL0026</t>
  </si>
  <si>
    <t>RC-NX97</t>
  </si>
  <si>
    <t>Cable bujia VG30</t>
  </si>
  <si>
    <t>CACL0027</t>
  </si>
  <si>
    <t>RC-NX14</t>
  </si>
  <si>
    <t>Cable bujia VG33</t>
  </si>
  <si>
    <t>CACL0028</t>
  </si>
  <si>
    <t>22440-1S700</t>
  </si>
  <si>
    <t>Cable bujia NA20</t>
  </si>
  <si>
    <t>SEIWA</t>
  </si>
  <si>
    <t>CACL0029</t>
  </si>
  <si>
    <t>S4-28208-H</t>
  </si>
  <si>
    <t>HIBARI</t>
  </si>
  <si>
    <t>CACL0030</t>
  </si>
  <si>
    <t>S6-29153-H</t>
  </si>
  <si>
    <t>Cable bujia 6G72 12 Val Car.</t>
  </si>
  <si>
    <t>CACL0031</t>
  </si>
  <si>
    <t>RC-ME79</t>
  </si>
  <si>
    <t>Cable bujia 4G63</t>
  </si>
  <si>
    <t>CACL0032</t>
  </si>
  <si>
    <t>RC-ME96</t>
  </si>
  <si>
    <t>Cable bujia 4A31 GDI</t>
  </si>
  <si>
    <t>CACL0033</t>
  </si>
  <si>
    <t>RC-ME61</t>
  </si>
  <si>
    <t>CACL0034</t>
  </si>
  <si>
    <t>671-4261-T</t>
  </si>
  <si>
    <t>Cable bujia Legacy</t>
  </si>
  <si>
    <t>CACL0035</t>
  </si>
  <si>
    <t>671-4233-T</t>
  </si>
  <si>
    <t>Cable bujia Impresa</t>
  </si>
  <si>
    <t>CACL0036</t>
  </si>
  <si>
    <t>671-4244-T</t>
  </si>
  <si>
    <t>Cable bujia Forester</t>
  </si>
  <si>
    <t>CACL0038</t>
  </si>
  <si>
    <t>90919-21489</t>
  </si>
  <si>
    <t>Cable de bujias 2TZ Seiwa</t>
  </si>
  <si>
    <t>CACL0039</t>
  </si>
  <si>
    <t>MB-851041-T</t>
  </si>
  <si>
    <t>Cable de embriague Mitsubishi</t>
  </si>
  <si>
    <t>CADE0010</t>
  </si>
  <si>
    <t>13506-75050-D</t>
  </si>
  <si>
    <t>Cadena Toyota 2TR // JAPON // Rod // JAPON // Rod</t>
  </si>
  <si>
    <t>SDH-82L</t>
  </si>
  <si>
    <t>Cadena</t>
  </si>
  <si>
    <t>DID</t>
  </si>
  <si>
    <t>CADE0012</t>
  </si>
  <si>
    <t>13506-28010-E</t>
  </si>
  <si>
    <t>Cadena distribucion 134D. 1AZ-2AZ</t>
  </si>
  <si>
    <t>06B-134</t>
  </si>
  <si>
    <t>EK</t>
  </si>
  <si>
    <t>CADE0015</t>
  </si>
  <si>
    <t>13506-21030-E</t>
  </si>
  <si>
    <t>Cadena distribucion 120D. 1NZ-2NZ</t>
  </si>
  <si>
    <t>06B-120</t>
  </si>
  <si>
    <t>CADE0016</t>
  </si>
  <si>
    <t>13506-31010-E</t>
  </si>
  <si>
    <t>Cadena distribucion 174D. 1GRFE</t>
  </si>
  <si>
    <t>06B-174</t>
  </si>
  <si>
    <t>CADE0017</t>
  </si>
  <si>
    <t>13028-9E010-E</t>
  </si>
  <si>
    <t>Cadena distribucion 48D. KA24</t>
  </si>
  <si>
    <t>06B-48</t>
  </si>
  <si>
    <t>CADE0020</t>
  </si>
  <si>
    <t>13507-31010-E</t>
  </si>
  <si>
    <t>Cadena bomba aceite 42D. 1GRFE</t>
  </si>
  <si>
    <t>06B-42</t>
  </si>
  <si>
    <t>CADE0021</t>
  </si>
  <si>
    <t>13507-75010-C</t>
  </si>
  <si>
    <t>Cadena bomba aceite 82D. 3RZFE</t>
  </si>
  <si>
    <t>06B-82</t>
  </si>
  <si>
    <t>CAMELIA</t>
  </si>
  <si>
    <t>CADE0023</t>
  </si>
  <si>
    <t>MD-025509-E</t>
  </si>
  <si>
    <t>Cadena bomba aceite 48D.4G52-4G54</t>
  </si>
  <si>
    <t>05T-48</t>
  </si>
  <si>
    <t>CADE0029</t>
  </si>
  <si>
    <t>13506-13020-D</t>
  </si>
  <si>
    <t>Cadena distribucion 56D. 5K-7K</t>
  </si>
  <si>
    <t>06B-56</t>
  </si>
  <si>
    <t>CADE0031</t>
  </si>
  <si>
    <t>13506-22010-E</t>
  </si>
  <si>
    <t>Cadena distribucion 56D. 5K-7K Doble</t>
  </si>
  <si>
    <t>CADE0032</t>
  </si>
  <si>
    <t>13506-44010-D</t>
  </si>
  <si>
    <t>Cadena distribucion 52D. 5R-12R Doble</t>
  </si>
  <si>
    <t>06B-52</t>
  </si>
  <si>
    <t>CADE0033</t>
  </si>
  <si>
    <t>13506-33010-D</t>
  </si>
  <si>
    <t>Cadena distribucion 62D. 18R-20R Doble </t>
  </si>
  <si>
    <t>06B-62</t>
  </si>
  <si>
    <t>CADE0034</t>
  </si>
  <si>
    <t>13506-35030-D</t>
  </si>
  <si>
    <t>Cadena distribucion 96D. 21R-22R Doble</t>
  </si>
  <si>
    <t>06B-96</t>
  </si>
  <si>
    <t>CADE0035</t>
  </si>
  <si>
    <t>13028-03G00-E</t>
  </si>
  <si>
    <t>Cadena distribucion 106D. 3RZ-Z24</t>
  </si>
  <si>
    <t>06B-106</t>
  </si>
  <si>
    <t>CADE0036</t>
  </si>
  <si>
    <t>13506-75050-E</t>
  </si>
  <si>
    <t>Cadena distribucion 124D. 2TR</t>
  </si>
  <si>
    <t>06B-124</t>
  </si>
  <si>
    <t>CADE0037</t>
  </si>
  <si>
    <t>13028-53Y10-E</t>
  </si>
  <si>
    <t>Cadena 54 Dientes GA16 // EK // Cad // EK // Cad</t>
  </si>
  <si>
    <t>EK06BE</t>
  </si>
  <si>
    <t>CADR0003</t>
  </si>
  <si>
    <t>ROSTER-35NIS</t>
  </si>
  <si>
    <t>Cadena Roster 35 dientes FRONTIER</t>
  </si>
  <si>
    <t>JAPAN</t>
  </si>
  <si>
    <t>CADR0004</t>
  </si>
  <si>
    <t>ROSTER-44</t>
  </si>
  <si>
    <t>Cadena Roster 44 dientes MONTERO</t>
  </si>
  <si>
    <t>CAMI0001</t>
  </si>
  <si>
    <t>11461-64020-I</t>
  </si>
  <si>
    <t>Camisas 2C S/F // IZUMI //  // IZUMI // </t>
  </si>
  <si>
    <t>Camisas</t>
  </si>
  <si>
    <t>IZUMI</t>
  </si>
  <si>
    <t>CAMI0002</t>
  </si>
  <si>
    <t>11012-2S605-I</t>
  </si>
  <si>
    <t>Camisas Q32 F/F // IZUMI //  // IZUMI // </t>
  </si>
  <si>
    <t>CAND0001</t>
  </si>
  <si>
    <t>CAND-30D</t>
  </si>
  <si>
    <t>Candado para Doble tracción 30Die</t>
  </si>
  <si>
    <t>Candado</t>
  </si>
  <si>
    <t>CENS0001</t>
  </si>
  <si>
    <t>90919-05035-G</t>
  </si>
  <si>
    <t>Censor Lexus</t>
  </si>
  <si>
    <t>Censor</t>
  </si>
  <si>
    <t>CERC0001</t>
  </si>
  <si>
    <t>CERCHA-96D</t>
  </si>
  <si>
    <t>Cercha Suzuki 96Die Carry</t>
  </si>
  <si>
    <t>Cercha</t>
  </si>
  <si>
    <t>CERV0001</t>
  </si>
  <si>
    <t>642-03502-T</t>
  </si>
  <si>
    <t>Cervo de embrague Condor</t>
  </si>
  <si>
    <t>Cervo</t>
  </si>
  <si>
    <t>CHUMA0001</t>
  </si>
  <si>
    <t>MD-303876-T</t>
  </si>
  <si>
    <t>Chumacero 4D56</t>
  </si>
  <si>
    <t>Chumacero</t>
  </si>
  <si>
    <t>CHUP0001</t>
  </si>
  <si>
    <t>CHUPON</t>
  </si>
  <si>
    <t>Chupon para asentar valvulas</t>
  </si>
  <si>
    <t>Chupon</t>
  </si>
  <si>
    <t>CIGU0003</t>
  </si>
  <si>
    <t>CIGUE6G74</t>
  </si>
  <si>
    <t>Cigüeñal 6G74</t>
  </si>
  <si>
    <t>Cigüeñal</t>
  </si>
  <si>
    <t>CILI0001</t>
  </si>
  <si>
    <t>30610-59G10-T</t>
  </si>
  <si>
    <t>Cilindro maestro embrague Datsun </t>
  </si>
  <si>
    <t>Cilindro</t>
  </si>
  <si>
    <t>CILI0003</t>
  </si>
  <si>
    <t>30620-56G02-T</t>
  </si>
  <si>
    <t>Cilindro auxiliar embrague D21 Nissan</t>
  </si>
  <si>
    <t>CILI0004</t>
  </si>
  <si>
    <t>44100-T6000-T</t>
  </si>
  <si>
    <t>Cilindro auxiliar embrague Urban Nissan</t>
  </si>
  <si>
    <t>CILI0005</t>
  </si>
  <si>
    <t>44100-51S10-T</t>
  </si>
  <si>
    <t>Cilindro auxiliar embrague Camioneta Nissan</t>
  </si>
  <si>
    <t>CILI0006</t>
  </si>
  <si>
    <t>MD-710400-T</t>
  </si>
  <si>
    <t>Cilindro auxiliar embrague Montero </t>
  </si>
  <si>
    <t>CILI0007</t>
  </si>
  <si>
    <t>8-94154-906-1-T</t>
  </si>
  <si>
    <t>Cilindro Rueda 4HF1</t>
  </si>
  <si>
    <t>CILI0008</t>
  </si>
  <si>
    <t>8-94154-907-1-T</t>
  </si>
  <si>
    <t>CILI0009</t>
  </si>
  <si>
    <t>31470-60120-T</t>
  </si>
  <si>
    <t>Cilindro auxiliar Hialux</t>
  </si>
  <si>
    <t>COJI0002</t>
  </si>
  <si>
    <t>A10011353AS-0.25</t>
  </si>
  <si>
    <t>Cojinete Bancada CD800 JADE </t>
  </si>
  <si>
    <t>M3201A-0.25</t>
  </si>
  <si>
    <t>Cojinete</t>
  </si>
  <si>
    <t>ASIA</t>
  </si>
  <si>
    <t>COJI0003</t>
  </si>
  <si>
    <t>A10011353AS-0.50</t>
  </si>
  <si>
    <t>Cojinete Bancada CD800 JADE</t>
  </si>
  <si>
    <t>M3201A-0.50</t>
  </si>
  <si>
    <t>COJI0004</t>
  </si>
  <si>
    <t>A10011353AS-STD</t>
  </si>
  <si>
    <t>M3201A-STD</t>
  </si>
  <si>
    <t>COJI0008</t>
  </si>
  <si>
    <t>13321-PE0-044-STD-N</t>
  </si>
  <si>
    <t>Cojinete Bancada D13B-D15B </t>
  </si>
  <si>
    <t>MS-2206-STD</t>
  </si>
  <si>
    <t>COJI0018</t>
  </si>
  <si>
    <t>8-94446-580-STD</t>
  </si>
  <si>
    <t>Cojinete Bancada 4ZE1 </t>
  </si>
  <si>
    <t>M197A-STD</t>
  </si>
  <si>
    <t>COJI0020</t>
  </si>
  <si>
    <t>8-97045-915-0.25</t>
  </si>
  <si>
    <t>Cojinete Bancada 4HF1-4HG1-4HL1</t>
  </si>
  <si>
    <t>M801H-0.25</t>
  </si>
  <si>
    <t>COJI0022</t>
  </si>
  <si>
    <t>8-97045-915-STD</t>
  </si>
  <si>
    <t>M801H-STD</t>
  </si>
  <si>
    <t>COJI0025</t>
  </si>
  <si>
    <t>0K6Z2-11-SG0-STD-N</t>
  </si>
  <si>
    <t>Cojinete Bancada JT-J2 </t>
  </si>
  <si>
    <t>MS-3883-STD</t>
  </si>
  <si>
    <t>COJI0032</t>
  </si>
  <si>
    <t>F801-23-251-0.50</t>
  </si>
  <si>
    <t>Cojinete Bancada FE-F6-F8 </t>
  </si>
  <si>
    <t>M315A-0.50</t>
  </si>
  <si>
    <t>COJI0034</t>
  </si>
  <si>
    <t>F801-23-251-STD</t>
  </si>
  <si>
    <t>M315A-STD</t>
  </si>
  <si>
    <t>COJI0035</t>
  </si>
  <si>
    <t>F801-23-251-STD-N</t>
  </si>
  <si>
    <t>MS-2004A-STD</t>
  </si>
  <si>
    <t>COJI0038</t>
  </si>
  <si>
    <t>FS-Y1-11-SG0-STD</t>
  </si>
  <si>
    <t>Cojinete Bancada FS-FP </t>
  </si>
  <si>
    <t>M325A-STD</t>
  </si>
  <si>
    <t>COJI0044</t>
  </si>
  <si>
    <t>MD-002273-0.25-N</t>
  </si>
  <si>
    <t>Cojinete Bancada 4G32-4G63 8VaL.</t>
  </si>
  <si>
    <t>MS-1821A-0.25</t>
  </si>
  <si>
    <t>COJI0047</t>
  </si>
  <si>
    <t>MD-026815-0.25</t>
  </si>
  <si>
    <t>Cojinete Bancada 4G52-4G54 ancho </t>
  </si>
  <si>
    <t>M118A1-0.25</t>
  </si>
  <si>
    <t>COJI0048</t>
  </si>
  <si>
    <t>MD-026815-0.50</t>
  </si>
  <si>
    <t>M118A1-0.50</t>
  </si>
  <si>
    <t>COJI0050</t>
  </si>
  <si>
    <t>MD-026815-STD</t>
  </si>
  <si>
    <t>M118A1-STD</t>
  </si>
  <si>
    <t>COJI0053</t>
  </si>
  <si>
    <t>MD-050360-STD</t>
  </si>
  <si>
    <t>Cojinete Bancada 4D55-4D56-4G52-4G54</t>
  </si>
  <si>
    <t>M113A3-STD</t>
  </si>
  <si>
    <t>COJI0056</t>
  </si>
  <si>
    <t>MD-050363-STD-N</t>
  </si>
  <si>
    <t>MS-1131A-STD</t>
  </si>
  <si>
    <t>COJI0060</t>
  </si>
  <si>
    <t>MD-105269-0.50-N</t>
  </si>
  <si>
    <t>Cojinete Bancada 6G71-6G72</t>
  </si>
  <si>
    <t>MS-1822A-0.50</t>
  </si>
  <si>
    <t>COJI0065</t>
  </si>
  <si>
    <t>MD-174857-0.50</t>
  </si>
  <si>
    <t>Cojinete Bancada 4G92-4G93 </t>
  </si>
  <si>
    <t>M135A-0.50</t>
  </si>
  <si>
    <t>COJI0067</t>
  </si>
  <si>
    <t>MD-174857-STD</t>
  </si>
  <si>
    <t>MS-1828A-STD</t>
  </si>
  <si>
    <t>COJI0069</t>
  </si>
  <si>
    <t>MD-197608-0.50</t>
  </si>
  <si>
    <t>M123A1-0.50</t>
  </si>
  <si>
    <t>COJI0070</t>
  </si>
  <si>
    <t>MD-197608-0.75</t>
  </si>
  <si>
    <t>M123A1-0.75</t>
  </si>
  <si>
    <t>COJI0076</t>
  </si>
  <si>
    <t>MD-197907-0.75</t>
  </si>
  <si>
    <t>Cojinete Bancada 6G74 </t>
  </si>
  <si>
    <t>M138H-0.75</t>
  </si>
  <si>
    <t>COJI0077</t>
  </si>
  <si>
    <t>MD-197907-STD</t>
  </si>
  <si>
    <t>M138H-STD</t>
  </si>
  <si>
    <t>COJI0078</t>
  </si>
  <si>
    <t>MD-197907-STD-N</t>
  </si>
  <si>
    <t>MS-1842-STD</t>
  </si>
  <si>
    <t>COJI0080</t>
  </si>
  <si>
    <t>MD-310665-0.25-N</t>
  </si>
  <si>
    <t>Cojinete Bancada 4D56 S/axia </t>
  </si>
  <si>
    <t>MS-1845A-0.25</t>
  </si>
  <si>
    <t>COJI0081</t>
  </si>
  <si>
    <t>MD-310665-0.50</t>
  </si>
  <si>
    <t>M140A-0.50</t>
  </si>
  <si>
    <t>COJI0083</t>
  </si>
  <si>
    <t>MD-310665-0.75</t>
  </si>
  <si>
    <t>M140A-0.75</t>
  </si>
  <si>
    <t>COJI0084</t>
  </si>
  <si>
    <t>MD-310665-STD</t>
  </si>
  <si>
    <t>M140A-STD</t>
  </si>
  <si>
    <t>COJI0085</t>
  </si>
  <si>
    <t>MD-310665-STD-N</t>
  </si>
  <si>
    <t>MS-1845A-STD</t>
  </si>
  <si>
    <t>COJI0088</t>
  </si>
  <si>
    <t>MD-326349-0.75-N</t>
  </si>
  <si>
    <t>Cojinete Bancada 4G63-4G64 New S/axial</t>
  </si>
  <si>
    <t>MS-1834A-0.75</t>
  </si>
  <si>
    <t>COJI0090</t>
  </si>
  <si>
    <t>MD-327493-0.25</t>
  </si>
  <si>
    <t>Cojinete Bancada 4G63-4G64 New </t>
  </si>
  <si>
    <t>M136A-0.25</t>
  </si>
  <si>
    <t>COJI0092</t>
  </si>
  <si>
    <t>MD-327493-0.50</t>
  </si>
  <si>
    <t>M136A-0.50</t>
  </si>
  <si>
    <t>COJI0093</t>
  </si>
  <si>
    <t>MD-327493-0.50-N</t>
  </si>
  <si>
    <t>MS-1827-0.50</t>
  </si>
  <si>
    <t>COJI0097</t>
  </si>
  <si>
    <t>ME-996519-0.25</t>
  </si>
  <si>
    <t>Cojinete Bancada 4M40 </t>
  </si>
  <si>
    <t>M133H-0.25</t>
  </si>
  <si>
    <t>COJI0098</t>
  </si>
  <si>
    <t>ME-996519-0.25-N</t>
  </si>
  <si>
    <t>MS-1832GP-0.25</t>
  </si>
  <si>
    <t>COJI0099</t>
  </si>
  <si>
    <t>ME-996519-0.50</t>
  </si>
  <si>
    <t>M133H-0.50</t>
  </si>
  <si>
    <t>COJI0101</t>
  </si>
  <si>
    <t>ME-996519-STD</t>
  </si>
  <si>
    <t>M133H-STD</t>
  </si>
  <si>
    <t>COJI0106</t>
  </si>
  <si>
    <t>12207-01M00-0.25-N</t>
  </si>
  <si>
    <t>Cojinete Bancada E13-E15-E16 </t>
  </si>
  <si>
    <t>MS-1174GP-0.25</t>
  </si>
  <si>
    <t>COJI0111</t>
  </si>
  <si>
    <t>12207-0T003-STD</t>
  </si>
  <si>
    <t>Cojinete Bancada FD42-FE6T (1puño) </t>
  </si>
  <si>
    <t>MP092H-STD</t>
  </si>
  <si>
    <t>COJI0114</t>
  </si>
  <si>
    <t>12207-23001-0.25-N</t>
  </si>
  <si>
    <t>Cojinete Bancada L16-L18-Z16 </t>
  </si>
  <si>
    <t>MS-1043GP-0.25</t>
  </si>
  <si>
    <t>COJI0118</t>
  </si>
  <si>
    <t>12207-31U00-STD</t>
  </si>
  <si>
    <t>Cojinete Bancada VQ20-VQ25-VQ30 </t>
  </si>
  <si>
    <t>MS-1219GP-STD</t>
  </si>
  <si>
    <t>COJI0121</t>
  </si>
  <si>
    <t>12007-AD200-STD-N</t>
  </si>
  <si>
    <t>Cojinete Bancada YD22</t>
  </si>
  <si>
    <t>MS-1229A-STD</t>
  </si>
  <si>
    <t>COJI0122</t>
  </si>
  <si>
    <t>12207-40F00-0.25</t>
  </si>
  <si>
    <t>Cojinete Bancada KA24 </t>
  </si>
  <si>
    <t>M084H-0.25</t>
  </si>
  <si>
    <t>COJI0124</t>
  </si>
  <si>
    <t>12207-40F00-STD</t>
  </si>
  <si>
    <t>M084H-STD</t>
  </si>
  <si>
    <t>COJI0129</t>
  </si>
  <si>
    <t>12207-43G01-STD</t>
  </si>
  <si>
    <t>Cojinete Bancada TD23-TD25-TD27</t>
  </si>
  <si>
    <t>M087H-STD</t>
  </si>
  <si>
    <t>COJI0132</t>
  </si>
  <si>
    <t>12207-53Y00-0.50</t>
  </si>
  <si>
    <t>Cojinete Bancada GA13-GA15-QG15-QG18</t>
  </si>
  <si>
    <t>M094A-0.50</t>
  </si>
  <si>
    <t>COJI0141</t>
  </si>
  <si>
    <t>12207-60J00-0.50-N</t>
  </si>
  <si>
    <t>Cojinete Bancada SR18-SR20 </t>
  </si>
  <si>
    <t>MS-1213GP-0.50</t>
  </si>
  <si>
    <t>COJI0146</t>
  </si>
  <si>
    <t>12207-6N210-0.25-N</t>
  </si>
  <si>
    <t>Cojinete Bancada QR20-QR25</t>
  </si>
  <si>
    <t>MS-1226A-0.25</t>
  </si>
  <si>
    <t>COJI0155</t>
  </si>
  <si>
    <t>12207-J6510-STD</t>
  </si>
  <si>
    <t>Cojinete Bancada ED33-ED35-FD33-FD35</t>
  </si>
  <si>
    <t>M082H-STD</t>
  </si>
  <si>
    <t>COJI0157</t>
  </si>
  <si>
    <t>12207-M7201-0.25</t>
  </si>
  <si>
    <t>Cojinete Bancada A12-A13-A14-A15 </t>
  </si>
  <si>
    <t>M060H-0.25</t>
  </si>
  <si>
    <t>COJI0158</t>
  </si>
  <si>
    <t>12207-M7201-0.25-N</t>
  </si>
  <si>
    <t>MS-1087GP-0.25</t>
  </si>
  <si>
    <t>COJI0171</t>
  </si>
  <si>
    <t>12207-Z5325-STD</t>
  </si>
  <si>
    <t>Cojinete Bancada ED6-FD6 </t>
  </si>
  <si>
    <t>M065H-STD</t>
  </si>
  <si>
    <t>COJI0174</t>
  </si>
  <si>
    <t>12213-Z5500-0.50</t>
  </si>
  <si>
    <t>Cojinete Bancada FE6-T</t>
  </si>
  <si>
    <t>M092H-0.50</t>
  </si>
  <si>
    <t>COJI0175</t>
  </si>
  <si>
    <t>12213-Z5500-0.75</t>
  </si>
  <si>
    <t>M092H-0.75</t>
  </si>
  <si>
    <t>COJI0177</t>
  </si>
  <si>
    <t>12213-Z5500-0.50-N</t>
  </si>
  <si>
    <t>MS-2800GP-0.50</t>
  </si>
  <si>
    <t>COJI0178</t>
  </si>
  <si>
    <t>12213-Z5500-STD</t>
  </si>
  <si>
    <t>M092H-STD</t>
  </si>
  <si>
    <t>COJI0180</t>
  </si>
  <si>
    <t>12214-40V00-0.25</t>
  </si>
  <si>
    <t>Cojinete Bancada VG30-VG33</t>
  </si>
  <si>
    <t>M088H-0.25</t>
  </si>
  <si>
    <t>COJI0181</t>
  </si>
  <si>
    <t>12214-40V00-0.50</t>
  </si>
  <si>
    <t>M088H-0.50</t>
  </si>
  <si>
    <t>COJI0184</t>
  </si>
  <si>
    <t>12215-40F00-0.25-N</t>
  </si>
  <si>
    <t>MS-1209GP-0.25</t>
  </si>
  <si>
    <t>COJI0185</t>
  </si>
  <si>
    <t>12215-40F00-STD-N</t>
  </si>
  <si>
    <t>MS-1209GP-STD</t>
  </si>
  <si>
    <t>COJI0186</t>
  </si>
  <si>
    <t>12215-77A00-0.25-N</t>
  </si>
  <si>
    <t>MS-1208A-0.25</t>
  </si>
  <si>
    <t>COJI0189</t>
  </si>
  <si>
    <t>12215-BC20A-STD-N</t>
  </si>
  <si>
    <t>Cojinete Bancada HR15DE-HR16DE</t>
  </si>
  <si>
    <t>MS-1227A-STD</t>
  </si>
  <si>
    <t>COJI0194</t>
  </si>
  <si>
    <t>12261-85G00-0.50</t>
  </si>
  <si>
    <t>Cojinete Bancada NA20 </t>
  </si>
  <si>
    <t>M070A-0.50</t>
  </si>
  <si>
    <t>COJI0202</t>
  </si>
  <si>
    <t>12300-82000-0.25-N</t>
  </si>
  <si>
    <t>Cojinete Bancada G10-G13A </t>
  </si>
  <si>
    <t>MS-2404A-0.25</t>
  </si>
  <si>
    <t>COJI0203</t>
  </si>
  <si>
    <t>12300-82000-STD-N</t>
  </si>
  <si>
    <t>MS-2404A-STD</t>
  </si>
  <si>
    <t>COJI0204</t>
  </si>
  <si>
    <t>12340-60A10-0.25</t>
  </si>
  <si>
    <t>Cojinete Bancada G16A </t>
  </si>
  <si>
    <t>M657A-0.25</t>
  </si>
  <si>
    <t>COJI0210</t>
  </si>
  <si>
    <t>12340-82000-STD</t>
  </si>
  <si>
    <t>Cojinete Bancada G13A </t>
  </si>
  <si>
    <t>M656A-STD</t>
  </si>
  <si>
    <t>COJI0211</t>
  </si>
  <si>
    <t>12340-85FB4-0.25</t>
  </si>
  <si>
    <t>Cojinete Bancada H20A-H25A </t>
  </si>
  <si>
    <t>M662A-0.25</t>
  </si>
  <si>
    <t>COJI0213</t>
  </si>
  <si>
    <t>11071-62022-0.25</t>
  </si>
  <si>
    <t>Cojinete Bancada 3VZE-5VZFE</t>
  </si>
  <si>
    <t>M704A1-0.25</t>
  </si>
  <si>
    <t>COJI0215</t>
  </si>
  <si>
    <t>11071-62022-0.75</t>
  </si>
  <si>
    <t>M704A1-0.75</t>
  </si>
  <si>
    <t>COJI0218</t>
  </si>
  <si>
    <t>11701-10012-0.50</t>
  </si>
  <si>
    <t>Cojinete Bancada 1E-2E-4E </t>
  </si>
  <si>
    <t>M025A-0.50</t>
  </si>
  <si>
    <t>COJI0221</t>
  </si>
  <si>
    <t>11701-11010-0.50-N</t>
  </si>
  <si>
    <t>Cojinete Bancada 3E-5E </t>
  </si>
  <si>
    <t>MS-1424A-0.50</t>
  </si>
  <si>
    <t>COJI0222</t>
  </si>
  <si>
    <t>11701-11010-0.75-N</t>
  </si>
  <si>
    <t>MS-1424A-0.75</t>
  </si>
  <si>
    <t>COJI0233</t>
  </si>
  <si>
    <t>11701-13011-0.50-N</t>
  </si>
  <si>
    <t>Cojinete Bancada 3K-4K-5K </t>
  </si>
  <si>
    <t>MS-1416A-0.50</t>
  </si>
  <si>
    <t>COJI0234</t>
  </si>
  <si>
    <t>11701-13011-STD-N</t>
  </si>
  <si>
    <t>MS-1416A-STD</t>
  </si>
  <si>
    <t>COJI0236</t>
  </si>
  <si>
    <t>11701-15011-STD</t>
  </si>
  <si>
    <t>Cojinete Bancada 1A-3A </t>
  </si>
  <si>
    <t>M022-STD</t>
  </si>
  <si>
    <t>COJI0237</t>
  </si>
  <si>
    <t>11701-15030-0.25-N</t>
  </si>
  <si>
    <t>MS-1400GP-0.25</t>
  </si>
  <si>
    <t>COJI0244</t>
  </si>
  <si>
    <t>11701-16010-STD-N</t>
  </si>
  <si>
    <t>Cojinete Bancada 3A-4A-5A-7A-8A </t>
  </si>
  <si>
    <t>MS-1410GP-STD</t>
  </si>
  <si>
    <t>COJI0256</t>
  </si>
  <si>
    <t>11701-22011-0.25-N</t>
  </si>
  <si>
    <t>Cojinete Bancada 1ZZ-FE</t>
  </si>
  <si>
    <t>MS-1457A-0.25</t>
  </si>
  <si>
    <t>COJI0264</t>
  </si>
  <si>
    <t>11701-54060-0.25-N</t>
  </si>
  <si>
    <t>Cojinete Bancada 2L-2LT-3L-5L </t>
  </si>
  <si>
    <t>MS-1406A-0.25</t>
  </si>
  <si>
    <t>COJI0267</t>
  </si>
  <si>
    <t>11701-54060-0.75</t>
  </si>
  <si>
    <t>M042A1-0.75</t>
  </si>
  <si>
    <t>COJI0268</t>
  </si>
  <si>
    <t>11701-54060-1.00</t>
  </si>
  <si>
    <t>M042A1-1.00</t>
  </si>
  <si>
    <t>COJI0269</t>
  </si>
  <si>
    <t>11701-54060-STD</t>
  </si>
  <si>
    <t>M042A1-STD</t>
  </si>
  <si>
    <t>COJI0271</t>
  </si>
  <si>
    <t>11701-56010-STD-N</t>
  </si>
  <si>
    <t>Cojinete Bancada B-2B-3B-13B</t>
  </si>
  <si>
    <t>MS-1121-STD</t>
  </si>
  <si>
    <t>COJI0279</t>
  </si>
  <si>
    <t>11701-63020-STD-N</t>
  </si>
  <si>
    <t>Cojinete Bancada 1S-2S-3S-5S </t>
  </si>
  <si>
    <t>MS-1404A-STD</t>
  </si>
  <si>
    <t>COJI0281</t>
  </si>
  <si>
    <t>11701-63021-0.50</t>
  </si>
  <si>
    <t>M024A-0.50</t>
  </si>
  <si>
    <t>COJI0282</t>
  </si>
  <si>
    <t>11701-63021-0.75</t>
  </si>
  <si>
    <t>M024A-0.75</t>
  </si>
  <si>
    <t>COJI0283</t>
  </si>
  <si>
    <t>11701-63021-STD</t>
  </si>
  <si>
    <t>M024A-STD</t>
  </si>
  <si>
    <t>COJI0288</t>
  </si>
  <si>
    <t>11701-64030-0.50</t>
  </si>
  <si>
    <t>Cojinete Bancada 1CT-3C</t>
  </si>
  <si>
    <t>M038A-0.50</t>
  </si>
  <si>
    <t>COJI0289</t>
  </si>
  <si>
    <t>11701-64030-0.75</t>
  </si>
  <si>
    <t>M038A-0.75</t>
  </si>
  <si>
    <t>COJI0290</t>
  </si>
  <si>
    <t>11701-64030-1.00</t>
  </si>
  <si>
    <t>M038A-1,00</t>
  </si>
  <si>
    <t>COJI0291</t>
  </si>
  <si>
    <t>11701-64030-STD</t>
  </si>
  <si>
    <t>M038A-STD</t>
  </si>
  <si>
    <t>COJI0295</t>
  </si>
  <si>
    <t>11701-64050-STD-N</t>
  </si>
  <si>
    <t>Cojinete Bancada 1C-2C</t>
  </si>
  <si>
    <t>MS-1421A-STD</t>
  </si>
  <si>
    <t>COJI0296</t>
  </si>
  <si>
    <t>11701-64071-0.25</t>
  </si>
  <si>
    <t>Cojinete Bancada 1C-2C-3C</t>
  </si>
  <si>
    <t>M717A-0.25</t>
  </si>
  <si>
    <t>COJI0297</t>
  </si>
  <si>
    <t>11701-64071-STD</t>
  </si>
  <si>
    <t>M717A-STD</t>
  </si>
  <si>
    <t>COJI0300</t>
  </si>
  <si>
    <t>11701-67020-0.25-N</t>
  </si>
  <si>
    <t>Cojinete Bancada 1KZ-1KD-2KD </t>
  </si>
  <si>
    <t>MS-1452A-0.25</t>
  </si>
  <si>
    <t>COJI0301</t>
  </si>
  <si>
    <t>11701-67020-STD-N</t>
  </si>
  <si>
    <t>MS-1452A-STD</t>
  </si>
  <si>
    <t>COJI0303</t>
  </si>
  <si>
    <t>11701-71020-0.25-N</t>
  </si>
  <si>
    <t>Cojinete Bancada 1Y-2Y-3Y-4Y </t>
  </si>
  <si>
    <t>MS-1407A-0.25</t>
  </si>
  <si>
    <t>COJI0306</t>
  </si>
  <si>
    <t>11701-71020-STD</t>
  </si>
  <si>
    <t>M041A-STD</t>
  </si>
  <si>
    <t>COJI0307</t>
  </si>
  <si>
    <t>11701-71020-STD-N</t>
  </si>
  <si>
    <t>MS-1407A-STD</t>
  </si>
  <si>
    <t>COJI0314</t>
  </si>
  <si>
    <t>11702-10010-0.50-N</t>
  </si>
  <si>
    <t>MS-1415A-0.50</t>
  </si>
  <si>
    <t>COJI0316</t>
  </si>
  <si>
    <t>11702-22020-0.25-N</t>
  </si>
  <si>
    <t>Cojinete Bancada 2K-3K </t>
  </si>
  <si>
    <t>MS-1056-0.25</t>
  </si>
  <si>
    <t>COJI0317</t>
  </si>
  <si>
    <t>11702-22020-STD-N</t>
  </si>
  <si>
    <t>MS-1056-STD</t>
  </si>
  <si>
    <t>COJI0331</t>
  </si>
  <si>
    <t>11702-38010-0.25-N</t>
  </si>
  <si>
    <t>Cojinete Bancada 20R-21R-22R</t>
  </si>
  <si>
    <t>MS-1133GP-0.25</t>
  </si>
  <si>
    <t>COJI0335</t>
  </si>
  <si>
    <t>11702-38011-0.25-N</t>
  </si>
  <si>
    <t>Cojinete Bancada 21R-22R New Toy</t>
  </si>
  <si>
    <t>MS-1405GP-0.25</t>
  </si>
  <si>
    <t>COJI0336</t>
  </si>
  <si>
    <t>11702-38011-0.50-N</t>
  </si>
  <si>
    <t>MS-1405GP-0.50</t>
  </si>
  <si>
    <t>COJI0337</t>
  </si>
  <si>
    <t>11702-38011-STD-N</t>
  </si>
  <si>
    <t>MS-1405GP-STD</t>
  </si>
  <si>
    <t>COJI0347</t>
  </si>
  <si>
    <t>11702-60013-0.25</t>
  </si>
  <si>
    <t>Cojinete Bancada F-2F </t>
  </si>
  <si>
    <t>M036A-0.25</t>
  </si>
  <si>
    <t>COJI0349</t>
  </si>
  <si>
    <t>11702-60013-0.75</t>
  </si>
  <si>
    <t>M036A-0.75</t>
  </si>
  <si>
    <t>COJI0350</t>
  </si>
  <si>
    <t>11702-60013-STD</t>
  </si>
  <si>
    <t>M036A-STD</t>
  </si>
  <si>
    <t>COJI0351</t>
  </si>
  <si>
    <t>11702-61010-0.25-N</t>
  </si>
  <si>
    <t>Cojinete Bancada 3F </t>
  </si>
  <si>
    <t>MS-1413A-0.25</t>
  </si>
  <si>
    <t>COJI0355</t>
  </si>
  <si>
    <t>11704-75031-0.25</t>
  </si>
  <si>
    <t>Cojinete Bancada 1TR-2TR </t>
  </si>
  <si>
    <t>M729A-0.25</t>
  </si>
  <si>
    <t>COJI0361</t>
  </si>
  <si>
    <t>S1170-31840-0.25-G</t>
  </si>
  <si>
    <t>Cojinete Bancada S05C-S05D </t>
  </si>
  <si>
    <t>COJI0362</t>
  </si>
  <si>
    <t>13041-87103-0.25</t>
  </si>
  <si>
    <t>Cojinete Biela HC-HD </t>
  </si>
  <si>
    <t>R283-0.25</t>
  </si>
  <si>
    <t>COJI0363</t>
  </si>
  <si>
    <t>13041-87103-0.50</t>
  </si>
  <si>
    <t>R283-0.50</t>
  </si>
  <si>
    <t>COJI0364</t>
  </si>
  <si>
    <t>13041-87103-STD</t>
  </si>
  <si>
    <t>R283-STD</t>
  </si>
  <si>
    <t>COJI0366</t>
  </si>
  <si>
    <t>CB-2512A-STD-N</t>
  </si>
  <si>
    <t>Cojinete Biela K3 </t>
  </si>
  <si>
    <t>CB-2512A-STD</t>
  </si>
  <si>
    <t>COJI0371</t>
  </si>
  <si>
    <t>13211-PG6-004-0.25</t>
  </si>
  <si>
    <t>Cojinete Biela D16A-ZC-B18 USA </t>
  </si>
  <si>
    <t>R460H-0.25</t>
  </si>
  <si>
    <t>COJI0372</t>
  </si>
  <si>
    <t>13211-PG6-004-0.25-N</t>
  </si>
  <si>
    <t>CB-2208GP-0.25</t>
  </si>
  <si>
    <t>COJI0373</t>
  </si>
  <si>
    <t>13211-PG6-004-0.50</t>
  </si>
  <si>
    <t>R460H-0.50</t>
  </si>
  <si>
    <t>COJI0378</t>
  </si>
  <si>
    <t>13211-PE1-003-0.50-N</t>
  </si>
  <si>
    <t>Cojinete Biela EW-D15A-D15B </t>
  </si>
  <si>
    <t>CB-2205GP-0.50</t>
  </si>
  <si>
    <t>COJI0381</t>
  </si>
  <si>
    <t>8-94125-747-STD</t>
  </si>
  <si>
    <t>Cojinete Biela 4JA1-4JC1-4JB1 </t>
  </si>
  <si>
    <t>R184-STD</t>
  </si>
  <si>
    <t>COJI0385</t>
  </si>
  <si>
    <t>8-94251-266-0.25-N</t>
  </si>
  <si>
    <t>Cojinete Biela G200-4ZA1-4ZC1-4ZD1-4ZE1 </t>
  </si>
  <si>
    <t>CB-1620GP-0.25</t>
  </si>
  <si>
    <t>COJI0388</t>
  </si>
  <si>
    <t>8-94251-266-0.50</t>
  </si>
  <si>
    <t>R172A-0.50</t>
  </si>
  <si>
    <t>COJI0389</t>
  </si>
  <si>
    <t>8-94251-266-STD</t>
  </si>
  <si>
    <t>R172A-STD</t>
  </si>
  <si>
    <t>COJI0392</t>
  </si>
  <si>
    <t>8-94311-013-0.25</t>
  </si>
  <si>
    <t>Cojinete Biela 4XE1 </t>
  </si>
  <si>
    <t>R191A-0.25</t>
  </si>
  <si>
    <t>COJI0398</t>
  </si>
  <si>
    <t>8-94396-980-STD-D</t>
  </si>
  <si>
    <t>Cojinete Biela 6HE1</t>
  </si>
  <si>
    <t>R4000-STD</t>
  </si>
  <si>
    <t>COJI0401</t>
  </si>
  <si>
    <t>3975-23-105-0.25</t>
  </si>
  <si>
    <t>Cojinete Biela MA-VB </t>
  </si>
  <si>
    <t>R305-0.25</t>
  </si>
  <si>
    <t>COJI0403</t>
  </si>
  <si>
    <t>8034-23-105-0.50</t>
  </si>
  <si>
    <t>Cojinete Biela B3-B5-E3-E5-TC-UC </t>
  </si>
  <si>
    <t>R313-0.50</t>
  </si>
  <si>
    <t>COJI0404</t>
  </si>
  <si>
    <t>8034-23-105-0.25</t>
  </si>
  <si>
    <t>R313-0.25</t>
  </si>
  <si>
    <t>COJI0405</t>
  </si>
  <si>
    <t>8034-23-105-STD</t>
  </si>
  <si>
    <t>R313-STD</t>
  </si>
  <si>
    <t>COJI0406</t>
  </si>
  <si>
    <t>8936-23-105-0.25-N</t>
  </si>
  <si>
    <t>CB-1168-0.25</t>
  </si>
  <si>
    <t>COJI0408</t>
  </si>
  <si>
    <t>8936-23-105-0.75-N</t>
  </si>
  <si>
    <t>CB-1168-0.75</t>
  </si>
  <si>
    <t>COJI0409</t>
  </si>
  <si>
    <t>8936-23-105-STD-N</t>
  </si>
  <si>
    <t>CB-1168-STD</t>
  </si>
  <si>
    <t>COJI0414</t>
  </si>
  <si>
    <t>F801-23-105-0.50</t>
  </si>
  <si>
    <t>Cojinete Biela FE-F2-F6-F8-R2-RF </t>
  </si>
  <si>
    <t>R336A-0.50</t>
  </si>
  <si>
    <t>COJI0418</t>
  </si>
  <si>
    <t>FEYA-11-SE0-0.25</t>
  </si>
  <si>
    <t>Cojinete Biela F8-FE Sportage</t>
  </si>
  <si>
    <t>R322A-0.25</t>
  </si>
  <si>
    <t>COJI0423</t>
  </si>
  <si>
    <t>FSY1-11-SE0-STD</t>
  </si>
  <si>
    <t>Cojinete Biela FS-FP </t>
  </si>
  <si>
    <t>R325A-STD</t>
  </si>
  <si>
    <t>COJI0429</t>
  </si>
  <si>
    <t>MD-030516-0.25</t>
  </si>
  <si>
    <t>Cojinete Biela 4G11-4G12-4G13-4G15</t>
  </si>
  <si>
    <t>R119A-0.25</t>
  </si>
  <si>
    <t>COJI0430</t>
  </si>
  <si>
    <t>MD-030516-0.50</t>
  </si>
  <si>
    <t>R119A-0.50</t>
  </si>
  <si>
    <t>COJI0431</t>
  </si>
  <si>
    <t>MD-030516-0.75</t>
  </si>
  <si>
    <t>R119A-0.75</t>
  </si>
  <si>
    <t>COJI0432</t>
  </si>
  <si>
    <t>MD-030516-1.00</t>
  </si>
  <si>
    <t>R119A-1.00</t>
  </si>
  <si>
    <t>COJI0435</t>
  </si>
  <si>
    <t>MD-050365-0.25</t>
  </si>
  <si>
    <t>Cojinete Biela 4G54-4D55-4D56 </t>
  </si>
  <si>
    <t>R113A1-0.25</t>
  </si>
  <si>
    <t>COJI0436</t>
  </si>
  <si>
    <t>MD-050365-0.50</t>
  </si>
  <si>
    <t>R113A1-0.50</t>
  </si>
  <si>
    <t>COJI0438</t>
  </si>
  <si>
    <t>MD-050365-1.00</t>
  </si>
  <si>
    <t>R113A1-1.00</t>
  </si>
  <si>
    <t>COJI0440</t>
  </si>
  <si>
    <t>MD-071298-0.25</t>
  </si>
  <si>
    <t>Cojinete Biela 4G32-4G37-4D65-4G63 8val. </t>
  </si>
  <si>
    <t>R111A-0.25</t>
  </si>
  <si>
    <t>COJI0446</t>
  </si>
  <si>
    <t>MD-105277-0.25</t>
  </si>
  <si>
    <t>Cojinete Biela 6G72 </t>
  </si>
  <si>
    <t>R123A-0,25</t>
  </si>
  <si>
    <t>COJI0450</t>
  </si>
  <si>
    <t>MD-105277-0.50-N</t>
  </si>
  <si>
    <t>CB-1822A-0.50</t>
  </si>
  <si>
    <t>COJI0451</t>
  </si>
  <si>
    <t>MD-105277-0.75</t>
  </si>
  <si>
    <t>R123A-0.75</t>
  </si>
  <si>
    <t>COJI0452</t>
  </si>
  <si>
    <t>MD-105277-STD</t>
  </si>
  <si>
    <t>R123A-STD</t>
  </si>
  <si>
    <t>COJI0454</t>
  </si>
  <si>
    <t>MD-113090-0.25</t>
  </si>
  <si>
    <t>Cojinete Biela 4G13-4G15</t>
  </si>
  <si>
    <t>R130A-0.25</t>
  </si>
  <si>
    <t>COJI0455</t>
  </si>
  <si>
    <t>MD-113090-0.50</t>
  </si>
  <si>
    <t>R130A-0.50</t>
  </si>
  <si>
    <t>COJI0456</t>
  </si>
  <si>
    <t>MD-113090-STD</t>
  </si>
  <si>
    <t>R130A-STD</t>
  </si>
  <si>
    <t>COJI0457</t>
  </si>
  <si>
    <t>MD-143090-STD-N</t>
  </si>
  <si>
    <t>CB-1825-STD</t>
  </si>
  <si>
    <t>COJI0458</t>
  </si>
  <si>
    <t>MD-174884-0.25</t>
  </si>
  <si>
    <t>Cojinete Biela 4G92-4G93</t>
  </si>
  <si>
    <t>R135A-0.25</t>
  </si>
  <si>
    <t>COJI0459</t>
  </si>
  <si>
    <t>MD-174884-0.25-NPC</t>
  </si>
  <si>
    <t>COJI0461</t>
  </si>
  <si>
    <t>MD-174884-STD</t>
  </si>
  <si>
    <t>R135A-STD</t>
  </si>
  <si>
    <t>COJI0465</t>
  </si>
  <si>
    <t>MD-311928-0.75</t>
  </si>
  <si>
    <t>Cojinete Biela 6G74 </t>
  </si>
  <si>
    <t>R138H-0.75</t>
  </si>
  <si>
    <t>COJI0466</t>
  </si>
  <si>
    <t>MD-311928-0.25-N</t>
  </si>
  <si>
    <t>CB-1842GP-0.25</t>
  </si>
  <si>
    <t>COJI0467</t>
  </si>
  <si>
    <t>MD-311928-0.50-N</t>
  </si>
  <si>
    <t>CB-1842GP-0.50</t>
  </si>
  <si>
    <t>COJI0469</t>
  </si>
  <si>
    <t>MD-311928-STD-N</t>
  </si>
  <si>
    <t>CB-1842GP-STD</t>
  </si>
  <si>
    <t>COJI0470</t>
  </si>
  <si>
    <t>MD-327503-0.25</t>
  </si>
  <si>
    <t>Cojinete Biela 4G63-4G64 16val.</t>
  </si>
  <si>
    <t>R136A-0.25</t>
  </si>
  <si>
    <t>COJI0471</t>
  </si>
  <si>
    <t>MD-327503-0.25-N</t>
  </si>
  <si>
    <t>CB-1827-0.25</t>
  </si>
  <si>
    <t>COJI0472</t>
  </si>
  <si>
    <t>MD-327503-0.25-T</t>
  </si>
  <si>
    <t>COJI0473</t>
  </si>
  <si>
    <t>MD-327503-0.50</t>
  </si>
  <si>
    <t>R136A-0.50</t>
  </si>
  <si>
    <t>COJI0475</t>
  </si>
  <si>
    <t>MD-327503-0.50-NPC</t>
  </si>
  <si>
    <t>COJI0476</t>
  </si>
  <si>
    <t>MD-327503-0.75</t>
  </si>
  <si>
    <t>R136A-0.75</t>
  </si>
  <si>
    <t>COJI0477</t>
  </si>
  <si>
    <t>MD-327503-STD</t>
  </si>
  <si>
    <t>R136A-STD</t>
  </si>
  <si>
    <t>COJI0478</t>
  </si>
  <si>
    <t>MD-327503-STD-N</t>
  </si>
  <si>
    <t>CB-1827-STD</t>
  </si>
  <si>
    <t>COJI0481</t>
  </si>
  <si>
    <t>ME-996533-0.25</t>
  </si>
  <si>
    <t>Cojinete Biela 4M40</t>
  </si>
  <si>
    <t>R133H-0.25</t>
  </si>
  <si>
    <t>COJI0482</t>
  </si>
  <si>
    <t>ME-996533-0.25-N</t>
  </si>
  <si>
    <t>CB-1832GP-0.25</t>
  </si>
  <si>
    <t>COJI0485</t>
  </si>
  <si>
    <t>ME-996533-STD</t>
  </si>
  <si>
    <t>R133H-STD</t>
  </si>
  <si>
    <t>COJI0486</t>
  </si>
  <si>
    <t>ME-996533-STD-N</t>
  </si>
  <si>
    <t>CB-1832GP-STD</t>
  </si>
  <si>
    <t>COJI0489</t>
  </si>
  <si>
    <t>ME-997261-STD</t>
  </si>
  <si>
    <t>Cojinete Biela 4D34-4D35</t>
  </si>
  <si>
    <t>R122H-STD</t>
  </si>
  <si>
    <t>COJI0490</t>
  </si>
  <si>
    <t>ME-997261-STD-N</t>
  </si>
  <si>
    <t>CB-1830-STD</t>
  </si>
  <si>
    <t>COJI0495</t>
  </si>
  <si>
    <t>12111- 85G00-0.25</t>
  </si>
  <si>
    <t>Cojinete Biela L16-L18-Z20-NA16-NA20-Z20-KA20</t>
  </si>
  <si>
    <t>R070A-0.25</t>
  </si>
  <si>
    <t>COJI0500</t>
  </si>
  <si>
    <t>12111- 85G00-STD-N</t>
  </si>
  <si>
    <t>CB-1221A-STD</t>
  </si>
  <si>
    <t>COJI0501</t>
  </si>
  <si>
    <t>12111-01T00-0.25</t>
  </si>
  <si>
    <t>Cojinete Biela ED33-ED33T-FD33-FD33T-FD35-FD35T </t>
  </si>
  <si>
    <t>R082H-0.25</t>
  </si>
  <si>
    <t>COJI0503</t>
  </si>
  <si>
    <t>12111-01T00-STD-N</t>
  </si>
  <si>
    <t>CB-2801GP-STD</t>
  </si>
  <si>
    <t>COJI0504</t>
  </si>
  <si>
    <t>12111-01T00-STD</t>
  </si>
  <si>
    <t>R082H-STD</t>
  </si>
  <si>
    <t>COJI0505</t>
  </si>
  <si>
    <t>12111-02P00-0.25</t>
  </si>
  <si>
    <t>Cojinete Biela VG30-VG33 </t>
  </si>
  <si>
    <t>R088H-0.25</t>
  </si>
  <si>
    <t>COJI0507</t>
  </si>
  <si>
    <t>12111-02P00-0.75</t>
  </si>
  <si>
    <t>R088H-0.75</t>
  </si>
  <si>
    <t>COJI0522</t>
  </si>
  <si>
    <t>12111-20910-STD</t>
  </si>
  <si>
    <t>Cojinete Biela A12-A14-A15 </t>
  </si>
  <si>
    <t>R060H-STD</t>
  </si>
  <si>
    <t>COJI0525</t>
  </si>
  <si>
    <t>12111-21000-0.25</t>
  </si>
  <si>
    <t>R054H-0.25</t>
  </si>
  <si>
    <t>COJI0526</t>
  </si>
  <si>
    <t>12111-21000-0.50</t>
  </si>
  <si>
    <t>R054H-0.50</t>
  </si>
  <si>
    <t>COJI0527</t>
  </si>
  <si>
    <t>12111-21000-0.75</t>
  </si>
  <si>
    <t>R054H-0.75</t>
  </si>
  <si>
    <t>COJI0528</t>
  </si>
  <si>
    <t>12111-21000-STD</t>
  </si>
  <si>
    <t>R054H-STD</t>
  </si>
  <si>
    <t>COJI0536</t>
  </si>
  <si>
    <t>12111-43G00-0.50</t>
  </si>
  <si>
    <t>Cojinete Biela TD25-TD27</t>
  </si>
  <si>
    <t>R089H-0.50</t>
  </si>
  <si>
    <t>COJI0538</t>
  </si>
  <si>
    <t>12111-43G00-STD</t>
  </si>
  <si>
    <t>R089H-STD</t>
  </si>
  <si>
    <t>COJI0539</t>
  </si>
  <si>
    <t>12111-43G00-STD-N</t>
  </si>
  <si>
    <t>CB-1190GP-STD</t>
  </si>
  <si>
    <t>COJI0545</t>
  </si>
  <si>
    <t>12111-53F00-0.75</t>
  </si>
  <si>
    <t>Cojinete Biela KA24 </t>
  </si>
  <si>
    <t>R084H-0.75</t>
  </si>
  <si>
    <t>COJI0550</t>
  </si>
  <si>
    <t>12111-58010-0.25</t>
  </si>
  <si>
    <t>Cojinete Biela P-PF-P40-PF40 </t>
  </si>
  <si>
    <t>R072H-0.25</t>
  </si>
  <si>
    <t>COJI0552</t>
  </si>
  <si>
    <t>12111-58010-0.75</t>
  </si>
  <si>
    <t>R072H-0.75</t>
  </si>
  <si>
    <t>COJI0555</t>
  </si>
  <si>
    <t>12111-60J00-0.50-N</t>
  </si>
  <si>
    <t>Cojinete Biela SR18-SR20</t>
  </si>
  <si>
    <t>CB-1213GP-0.50</t>
  </si>
  <si>
    <t>COJI0557</t>
  </si>
  <si>
    <t>12111-73400-0.25-N</t>
  </si>
  <si>
    <t>Cojinete Biela L16-L18-Z20-NA20-KA20</t>
  </si>
  <si>
    <t>CB-1044GP-0.25</t>
  </si>
  <si>
    <t>COJI0559</t>
  </si>
  <si>
    <t>12111-73400-0.75-N</t>
  </si>
  <si>
    <t>CB-1044GP-0.75</t>
  </si>
  <si>
    <t>COJI0564</t>
  </si>
  <si>
    <t>12111-P5100-0.75</t>
  </si>
  <si>
    <t>Cojinete Biela H20 </t>
  </si>
  <si>
    <t>R052H-0.75</t>
  </si>
  <si>
    <t>COJI0565</t>
  </si>
  <si>
    <t>12111-P5100-1.00</t>
  </si>
  <si>
    <t>R052H-1.00</t>
  </si>
  <si>
    <t>COJI0566</t>
  </si>
  <si>
    <t>12111-P5100-STD</t>
  </si>
  <si>
    <t>R052H-STD</t>
  </si>
  <si>
    <t>COJI0574</t>
  </si>
  <si>
    <t>12117-95007-STD-D</t>
  </si>
  <si>
    <t>Cojinete Biela ND6</t>
  </si>
  <si>
    <t>R3310-STD</t>
  </si>
  <si>
    <t>COJI0582</t>
  </si>
  <si>
    <t>12117-Z5561-0.25</t>
  </si>
  <si>
    <t>Cojinete Biela FE6T </t>
  </si>
  <si>
    <t>R092H-0.25</t>
  </si>
  <si>
    <t>COJI0584</t>
  </si>
  <si>
    <t>12117-Z5561-STD</t>
  </si>
  <si>
    <t>R092H-STD</t>
  </si>
  <si>
    <t>COJI0592</t>
  </si>
  <si>
    <t>12280-60J00-0.50</t>
  </si>
  <si>
    <t>Cojinete Biela SR18-SR20 </t>
  </si>
  <si>
    <t>R098H-0.50</t>
  </si>
  <si>
    <t>COJI0596</t>
  </si>
  <si>
    <t>12208-AD200-STD-N</t>
  </si>
  <si>
    <t>Cojinete Biela YD22-YD25</t>
  </si>
  <si>
    <t>CB-1229A-STD</t>
  </si>
  <si>
    <t>COJI0597</t>
  </si>
  <si>
    <t>12108-AA210-0.25-N</t>
  </si>
  <si>
    <t>Cojinete Biela EJ18-EJ20 </t>
  </si>
  <si>
    <t>CB-2305A-0.25</t>
  </si>
  <si>
    <t>COJI0604</t>
  </si>
  <si>
    <t>12100-82810-0.25-N</t>
  </si>
  <si>
    <t>Cojinete Biela G13 </t>
  </si>
  <si>
    <t>CB-2404A-0.25</t>
  </si>
  <si>
    <t>COJI0611</t>
  </si>
  <si>
    <t>12100-85823-STD</t>
  </si>
  <si>
    <t>Cojinete Biela H20A-H25A-H27A </t>
  </si>
  <si>
    <t>R662-STD</t>
  </si>
  <si>
    <t>COJI0612</t>
  </si>
  <si>
    <t>12100-85823-STD-N</t>
  </si>
  <si>
    <t>CB-2407-STD</t>
  </si>
  <si>
    <t>COJI0617</t>
  </si>
  <si>
    <t>13041-10021-0.25-N</t>
  </si>
  <si>
    <t>Cojinete Biela 2E-4E </t>
  </si>
  <si>
    <t>CB-1415A-0.25</t>
  </si>
  <si>
    <t>COJI0619</t>
  </si>
  <si>
    <t>13041-10021-STD-N</t>
  </si>
  <si>
    <t>CB-1415A-STD</t>
  </si>
  <si>
    <t>COJI0620</t>
  </si>
  <si>
    <t>13041-11020-0.25</t>
  </si>
  <si>
    <t>Cojinete Biela 3E-5E</t>
  </si>
  <si>
    <t>R027H-0.25</t>
  </si>
  <si>
    <t>COJI0621</t>
  </si>
  <si>
    <t>13041-11020-0.25-N</t>
  </si>
  <si>
    <t>CB-1424A-0.25</t>
  </si>
  <si>
    <t>COJI0634</t>
  </si>
  <si>
    <t>13041-15030-0.25-N</t>
  </si>
  <si>
    <t>Cojinete Biela 3A-4A-5A</t>
  </si>
  <si>
    <t>CB-1410GP-0.25</t>
  </si>
  <si>
    <t>COJI0638</t>
  </si>
  <si>
    <t>13041-15030-1.00</t>
  </si>
  <si>
    <t>R043A-1.00</t>
  </si>
  <si>
    <t>COJI0639</t>
  </si>
  <si>
    <t>13041-15030-STD</t>
  </si>
  <si>
    <t>R043A-STD</t>
  </si>
  <si>
    <t>COJI0644</t>
  </si>
  <si>
    <t>13041-16071-STD</t>
  </si>
  <si>
    <t>Cojinete Biela 4AG </t>
  </si>
  <si>
    <t>R716H-STD</t>
  </si>
  <si>
    <t>COJI0648</t>
  </si>
  <si>
    <t>13041-16090-STD</t>
  </si>
  <si>
    <t>Cojinete Biela 7A-7K </t>
  </si>
  <si>
    <t>R714A-STD</t>
  </si>
  <si>
    <t>COJI0651</t>
  </si>
  <si>
    <t>13041-21020-0.25</t>
  </si>
  <si>
    <t>Cojinete Biela 1NZ-2NZ </t>
  </si>
  <si>
    <t>R723A-0,25</t>
  </si>
  <si>
    <t>COJI0652</t>
  </si>
  <si>
    <t>13041-21020-0.25-N</t>
  </si>
  <si>
    <t>CB-1456A-0.25</t>
  </si>
  <si>
    <t>COJI0653</t>
  </si>
  <si>
    <t>13041-21020-0.50</t>
  </si>
  <si>
    <t>R723A-0.50</t>
  </si>
  <si>
    <t>COJI0657</t>
  </si>
  <si>
    <t>13041-23021-STD</t>
  </si>
  <si>
    <t>Cojinete Biela 1SZ-FE</t>
  </si>
  <si>
    <t>R725-STD</t>
  </si>
  <si>
    <t>COJI0658</t>
  </si>
  <si>
    <t>13041-23030-0.25</t>
  </si>
  <si>
    <t>Cojinete Biela 2SZ-K3 </t>
  </si>
  <si>
    <t>R726A-0.25</t>
  </si>
  <si>
    <t>COJI0660</t>
  </si>
  <si>
    <t>13041-31090-STD-N </t>
  </si>
  <si>
    <t>Cojinete Biela 1GR-FE </t>
  </si>
  <si>
    <t>CB-1458A-STD</t>
  </si>
  <si>
    <t>COJI0661</t>
  </si>
  <si>
    <t>13041-35020-0.25</t>
  </si>
  <si>
    <t>Cojinete Biela 3F Toy</t>
  </si>
  <si>
    <t>R044A-0.25</t>
  </si>
  <si>
    <t>COJI0662</t>
  </si>
  <si>
    <t>13041-35020-STD</t>
  </si>
  <si>
    <t>R044A-STD</t>
  </si>
  <si>
    <t>COJI0663</t>
  </si>
  <si>
    <t>13041-54012-0.75</t>
  </si>
  <si>
    <t>Cojinete Biela L-2L Toy</t>
  </si>
  <si>
    <t>R037A-0.75</t>
  </si>
  <si>
    <t>COJI0665</t>
  </si>
  <si>
    <t>13041-54040-0.25-N</t>
  </si>
  <si>
    <t>Cojinete Biela 2L-2LT-3L-5L </t>
  </si>
  <si>
    <t>CB-1411A-0.25</t>
  </si>
  <si>
    <t>COJI0667</t>
  </si>
  <si>
    <t>13041-54040-0.50-N</t>
  </si>
  <si>
    <t>CB-1411A-0.50</t>
  </si>
  <si>
    <t>COJI0668</t>
  </si>
  <si>
    <t>13041-54040-0.75-N</t>
  </si>
  <si>
    <t>CB-1411A-0.75</t>
  </si>
  <si>
    <t>COJI0676</t>
  </si>
  <si>
    <t>13041-62030-0.25</t>
  </si>
  <si>
    <t>Cojinete Biela 5VZFE </t>
  </si>
  <si>
    <t>R709A-0.25</t>
  </si>
  <si>
    <t>COJI0677</t>
  </si>
  <si>
    <t>13041-62030-STD</t>
  </si>
  <si>
    <t>R709A-STD</t>
  </si>
  <si>
    <t>COJI0680</t>
  </si>
  <si>
    <t>13041-64031-0.25</t>
  </si>
  <si>
    <t>Cojinete Biela 1CT-3C </t>
  </si>
  <si>
    <t>R038A-0.25</t>
  </si>
  <si>
    <t>COJI0681</t>
  </si>
  <si>
    <t>13041-64031-0.50</t>
  </si>
  <si>
    <t>R038A-0.50</t>
  </si>
  <si>
    <t>COJI0682</t>
  </si>
  <si>
    <t>13041-64031-STD</t>
  </si>
  <si>
    <t>R038A-STD</t>
  </si>
  <si>
    <t>COJI0685</t>
  </si>
  <si>
    <t>13041-64050-0.75</t>
  </si>
  <si>
    <t>Cojinete Biela 1C-2C </t>
  </si>
  <si>
    <t>R045A-0.75</t>
  </si>
  <si>
    <t>COJI0687</t>
  </si>
  <si>
    <t>13041-64050-STD-N</t>
  </si>
  <si>
    <t>CB-1421A-STD</t>
  </si>
  <si>
    <t>COJI0688</t>
  </si>
  <si>
    <t>13041-64071-0.25</t>
  </si>
  <si>
    <t>R717A-0.25</t>
  </si>
  <si>
    <t>COJI0689</t>
  </si>
  <si>
    <t>13041-64071-0.50</t>
  </si>
  <si>
    <t>R717A-0.50</t>
  </si>
  <si>
    <t>COJI0691</t>
  </si>
  <si>
    <t>13041-64072-0.25</t>
  </si>
  <si>
    <t>Cojinete Biela 1C-2C New </t>
  </si>
  <si>
    <t>R718A-0.25</t>
  </si>
  <si>
    <t>COJI0693</t>
  </si>
  <si>
    <t>13041-64072-STD</t>
  </si>
  <si>
    <t>R718A-STD</t>
  </si>
  <si>
    <t>COJI0695</t>
  </si>
  <si>
    <t>13041-65020-0.25-N</t>
  </si>
  <si>
    <t>Cojinete Biela 3VZ-E 12Val. </t>
  </si>
  <si>
    <t>CB-1437-0.25</t>
  </si>
  <si>
    <t>COJI0700</t>
  </si>
  <si>
    <t>13041-66030-0.25</t>
  </si>
  <si>
    <t>Cojinete Biela 1FZ </t>
  </si>
  <si>
    <t>R708A-0.25</t>
  </si>
  <si>
    <t>COJI0701</t>
  </si>
  <si>
    <t>13041-66030-0.50</t>
  </si>
  <si>
    <t>R708A-0.50</t>
  </si>
  <si>
    <t>COJI0703</t>
  </si>
  <si>
    <t>13041-67030-0.25</t>
  </si>
  <si>
    <t>Cojinete Biela 1KZ-1KD-2KD </t>
  </si>
  <si>
    <t>R720A-0.25</t>
  </si>
  <si>
    <t>COJI0704</t>
  </si>
  <si>
    <t>13041-67030-0.25-N</t>
  </si>
  <si>
    <t>CB-1452A-0.25</t>
  </si>
  <si>
    <t>COJI0705</t>
  </si>
  <si>
    <t>13041-67030-STD</t>
  </si>
  <si>
    <t>R720A-STD</t>
  </si>
  <si>
    <t>COJI0710</t>
  </si>
  <si>
    <t>13041-71020-STD-N</t>
  </si>
  <si>
    <t>Cojinete Biela 1Y-2Y-3Y-4Y </t>
  </si>
  <si>
    <t>CB-1407A-STD</t>
  </si>
  <si>
    <t>COJI0712</t>
  </si>
  <si>
    <t>13041-71021-0.50</t>
  </si>
  <si>
    <t>R041A-0.50</t>
  </si>
  <si>
    <t>COJI0713</t>
  </si>
  <si>
    <t>13041-71021-0.50-T</t>
  </si>
  <si>
    <t>COJI0714</t>
  </si>
  <si>
    <t>13041-71021-0.75</t>
  </si>
  <si>
    <t>R041A-0.75</t>
  </si>
  <si>
    <t>COJI0720</t>
  </si>
  <si>
    <t>13041-74030-STD-N</t>
  </si>
  <si>
    <t>Cojinete Biela 3SFE-4SFE-5SFE </t>
  </si>
  <si>
    <t>CB-1441GP-STD</t>
  </si>
  <si>
    <t>COJI0721</t>
  </si>
  <si>
    <t>13041-74040-0.25</t>
  </si>
  <si>
    <t>R710A-0.25</t>
  </si>
  <si>
    <t>COJI0722</t>
  </si>
  <si>
    <t>13041-74040-0.50</t>
  </si>
  <si>
    <t>R710A-0.50</t>
  </si>
  <si>
    <t>COJI0726</t>
  </si>
  <si>
    <t>13041-75010-0.25</t>
  </si>
  <si>
    <t>Cojinete Biela 1RZ-2RZ-3RZ-2TZ</t>
  </si>
  <si>
    <t>R703A-0.25</t>
  </si>
  <si>
    <t>COJI0727</t>
  </si>
  <si>
    <t>13041-75010-0.25-N</t>
  </si>
  <si>
    <t>CB-1435A-0.25</t>
  </si>
  <si>
    <t>COJI0729</t>
  </si>
  <si>
    <t>13041-75010-0.50-N</t>
  </si>
  <si>
    <t>CB-1435A-0.50</t>
  </si>
  <si>
    <t>COJI0732</t>
  </si>
  <si>
    <t>13041-75010-STD</t>
  </si>
  <si>
    <t>R703A-STD</t>
  </si>
  <si>
    <t>COJI0733</t>
  </si>
  <si>
    <t>13041-75010-STD-N</t>
  </si>
  <si>
    <t>CB-1435A-STD</t>
  </si>
  <si>
    <t>COJI0734</t>
  </si>
  <si>
    <t>13041-75022-STD</t>
  </si>
  <si>
    <t>Cojinete Biela 3RZ</t>
  </si>
  <si>
    <t>R711A-STD</t>
  </si>
  <si>
    <t>COJI0739</t>
  </si>
  <si>
    <t>13202-25010-STD-N</t>
  </si>
  <si>
    <t>Cojinete Biela 2T-3T-12T-13T </t>
  </si>
  <si>
    <t>CB-1117GP-STD</t>
  </si>
  <si>
    <t>COJI0742</t>
  </si>
  <si>
    <t>13202-31020-0.75</t>
  </si>
  <si>
    <t>Cojinete Biela 12R </t>
  </si>
  <si>
    <t>R016A-0.75</t>
  </si>
  <si>
    <t>COJI0746</t>
  </si>
  <si>
    <t>13202-33010-STD-D</t>
  </si>
  <si>
    <t>Cojinete Biela 18R-21R-22R </t>
  </si>
  <si>
    <t>R9063-STD</t>
  </si>
  <si>
    <t>COJI0756</t>
  </si>
  <si>
    <t>13202-38011-STD-N</t>
  </si>
  <si>
    <t>CB-1133GP-STD</t>
  </si>
  <si>
    <t>COJI0766</t>
  </si>
  <si>
    <t>13202-60011-0.25</t>
  </si>
  <si>
    <t>Cojinete Biela F-2F </t>
  </si>
  <si>
    <t>R031A-0.25</t>
  </si>
  <si>
    <t>COJI0767</t>
  </si>
  <si>
    <t>13202-60011-STD</t>
  </si>
  <si>
    <t>R031A-STD</t>
  </si>
  <si>
    <t>COJI0771</t>
  </si>
  <si>
    <t>13204-75030-0.50</t>
  </si>
  <si>
    <t>Cojinete Biela 1TR-2TR </t>
  </si>
  <si>
    <t>R729A-0.50</t>
  </si>
  <si>
    <t>COJI0779</t>
  </si>
  <si>
    <t>13281-28010-STD-N</t>
  </si>
  <si>
    <t>Cojinete Biela 1AZ-2AZ </t>
  </si>
  <si>
    <t>CB-1454A-STD</t>
  </si>
  <si>
    <t>COJI0782</t>
  </si>
  <si>
    <t>MD-021118-STD</t>
  </si>
  <si>
    <t>Cojinete Eje Balanceador 4G52-4G53-4G54-4D55-4D56 </t>
  </si>
  <si>
    <t>B113A-STD</t>
  </si>
  <si>
    <t>COJI0783</t>
  </si>
  <si>
    <t>MD-021118-STD-N</t>
  </si>
  <si>
    <t>BB-1131A-STD</t>
  </si>
  <si>
    <t>COJI0794</t>
  </si>
  <si>
    <t>13002-71204-STD</t>
  </si>
  <si>
    <t>Cojinete Eje de Levas H20-U20</t>
  </si>
  <si>
    <t>C052L-STD</t>
  </si>
  <si>
    <t>COJI0796</t>
  </si>
  <si>
    <t>13002-H1020-STD-N</t>
  </si>
  <si>
    <t>Cojinete Eje de Levas A10-A12-A15-H20</t>
  </si>
  <si>
    <t>SH-1019B-STD</t>
  </si>
  <si>
    <t>COJI0798</t>
  </si>
  <si>
    <t>8-94168-556-STD-N</t>
  </si>
  <si>
    <t>Cojinete Eje de Levas 4JA1-4JB1 </t>
  </si>
  <si>
    <t>SH-1622J-STD</t>
  </si>
  <si>
    <t>COJI0801</t>
  </si>
  <si>
    <t>11011-76011-STD</t>
  </si>
  <si>
    <t>Cojinete Eje de Levas 2K-3K-4K-5K </t>
  </si>
  <si>
    <t>C002L1-STD</t>
  </si>
  <si>
    <t>COJI0803</t>
  </si>
  <si>
    <t>11022-33011-STD</t>
  </si>
  <si>
    <t>Cojinete Eje de Levas 18R </t>
  </si>
  <si>
    <t>PC009L-STD</t>
  </si>
  <si>
    <t>COJI0806</t>
  </si>
  <si>
    <t>11802-22010-STD-N</t>
  </si>
  <si>
    <t>Cojinete Eje de Levas K-2K-3K-4K-5K </t>
  </si>
  <si>
    <t>SH-1056B-STD</t>
  </si>
  <si>
    <t>COJI0816</t>
  </si>
  <si>
    <t>11802-54020-STD-N</t>
  </si>
  <si>
    <t>Cojinete Eje de Levas L-2L </t>
  </si>
  <si>
    <t>SH-1431A-STD</t>
  </si>
  <si>
    <t>COJI0822</t>
  </si>
  <si>
    <t>SH-1428B-STD</t>
  </si>
  <si>
    <t>Cojinete Eje de Levas B-11B-14B </t>
  </si>
  <si>
    <t>COJI0823</t>
  </si>
  <si>
    <t>F801-23-105A-0.75-N</t>
  </si>
  <si>
    <t>CB-2004A-0,75</t>
  </si>
  <si>
    <t>COJI0824</t>
  </si>
  <si>
    <t>F801-23-105A-0.50-N</t>
  </si>
  <si>
    <t>CB-2004A-0,50</t>
  </si>
  <si>
    <t>COJI0825</t>
  </si>
  <si>
    <t>MD-030516-0.25-N</t>
  </si>
  <si>
    <t>CB-1169A-0,25</t>
  </si>
  <si>
    <t>COJI0826</t>
  </si>
  <si>
    <t>MD-105277-1.00-N</t>
  </si>
  <si>
    <t>CB-1822A-1,00</t>
  </si>
  <si>
    <t>COJI0827</t>
  </si>
  <si>
    <t>MD-143090-0.25-N</t>
  </si>
  <si>
    <t>CB-1825-0,25</t>
  </si>
  <si>
    <t>COJI0828</t>
  </si>
  <si>
    <t>MD-327503-0.75-N</t>
  </si>
  <si>
    <t>CB-1827-0,75</t>
  </si>
  <si>
    <t>COJI0829</t>
  </si>
  <si>
    <t>MD-327503-1.00-N</t>
  </si>
  <si>
    <t>CB-1827-1,00</t>
  </si>
  <si>
    <t>COJI0830</t>
  </si>
  <si>
    <t>MD-327503-0.50-N</t>
  </si>
  <si>
    <t>CB-1827-0,50</t>
  </si>
  <si>
    <t>COJI0831</t>
  </si>
  <si>
    <t>12111-43G00-0.50-T</t>
  </si>
  <si>
    <t>COJI0832</t>
  </si>
  <si>
    <t>12111-43G00-1.00</t>
  </si>
  <si>
    <t>R089H-1.00</t>
  </si>
  <si>
    <t>COJI0833</t>
  </si>
  <si>
    <t>12117-Z5510-STD-N</t>
  </si>
  <si>
    <t>Cojinete Biela FD6T</t>
  </si>
  <si>
    <t>CB-2802GP-STD</t>
  </si>
  <si>
    <t>COJI0834</t>
  </si>
  <si>
    <t>13041-16090-0.25-T</t>
  </si>
  <si>
    <t>COJI0835</t>
  </si>
  <si>
    <t>13041-31090-0.25</t>
  </si>
  <si>
    <t>CB-1458A-0,25</t>
  </si>
  <si>
    <t>COJI0836</t>
  </si>
  <si>
    <t>13041-70010-STD </t>
  </si>
  <si>
    <t>Cojinete Biela 1G</t>
  </si>
  <si>
    <t>COJI0837</t>
  </si>
  <si>
    <t>13202-33010-0.25-NPC</t>
  </si>
  <si>
    <t>COJI0838</t>
  </si>
  <si>
    <t>8-94396-980-0.25</t>
  </si>
  <si>
    <t>Cojinete Biela 4HE1</t>
  </si>
  <si>
    <t>R801H</t>
  </si>
  <si>
    <t>COND0001</t>
  </si>
  <si>
    <t>3NC-49-NE</t>
  </si>
  <si>
    <t>Condensador  Hiunday </t>
  </si>
  <si>
    <t>3NC-49</t>
  </si>
  <si>
    <t>Condensador</t>
  </si>
  <si>
    <t>HYUNDAI</t>
  </si>
  <si>
    <t>NEW-ERA</t>
  </si>
  <si>
    <t>COND0002</t>
  </si>
  <si>
    <t>3NC-47-NE</t>
  </si>
  <si>
    <t>Condensador Toyota</t>
  </si>
  <si>
    <t>3NC-47</t>
  </si>
  <si>
    <t>COND0003</t>
  </si>
  <si>
    <t>90099-52059-G</t>
  </si>
  <si>
    <t>Condensador Toyota </t>
  </si>
  <si>
    <t>CORR0009</t>
  </si>
  <si>
    <t>90353179-M</t>
  </si>
  <si>
    <t>Correa distribucion 111D. Opel</t>
  </si>
  <si>
    <t>111MR17</t>
  </si>
  <si>
    <t>Correa</t>
  </si>
  <si>
    <t>OPEL</t>
  </si>
  <si>
    <t>MITSUBOSHI</t>
  </si>
  <si>
    <t>CORR0013</t>
  </si>
  <si>
    <t>13405-PAA-A01</t>
  </si>
  <si>
    <t>Correa distribucion 70D. F22-H22-H23 Prelude Accord </t>
  </si>
  <si>
    <t>A262RU16MM</t>
  </si>
  <si>
    <t>SUN</t>
  </si>
  <si>
    <t>CORR0023</t>
  </si>
  <si>
    <t>06141-P0A-305-M</t>
  </si>
  <si>
    <t>Correa distribucion 112D. F22B Accord</t>
  </si>
  <si>
    <t>112XR24</t>
  </si>
  <si>
    <t>CORR0026</t>
  </si>
  <si>
    <t>06141-PK2-305-M</t>
  </si>
  <si>
    <t>Correa distribucion 124D. ZC-B20A Civic Prelude</t>
  </si>
  <si>
    <t>124XR24</t>
  </si>
  <si>
    <t>CORR0028</t>
  </si>
  <si>
    <t>06141-PR4-305-M</t>
  </si>
  <si>
    <t>Correa distribucion 125D. B20-B18 Integra Orthia </t>
  </si>
  <si>
    <t>125XR26</t>
  </si>
  <si>
    <t>CORR00298</t>
  </si>
  <si>
    <t>3PK-630-M</t>
  </si>
  <si>
    <t>Correa corolla</t>
  </si>
  <si>
    <t>CORR00300</t>
  </si>
  <si>
    <t>3PK-760-M</t>
  </si>
  <si>
    <t>Correa 3S</t>
  </si>
  <si>
    <t>CORR00302</t>
  </si>
  <si>
    <t>3PK-800-M</t>
  </si>
  <si>
    <t>CORR00305</t>
  </si>
  <si>
    <t>3PK-900-M</t>
  </si>
  <si>
    <t>CORR0031</t>
  </si>
  <si>
    <t>06141-P72-305-M</t>
  </si>
  <si>
    <t>Correa distribucion 126D. Civic</t>
  </si>
  <si>
    <t>126XR26</t>
  </si>
  <si>
    <t>CORR00311</t>
  </si>
  <si>
    <t>4PK-770-M</t>
  </si>
  <si>
    <t>CORR00314</t>
  </si>
  <si>
    <t>CORR0103</t>
  </si>
  <si>
    <t>CORR00316</t>
  </si>
  <si>
    <t>CORR00318</t>
  </si>
  <si>
    <t>4PK-820-M</t>
  </si>
  <si>
    <t>CORR00319</t>
  </si>
  <si>
    <t>4PK-820-NPC</t>
  </si>
  <si>
    <t>CORR00321</t>
  </si>
  <si>
    <t>4PK-830-M</t>
  </si>
  <si>
    <t>CORR00324</t>
  </si>
  <si>
    <t>4PK-840-M</t>
  </si>
  <si>
    <t>CORR00326</t>
  </si>
  <si>
    <t>4PK-850-M</t>
  </si>
  <si>
    <t>CORR00329</t>
  </si>
  <si>
    <t>4PK-860-M</t>
  </si>
  <si>
    <t>CORR00334</t>
  </si>
  <si>
    <t>4PK-880-M</t>
  </si>
  <si>
    <t>CORR0035</t>
  </si>
  <si>
    <t>8-97041-784-0-M</t>
  </si>
  <si>
    <t>Correa distribucion 115D. 4ZD1 Trooper Luv Cuad.</t>
  </si>
  <si>
    <t>115ZA19</t>
  </si>
  <si>
    <t>CORR0037</t>
  </si>
  <si>
    <t>8-94120-507-0-M</t>
  </si>
  <si>
    <t>Correa distribucion 136D. 4EE1-4EC1 Geminis</t>
  </si>
  <si>
    <t>136ZBS25</t>
  </si>
  <si>
    <t>CORR0039</t>
  </si>
  <si>
    <t>8-94174-306-0-M</t>
  </si>
  <si>
    <t>Correa distribucion 137D. 4ZE1 Trooper </t>
  </si>
  <si>
    <t>137S8M25</t>
  </si>
  <si>
    <t>CORR0042</t>
  </si>
  <si>
    <t>8-97065-986-0</t>
  </si>
  <si>
    <t>Correa distribucion 119D. Red. 4JG2-4JB1</t>
  </si>
  <si>
    <t>A446M32MM</t>
  </si>
  <si>
    <t>CORR0043</t>
  </si>
  <si>
    <t>8-97065-986-0-M</t>
  </si>
  <si>
    <t>119ZBS32</t>
  </si>
  <si>
    <t>CORR0044</t>
  </si>
  <si>
    <t>8-97136-321-0-M</t>
  </si>
  <si>
    <t>Correa distribucion 191D. 6VE1-6VD1-3VZ(toy) </t>
  </si>
  <si>
    <t>A601YS32MM</t>
  </si>
  <si>
    <t>CORR0045</t>
  </si>
  <si>
    <t>8-94220-922-0-M</t>
  </si>
  <si>
    <t>Correa distribucion 134D. </t>
  </si>
  <si>
    <t>134ZA30</t>
  </si>
  <si>
    <t>CORR0047</t>
  </si>
  <si>
    <t>OK054-12-205-M</t>
  </si>
  <si>
    <t>Correa distribucion 162D. Kia</t>
  </si>
  <si>
    <t>162S8M25</t>
  </si>
  <si>
    <t>KIA</t>
  </si>
  <si>
    <t>CORR0049</t>
  </si>
  <si>
    <t>OK954-12-205-M</t>
  </si>
  <si>
    <t>Correa distribucion 168D. FE Sportage Kia</t>
  </si>
  <si>
    <t>168XY25</t>
  </si>
  <si>
    <t>CORR0055</t>
  </si>
  <si>
    <t>FE1H-12-205-M</t>
  </si>
  <si>
    <t>Correa distribucion 108D. FE Vanette Bongo</t>
  </si>
  <si>
    <t>108XR25</t>
  </si>
  <si>
    <t>CORR0056</t>
  </si>
  <si>
    <t>F202-12-205</t>
  </si>
  <si>
    <t>Correa distribucion 110D. F2 Luce Prove</t>
  </si>
  <si>
    <t>A412RU100</t>
  </si>
  <si>
    <t>CORR0060</t>
  </si>
  <si>
    <t>FS01-12-205</t>
  </si>
  <si>
    <t>Correa distribucion 135D. FS-626 Capella Cronos</t>
  </si>
  <si>
    <t>A425YU100</t>
  </si>
  <si>
    <t>CORR0065</t>
  </si>
  <si>
    <t>R201-12-205-M</t>
  </si>
  <si>
    <t>Correa distribucion 164D. R2 Bongo </t>
  </si>
  <si>
    <t>164S8M25</t>
  </si>
  <si>
    <t>CORR0066</t>
  </si>
  <si>
    <t>Z501-12-205</t>
  </si>
  <si>
    <t>Correa distribucion 125D. Z5 323</t>
  </si>
  <si>
    <t>A394YU22MM</t>
  </si>
  <si>
    <t>CORR0067</t>
  </si>
  <si>
    <t>MD-100632</t>
  </si>
  <si>
    <t>Correa distribucion 55D. G62B-4G62 </t>
  </si>
  <si>
    <t>A206L050</t>
  </si>
  <si>
    <t>CORR0073</t>
  </si>
  <si>
    <t>MD-164287-M</t>
  </si>
  <si>
    <t>Correa distribucion 158D. 4D65-4D68  Chariot diesel</t>
  </si>
  <si>
    <t>158XR32</t>
  </si>
  <si>
    <t>CORR0074</t>
  </si>
  <si>
    <t>MD-050130</t>
  </si>
  <si>
    <t>Correa distribucion 163D. 4D55-4D56  Bajo</t>
  </si>
  <si>
    <t>A611M100</t>
  </si>
  <si>
    <t>CORR0077</t>
  </si>
  <si>
    <t>MD-306981-M</t>
  </si>
  <si>
    <t>Correa distribucion 163D. 4D55-4D56  Alto</t>
  </si>
  <si>
    <t>163XR25</t>
  </si>
  <si>
    <t>CORR0078</t>
  </si>
  <si>
    <t>MD-050119</t>
  </si>
  <si>
    <t>Correa distribucion 83D. 4D55-4D56</t>
  </si>
  <si>
    <t>A311M075</t>
  </si>
  <si>
    <t>CORR0080</t>
  </si>
  <si>
    <t>MD-100814</t>
  </si>
  <si>
    <t>Correa distribucion 92D. 4G13-4G15 Lancer</t>
  </si>
  <si>
    <t>A345M075</t>
  </si>
  <si>
    <t>CORR0084</t>
  </si>
  <si>
    <t>MD-115977</t>
  </si>
  <si>
    <t>Correa distribucion 65D. 4G63-4G64-4D68 RVR Lanc.Delic.</t>
  </si>
  <si>
    <t>A205YU050</t>
  </si>
  <si>
    <t>CORR0088</t>
  </si>
  <si>
    <t>MD-030599</t>
  </si>
  <si>
    <t>Correa distribucion 92D. Cuad. 4G13-4G15B mit</t>
  </si>
  <si>
    <t>A345L075</t>
  </si>
  <si>
    <t>CORR0090</t>
  </si>
  <si>
    <t>MD-191982-M</t>
  </si>
  <si>
    <t>Correa distribucion 116D. L200</t>
  </si>
  <si>
    <t>116XY29</t>
  </si>
  <si>
    <t>CORR0092</t>
  </si>
  <si>
    <t>Correa distribucion 120D. Cuad. 4G32 </t>
  </si>
  <si>
    <t>120ZA19</t>
  </si>
  <si>
    <t>CORR0102</t>
  </si>
  <si>
    <t>MD-197135-M</t>
  </si>
  <si>
    <t>Correa distribucion 122D. Cuad. 4G32 .</t>
  </si>
  <si>
    <t>122ZA19</t>
  </si>
  <si>
    <t>24312-32560-M</t>
  </si>
  <si>
    <t>Correa distribucion 122D. Red. Lantra Sonata</t>
  </si>
  <si>
    <t>122XR19</t>
  </si>
  <si>
    <t>CORR0104</t>
  </si>
  <si>
    <t>24312-33020-M</t>
  </si>
  <si>
    <t>Correa distribucion 151D. Elantra</t>
  </si>
  <si>
    <t>151XR29</t>
  </si>
  <si>
    <t>CORR0106</t>
  </si>
  <si>
    <t>MD-100679</t>
  </si>
  <si>
    <t>Correa distribucion 149D. 6G72 Galant Pajer.Sigma</t>
  </si>
  <si>
    <t>A559RU100</t>
  </si>
  <si>
    <t>CORR0107</t>
  </si>
  <si>
    <t>MD-100679-M</t>
  </si>
  <si>
    <t>149XR25</t>
  </si>
  <si>
    <t>CORR0109</t>
  </si>
  <si>
    <t>MD-307487-M</t>
  </si>
  <si>
    <t>Correa distribucion 187D. 6G72-6G73 Sport Diamante 24val. </t>
  </si>
  <si>
    <t>187XY32</t>
  </si>
  <si>
    <t>CORR0111</t>
  </si>
  <si>
    <t>MD-358557-M</t>
  </si>
  <si>
    <t>Correa distribucion 193D. 6G72 Pajero</t>
  </si>
  <si>
    <t>193XY32</t>
  </si>
  <si>
    <t>CORR0112</t>
  </si>
  <si>
    <t>MD-322641</t>
  </si>
  <si>
    <t>Correa distribucion 195D 6G74 Diamte.</t>
  </si>
  <si>
    <t>A614YU32MM</t>
  </si>
  <si>
    <t>CORR0114</t>
  </si>
  <si>
    <t>MD-345595-M</t>
  </si>
  <si>
    <t>Correa distribucion 201D. 6G74</t>
  </si>
  <si>
    <t>201XY32</t>
  </si>
  <si>
    <t>CORR0116</t>
  </si>
  <si>
    <t>MD-350401-M</t>
  </si>
  <si>
    <t>Correa distribucion 259D. 6G74 Chalenger </t>
  </si>
  <si>
    <t>259XY32</t>
  </si>
  <si>
    <t>CORR0118</t>
  </si>
  <si>
    <t>MD-343234-M</t>
  </si>
  <si>
    <t>Correa distribucion 154D. Corto 4G64 </t>
  </si>
  <si>
    <t>154XY29</t>
  </si>
  <si>
    <t>CORR0120</t>
  </si>
  <si>
    <t>MD-176389-M</t>
  </si>
  <si>
    <t>Correa distribucion 156D. 4G92-4G93 Cahriot</t>
  </si>
  <si>
    <t>156XY29</t>
  </si>
  <si>
    <t>CORR0123</t>
  </si>
  <si>
    <t>MD-378163-M</t>
  </si>
  <si>
    <t>Correa distribucion 159D. 4G94</t>
  </si>
  <si>
    <t>159XY29</t>
  </si>
  <si>
    <t>CORR0127</t>
  </si>
  <si>
    <t>MD-183006-M</t>
  </si>
  <si>
    <t>Correa distribucion 265D. 6G74</t>
  </si>
  <si>
    <t>265XY32</t>
  </si>
  <si>
    <t>CORR0130</t>
  </si>
  <si>
    <t>MD-323455-M</t>
  </si>
  <si>
    <t>Correa distribucion 124D. 4G64 Chariot</t>
  </si>
  <si>
    <t>124XR29</t>
  </si>
  <si>
    <t>CORR0132</t>
  </si>
  <si>
    <t>MD-336149-M</t>
  </si>
  <si>
    <t>Correa distribucion 123D. 4G63-4G64 Chariot</t>
  </si>
  <si>
    <t>123XR29</t>
  </si>
  <si>
    <t>CORR0133</t>
  </si>
  <si>
    <t>1145A019</t>
  </si>
  <si>
    <t>Correa distribucion 154D. L200 </t>
  </si>
  <si>
    <t>HX577RU25</t>
  </si>
  <si>
    <t>CORR0140</t>
  </si>
  <si>
    <t>13028-D0100</t>
  </si>
  <si>
    <t>Correa distribucion 95D. CA16-CA18 Praire Vanette</t>
  </si>
  <si>
    <t>A356L075</t>
  </si>
  <si>
    <t>CORR0145</t>
  </si>
  <si>
    <t>13028-16A01-M</t>
  </si>
  <si>
    <t>Correa distribucion 117D. CD17 Sunny</t>
  </si>
  <si>
    <t>117ZBS25</t>
  </si>
  <si>
    <t>CORR0152</t>
  </si>
  <si>
    <t>16806-13C00-D</t>
  </si>
  <si>
    <t>Correa distribucion 141D. LD20 Bluebird</t>
  </si>
  <si>
    <t>CORR0153</t>
  </si>
  <si>
    <t>16806-13C00-M</t>
  </si>
  <si>
    <t>141ZBS30</t>
  </si>
  <si>
    <t>CORR0155</t>
  </si>
  <si>
    <t>13028-V5001-M</t>
  </si>
  <si>
    <t>Correa distribucion 126D. CA20 Praire Vanet Blub.</t>
  </si>
  <si>
    <t>126ZA25</t>
  </si>
  <si>
    <t>CORR0156</t>
  </si>
  <si>
    <t>13028-20R00</t>
  </si>
  <si>
    <t>Correa distribucion 98D. CA20 Praire Vanet Blub.</t>
  </si>
  <si>
    <t>A367L075</t>
  </si>
  <si>
    <t>CORR0159</t>
  </si>
  <si>
    <t>13028-2J600-M</t>
  </si>
  <si>
    <t>Correa distribucion 111D. CD20 98~) Vanett Sunny Serena </t>
  </si>
  <si>
    <t>111ZA25</t>
  </si>
  <si>
    <t>CORR0162</t>
  </si>
  <si>
    <t>13028-V5200</t>
  </si>
  <si>
    <t>Correa distribucion 133D. Cuad. VG30E Terrano</t>
  </si>
  <si>
    <t>A499L100</t>
  </si>
  <si>
    <t>CORR0163</t>
  </si>
  <si>
    <t>13028-V5200-M</t>
  </si>
  <si>
    <t>133ZA25</t>
  </si>
  <si>
    <t>CORR0165</t>
  </si>
  <si>
    <t>13028-0B785-M</t>
  </si>
  <si>
    <t>Correa distribucion 133D. Red. VG33 Pahtfinder</t>
  </si>
  <si>
    <t>133XR25</t>
  </si>
  <si>
    <t>CORR0167</t>
  </si>
  <si>
    <t>16806-05E00-M</t>
  </si>
  <si>
    <t>Correa distribucion 143D. LD20 Bluebird</t>
  </si>
  <si>
    <t>143ZBS30</t>
  </si>
  <si>
    <t>CORR0177</t>
  </si>
  <si>
    <t>13028-AA070-M</t>
  </si>
  <si>
    <t>Correa distribucion 281D. EJ20 Forester</t>
  </si>
  <si>
    <t>281XY30</t>
  </si>
  <si>
    <t>CORR0178</t>
  </si>
  <si>
    <t>13568-65010</t>
  </si>
  <si>
    <t>Correa distribucion 193D. 3VZE 12Val. Hilux 90~ </t>
  </si>
  <si>
    <t>A608YS36MM</t>
  </si>
  <si>
    <t>CORR0179</t>
  </si>
  <si>
    <t>13568-65010-M</t>
  </si>
  <si>
    <t>193S8M36</t>
  </si>
  <si>
    <t>CORR0181</t>
  </si>
  <si>
    <t>13568-11070-M</t>
  </si>
  <si>
    <t>Correa distribucion 123D.  2ELU</t>
  </si>
  <si>
    <t>123MY20</t>
  </si>
  <si>
    <t>CORR0183</t>
  </si>
  <si>
    <t>13568-11050-M</t>
  </si>
  <si>
    <t>Correa distribucion 123D. 2E   </t>
  </si>
  <si>
    <t>123MY24</t>
  </si>
  <si>
    <t>CORR0184</t>
  </si>
  <si>
    <t>13568-11030</t>
  </si>
  <si>
    <t>Correa distribucion 127D. 3E</t>
  </si>
  <si>
    <t>A400Y24MM</t>
  </si>
  <si>
    <t>CORR0185</t>
  </si>
  <si>
    <t>13568-11030-M</t>
  </si>
  <si>
    <t>127MY24</t>
  </si>
  <si>
    <t>CORR0187</t>
  </si>
  <si>
    <t>13568-55010-M</t>
  </si>
  <si>
    <t>Correa distribucion 127D. 1N Starlet Diesel</t>
  </si>
  <si>
    <t>127MR25</t>
  </si>
  <si>
    <t>CORR0190</t>
  </si>
  <si>
    <t>13568-11100</t>
  </si>
  <si>
    <t>Correa distribucion 128D. 5E Corolla</t>
  </si>
  <si>
    <t>A403Y26MM</t>
  </si>
  <si>
    <t>CORR0191</t>
  </si>
  <si>
    <t>13568-11100-M</t>
  </si>
  <si>
    <t>128MY26</t>
  </si>
  <si>
    <t>CORR0192</t>
  </si>
  <si>
    <t>13568-70080</t>
  </si>
  <si>
    <t>Correa distribucion 129D. 1G</t>
  </si>
  <si>
    <t>A406Y27MM</t>
  </si>
  <si>
    <t>CORR0194</t>
  </si>
  <si>
    <t>13568-54070</t>
  </si>
  <si>
    <t>Correa distribucion 129D. 2L-3L Hilux </t>
  </si>
  <si>
    <t>A484R31MM</t>
  </si>
  <si>
    <t>CORR0197</t>
  </si>
  <si>
    <t>13568-54050-M</t>
  </si>
  <si>
    <t>Correa distribucion 130D. 2L Hilux</t>
  </si>
  <si>
    <t>130MR25</t>
  </si>
  <si>
    <t>CORR0199</t>
  </si>
  <si>
    <t>13568-63022-M</t>
  </si>
  <si>
    <t>Correa distribucion 139D. 1S  </t>
  </si>
  <si>
    <t>139ZA25</t>
  </si>
  <si>
    <t>CORR0200</t>
  </si>
  <si>
    <t>13568-74010</t>
  </si>
  <si>
    <t>Correa distribucion 163D. 3S Ipsun Cald. Rav4 Noah</t>
  </si>
  <si>
    <t>A513YS27MM</t>
  </si>
  <si>
    <t>CORR0201</t>
  </si>
  <si>
    <t>13568-74010-M</t>
  </si>
  <si>
    <t>163S8M27</t>
  </si>
  <si>
    <t>CORR0202</t>
  </si>
  <si>
    <t>13568-79105-T</t>
  </si>
  <si>
    <t>Correa distribucion 177D. 3SGE Celica</t>
  </si>
  <si>
    <t>177Y25</t>
  </si>
  <si>
    <t>CORR0203</t>
  </si>
  <si>
    <t>13568-64010</t>
  </si>
  <si>
    <t>Correa distribucion 177D. 1C-2C-3C Corol. Emina</t>
  </si>
  <si>
    <t>A664R100</t>
  </si>
  <si>
    <t>CORR0204</t>
  </si>
  <si>
    <t>13568-64010-M</t>
  </si>
  <si>
    <t>177MR25</t>
  </si>
  <si>
    <t>CORR0206</t>
  </si>
  <si>
    <t>13568-88360-M</t>
  </si>
  <si>
    <t>Correa distribucion 178D. 3S-GE Celica</t>
  </si>
  <si>
    <t>178MY25</t>
  </si>
  <si>
    <t>CORR0207</t>
  </si>
  <si>
    <t>13568-19055</t>
  </si>
  <si>
    <t>Correa distribucion 121D. 7AFE Spacio 4A31 Junior(Mit)</t>
  </si>
  <si>
    <t>A381Y21MM</t>
  </si>
  <si>
    <t>CORR0208</t>
  </si>
  <si>
    <t>13568-19055-M</t>
  </si>
  <si>
    <t>121MY21</t>
  </si>
  <si>
    <t>CORR0211</t>
  </si>
  <si>
    <t>13568-15040</t>
  </si>
  <si>
    <t>Correa distribucion 94D. 4AF-5AF Corolla 89-91</t>
  </si>
  <si>
    <t>A352L075</t>
  </si>
  <si>
    <t>CORR0213</t>
  </si>
  <si>
    <t>13568-19065</t>
  </si>
  <si>
    <t>Correa distribucion 94D. 1HDT-1HZ Coaster L.Crusier</t>
  </si>
  <si>
    <t>A352R100</t>
  </si>
  <si>
    <t>CORR0215</t>
  </si>
  <si>
    <t>13568-39016</t>
  </si>
  <si>
    <t>Correa distribucion 97D. 1KD-2KD Hilux Vigo Diesel</t>
  </si>
  <si>
    <t>A364R25</t>
  </si>
  <si>
    <t>CORR0216</t>
  </si>
  <si>
    <t>13568-16040</t>
  </si>
  <si>
    <t>Correa distribucion 117D. 4AFE-5AFE Toy</t>
  </si>
  <si>
    <t>A368Y21MM</t>
  </si>
  <si>
    <t>CORR0217</t>
  </si>
  <si>
    <t>13568-16040-M</t>
  </si>
  <si>
    <t>117MY21</t>
  </si>
  <si>
    <t>CORR0218</t>
  </si>
  <si>
    <t>13568-16080</t>
  </si>
  <si>
    <t>Correa distribucion 110D. 4AGE Celica Toy</t>
  </si>
  <si>
    <t>A412RU21MM</t>
  </si>
  <si>
    <t>CORR0221</t>
  </si>
  <si>
    <t>13568-16030-M</t>
  </si>
  <si>
    <t>Correa distribucion 111D. 4AG Corol. Levin </t>
  </si>
  <si>
    <t>111MR19</t>
  </si>
  <si>
    <t>CORR0223</t>
  </si>
  <si>
    <t>13568-16010-M</t>
  </si>
  <si>
    <t>Correa distribucion 113D. 4AG Corolla Sprinter</t>
  </si>
  <si>
    <t>113MR19</t>
  </si>
  <si>
    <t>CORR0224</t>
  </si>
  <si>
    <t>13568-88560</t>
  </si>
  <si>
    <t>Correa distribucion 174D. 3SGE Rav4 Toy</t>
  </si>
  <si>
    <t>A548Y100</t>
  </si>
  <si>
    <t>CORR0225</t>
  </si>
  <si>
    <t>13568-50020</t>
  </si>
  <si>
    <t>Correa distribucion 211D. 1UZ-2UZFE L/Cruis.Celsior </t>
  </si>
  <si>
    <t>A664YS34MM</t>
  </si>
  <si>
    <t>CORR0229</t>
  </si>
  <si>
    <t>13568-67010</t>
  </si>
  <si>
    <t>Correa distribucion 102D. 1KZ Hiace Regius Hilux</t>
  </si>
  <si>
    <t>A382R25MM</t>
  </si>
  <si>
    <t>CORR0233</t>
  </si>
  <si>
    <t>13568-79105</t>
  </si>
  <si>
    <t>Correa distribucion 177D. 3SGE Celica MR-2 Carina</t>
  </si>
  <si>
    <t>A557Y100</t>
  </si>
  <si>
    <t>CORR0237</t>
  </si>
  <si>
    <t>13568-69095</t>
  </si>
  <si>
    <t>Correa distribucion 191D. 5VZFE 24Val. Prado L/crusier</t>
  </si>
  <si>
    <t>A601Y36MM</t>
  </si>
  <si>
    <t>CORR0240</t>
  </si>
  <si>
    <t>13568-43010-M</t>
  </si>
  <si>
    <t>Correa distribucion 142D. 5M</t>
  </si>
  <si>
    <t>142ZA25</t>
  </si>
  <si>
    <t>CORR0314</t>
  </si>
  <si>
    <t>4PK-810-M</t>
  </si>
  <si>
    <t>CORR0340</t>
  </si>
  <si>
    <t>4PK-910-M</t>
  </si>
  <si>
    <t>CORR0344</t>
  </si>
  <si>
    <t>4PK-940-M</t>
  </si>
  <si>
    <t>CORR0348</t>
  </si>
  <si>
    <t>4PK-960-M</t>
  </si>
  <si>
    <t>CORR0350</t>
  </si>
  <si>
    <t>4PK-970-M</t>
  </si>
  <si>
    <t>CORR0352</t>
  </si>
  <si>
    <t>4PK-980-M</t>
  </si>
  <si>
    <t>CORR0354</t>
  </si>
  <si>
    <t>4PK-990-M</t>
  </si>
  <si>
    <t>CORR0356</t>
  </si>
  <si>
    <t>4PK-1000-M</t>
  </si>
  <si>
    <t>CORR0357</t>
  </si>
  <si>
    <t>4PK-1000-T</t>
  </si>
  <si>
    <t>CORR0358</t>
  </si>
  <si>
    <t>4PK-1010-M</t>
  </si>
  <si>
    <t>CORR0360</t>
  </si>
  <si>
    <t>4PK-1020-M</t>
  </si>
  <si>
    <t>CORR0362</t>
  </si>
  <si>
    <t>4PK-1030-M</t>
  </si>
  <si>
    <t>CORR0364</t>
  </si>
  <si>
    <t>4PK-1040-M</t>
  </si>
  <si>
    <t>CORR0366</t>
  </si>
  <si>
    <t>4PK-1050-M</t>
  </si>
  <si>
    <t>CORR0368</t>
  </si>
  <si>
    <t>4PK-1060-M</t>
  </si>
  <si>
    <t>CORR0370</t>
  </si>
  <si>
    <t>4PK-1070-M</t>
  </si>
  <si>
    <t>CORR0372</t>
  </si>
  <si>
    <t>4PK-1080-M</t>
  </si>
  <si>
    <t>CORR0374</t>
  </si>
  <si>
    <t>4PK-1090-M</t>
  </si>
  <si>
    <t>CORR0376</t>
  </si>
  <si>
    <t>4PK-1110-M</t>
  </si>
  <si>
    <t>CORR0378</t>
  </si>
  <si>
    <t>4PK-1120-M</t>
  </si>
  <si>
    <t>CORR0380</t>
  </si>
  <si>
    <t>4PK-1130-M</t>
  </si>
  <si>
    <t>CORR0382</t>
  </si>
  <si>
    <t>4PK-1140-M</t>
  </si>
  <si>
    <t>CORR0383</t>
  </si>
  <si>
    <t>4PK-1150-M</t>
  </si>
  <si>
    <t>CORR0385</t>
  </si>
  <si>
    <t>4PK-1160-M</t>
  </si>
  <si>
    <t>CORR0391</t>
  </si>
  <si>
    <t>4PK-1200-M</t>
  </si>
  <si>
    <t>CORR0394</t>
  </si>
  <si>
    <t>4PK-1250-M</t>
  </si>
  <si>
    <t>CORR0395</t>
  </si>
  <si>
    <t>5PK-800-M</t>
  </si>
  <si>
    <t>CORR0397</t>
  </si>
  <si>
    <t>5PK-810-M</t>
  </si>
  <si>
    <t>CORR0399</t>
  </si>
  <si>
    <t>5PK-820-M</t>
  </si>
  <si>
    <t>CORR0401</t>
  </si>
  <si>
    <t>5PK-830-M</t>
  </si>
  <si>
    <t>CORR0403</t>
  </si>
  <si>
    <t>5PK-850-M</t>
  </si>
  <si>
    <t>CORR0404</t>
  </si>
  <si>
    <t>5PK-850-T </t>
  </si>
  <si>
    <t>CORR0405</t>
  </si>
  <si>
    <t>5PK-860-M</t>
  </si>
  <si>
    <t>CORR0407</t>
  </si>
  <si>
    <t>5PK-870-M</t>
  </si>
  <si>
    <t>CORR0410</t>
  </si>
  <si>
    <t>5PK-880-T</t>
  </si>
  <si>
    <t>CORR0412</t>
  </si>
  <si>
    <t>5PK-890-T</t>
  </si>
  <si>
    <t>CORR0413</t>
  </si>
  <si>
    <t>5PK-910-M</t>
  </si>
  <si>
    <t>CORR0414</t>
  </si>
  <si>
    <t>5PK-910-T</t>
  </si>
  <si>
    <t>CORR0415</t>
  </si>
  <si>
    <t>5PK-920-M</t>
  </si>
  <si>
    <t>CORR0417</t>
  </si>
  <si>
    <t>5PK-930-M</t>
  </si>
  <si>
    <t>CORR0419</t>
  </si>
  <si>
    <t>5PK-940-M</t>
  </si>
  <si>
    <t>CORR0420</t>
  </si>
  <si>
    <t>5PK-940-T</t>
  </si>
  <si>
    <t>CORR0421</t>
  </si>
  <si>
    <t>5PK-970-M</t>
  </si>
  <si>
    <t>CORR0423</t>
  </si>
  <si>
    <t>5PK-980-M</t>
  </si>
  <si>
    <t>CORR0425</t>
  </si>
  <si>
    <t>5PK-990-M</t>
  </si>
  <si>
    <t>CORR0427</t>
  </si>
  <si>
    <t>5PK-1000-M</t>
  </si>
  <si>
    <t>CORR0428</t>
  </si>
  <si>
    <t>5PK-1000-T</t>
  </si>
  <si>
    <t>CORR0429</t>
  </si>
  <si>
    <t>5KP-1010-M</t>
  </si>
  <si>
    <t>CORR0431</t>
  </si>
  <si>
    <t>5PK-1020-M</t>
  </si>
  <si>
    <t>CORR0433</t>
  </si>
  <si>
    <t>5PK-1040-M</t>
  </si>
  <si>
    <t>CORR0437</t>
  </si>
  <si>
    <t>5PK-1070-M</t>
  </si>
  <si>
    <t>CORR0439</t>
  </si>
  <si>
    <t>5PK-1080-M</t>
  </si>
  <si>
    <t>CORR0441</t>
  </si>
  <si>
    <t>5PK-1090-M</t>
  </si>
  <si>
    <t>CORR0443</t>
  </si>
  <si>
    <t>5PK-1100-M</t>
  </si>
  <si>
    <t>CORR0445</t>
  </si>
  <si>
    <t>5PK-1110-M</t>
  </si>
  <si>
    <t>CORR0446</t>
  </si>
  <si>
    <t>5PK-1110-T</t>
  </si>
  <si>
    <t>CORR0449</t>
  </si>
  <si>
    <t>5PK-1130-M</t>
  </si>
  <si>
    <t>CORR0451</t>
  </si>
  <si>
    <t>5PK-1140-M</t>
  </si>
  <si>
    <t>CORR0453</t>
  </si>
  <si>
    <t>5PK-1150-M</t>
  </si>
  <si>
    <t>CORR0454</t>
  </si>
  <si>
    <t>5PK-1160-M</t>
  </si>
  <si>
    <t>CORR0456</t>
  </si>
  <si>
    <t>5PK-1345-M</t>
  </si>
  <si>
    <t>CORR0459</t>
  </si>
  <si>
    <t>6PK-1080-T</t>
  </si>
  <si>
    <t>CORR0461</t>
  </si>
  <si>
    <t>7PK-2280-T</t>
  </si>
  <si>
    <t>CORR0462</t>
  </si>
  <si>
    <t>Correa distribucion 120D. Cuad. 4G32 Bando</t>
  </si>
  <si>
    <t>A450L075</t>
  </si>
  <si>
    <t>BANDO</t>
  </si>
  <si>
    <t>CORR0463</t>
  </si>
  <si>
    <t>12761-70C00-T</t>
  </si>
  <si>
    <t>Correa distribucion 97D. G13B Jimmy Cultus</t>
  </si>
  <si>
    <t>CORR0464</t>
  </si>
  <si>
    <t>24315-42200</t>
  </si>
  <si>
    <t>Correa distribucion 163D. MITSUBISHI</t>
  </si>
  <si>
    <t>163RU25</t>
  </si>
  <si>
    <t>CORR0465</t>
  </si>
  <si>
    <t>39177X1-G</t>
  </si>
  <si>
    <t>Correa distribucion 177D GATES</t>
  </si>
  <si>
    <t>GATES</t>
  </si>
  <si>
    <t>CORR0466</t>
  </si>
  <si>
    <t>13568-88360-T</t>
  </si>
  <si>
    <t>CORR0467</t>
  </si>
  <si>
    <t>5PK-1210-M</t>
  </si>
  <si>
    <t>CORR0468</t>
  </si>
  <si>
    <t>7PK-2410-M</t>
  </si>
  <si>
    <t>CORR0469</t>
  </si>
  <si>
    <t>8PK-1545-M</t>
  </si>
  <si>
    <t>CORR0470</t>
  </si>
  <si>
    <t>A-41-M</t>
  </si>
  <si>
    <t>Correa Universal</t>
  </si>
  <si>
    <t>CORR0475</t>
  </si>
  <si>
    <t>8-94174-306-0-T</t>
  </si>
  <si>
    <t>CORR0476</t>
  </si>
  <si>
    <t>5PK-840-M</t>
  </si>
  <si>
    <t>CORR0477</t>
  </si>
  <si>
    <t>6PK-2400-M</t>
  </si>
  <si>
    <t>CORR0478</t>
  </si>
  <si>
    <t>6PK-2475-M</t>
  </si>
  <si>
    <t>CORR0479</t>
  </si>
  <si>
    <t>7PK-1930-M</t>
  </si>
  <si>
    <t>CORR0480</t>
  </si>
  <si>
    <t>A-21-M</t>
  </si>
  <si>
    <t>CORR0482</t>
  </si>
  <si>
    <t>A-28-M</t>
  </si>
  <si>
    <t>CORR0483</t>
  </si>
  <si>
    <t>A-31-M</t>
  </si>
  <si>
    <t>CORR0484</t>
  </si>
  <si>
    <t>A-38-M</t>
  </si>
  <si>
    <t>CORR0485</t>
  </si>
  <si>
    <t>13568-64010-NPC</t>
  </si>
  <si>
    <t>CORR0486</t>
  </si>
  <si>
    <t>4PK-900-M</t>
  </si>
  <si>
    <t>CORR0487</t>
  </si>
  <si>
    <t>5PK-960-M</t>
  </si>
  <si>
    <t>CORR0488</t>
  </si>
  <si>
    <t>A-23-M</t>
  </si>
  <si>
    <t>CORR0489</t>
  </si>
  <si>
    <t>A-24-M</t>
  </si>
  <si>
    <t>CORR0490</t>
  </si>
  <si>
    <t>A-29-M</t>
  </si>
  <si>
    <t>CORR0491</t>
  </si>
  <si>
    <t>A-30-M</t>
  </si>
  <si>
    <t>CORR0492</t>
  </si>
  <si>
    <t>A-57-M</t>
  </si>
  <si>
    <t>CORR0493</t>
  </si>
  <si>
    <t>A-58-M</t>
  </si>
  <si>
    <t>CORR0494</t>
  </si>
  <si>
    <t>A-59-M</t>
  </si>
  <si>
    <t>CORR0495</t>
  </si>
  <si>
    <t>A-60-M</t>
  </si>
  <si>
    <t>CORR0496</t>
  </si>
  <si>
    <t>A-65-M</t>
  </si>
  <si>
    <t>CORR0497</t>
  </si>
  <si>
    <t>A-22-M</t>
  </si>
  <si>
    <t>CORR0498</t>
  </si>
  <si>
    <t>A-36-M</t>
  </si>
  <si>
    <t>CORR0499</t>
  </si>
  <si>
    <t>A-43-M</t>
  </si>
  <si>
    <t>CORR0500</t>
  </si>
  <si>
    <t>A-46-M</t>
  </si>
  <si>
    <t>CORR0501</t>
  </si>
  <si>
    <t>A-49-M</t>
  </si>
  <si>
    <t>CORR0502</t>
  </si>
  <si>
    <t>A-50-M</t>
  </si>
  <si>
    <t>CORR0503</t>
  </si>
  <si>
    <t>A-51-M</t>
  </si>
  <si>
    <t>CORR0504</t>
  </si>
  <si>
    <t>A-52-M</t>
  </si>
  <si>
    <t>CORR0505</t>
  </si>
  <si>
    <t>A-53-M</t>
  </si>
  <si>
    <t>CORR0506</t>
  </si>
  <si>
    <t>A-54-M</t>
  </si>
  <si>
    <t>CORR0507</t>
  </si>
  <si>
    <t>A-55-M</t>
  </si>
  <si>
    <t>CORR0508</t>
  </si>
  <si>
    <t>A-56-M</t>
  </si>
  <si>
    <t>CORR0509</t>
  </si>
  <si>
    <t>A-66-M</t>
  </si>
  <si>
    <t>CORR0510</t>
  </si>
  <si>
    <t>A-69-M</t>
  </si>
  <si>
    <t>CORR0511</t>
  </si>
  <si>
    <t>A-70-M</t>
  </si>
  <si>
    <t>CORR0512</t>
  </si>
  <si>
    <t>Correa distribucion 115D. 4ZD1 Trooper Luv Cuad. NPC</t>
  </si>
  <si>
    <t>CORR0513</t>
  </si>
  <si>
    <t>1400-PH6-004</t>
  </si>
  <si>
    <t>Correa distribucion 107D. ZC</t>
  </si>
  <si>
    <t>A401R24MM</t>
  </si>
  <si>
    <t>CORR0514</t>
  </si>
  <si>
    <t>MD-182294-NPC</t>
  </si>
  <si>
    <t>CORR0515</t>
  </si>
  <si>
    <t>13568-11030-NPC</t>
  </si>
  <si>
    <t>CORR0516</t>
  </si>
  <si>
    <t>CORR0517</t>
  </si>
  <si>
    <t>5PK-900-M</t>
  </si>
  <si>
    <t>CORR0518</t>
  </si>
  <si>
    <t>5PK-955-M</t>
  </si>
  <si>
    <t>CORR0519</t>
  </si>
  <si>
    <t>5PK-1115-M</t>
  </si>
  <si>
    <t>CORR0520</t>
  </si>
  <si>
    <t>5PK-1640-M</t>
  </si>
  <si>
    <t>CORR0521</t>
  </si>
  <si>
    <t>6PK-1056-M</t>
  </si>
  <si>
    <t>CORR0522</t>
  </si>
  <si>
    <t>A-25-M</t>
  </si>
  <si>
    <t>CORR0523</t>
  </si>
  <si>
    <t>A-45-M</t>
  </si>
  <si>
    <t>CORR0524</t>
  </si>
  <si>
    <t>A-64-M</t>
  </si>
  <si>
    <t>CORR0525</t>
  </si>
  <si>
    <t>A-67-M</t>
  </si>
  <si>
    <t>CORR0526</t>
  </si>
  <si>
    <t>4PK-760-M</t>
  </si>
  <si>
    <t>CORR0527</t>
  </si>
  <si>
    <t>16806-V7200-NPC</t>
  </si>
  <si>
    <t>Correa distribucion 149D. RD28</t>
  </si>
  <si>
    <t>149ZB30</t>
  </si>
  <si>
    <t>CORR0528</t>
  </si>
  <si>
    <t>5PK-1180-M</t>
  </si>
  <si>
    <t>CORR0530</t>
  </si>
  <si>
    <t>5PK-950-M</t>
  </si>
  <si>
    <t>CORR0531</t>
  </si>
  <si>
    <t>A-20-M</t>
  </si>
  <si>
    <t>CORR0533</t>
  </si>
  <si>
    <t>4PK-1100-M</t>
  </si>
  <si>
    <t>CORR0534</t>
  </si>
  <si>
    <t>5PK-1050-M</t>
  </si>
  <si>
    <t>CORR0535</t>
  </si>
  <si>
    <t>16806-54A00</t>
  </si>
  <si>
    <t>Correa distribucion 76D. CD17</t>
  </si>
  <si>
    <t>A285M075</t>
  </si>
  <si>
    <t>CORR0536</t>
  </si>
  <si>
    <t>5PK-1170-M</t>
  </si>
  <si>
    <t>CORR0537</t>
  </si>
  <si>
    <t>4PK-1345-M</t>
  </si>
  <si>
    <t>CORR0538</t>
  </si>
  <si>
    <t>CORR0539</t>
  </si>
  <si>
    <t>4PK-645-M</t>
  </si>
  <si>
    <t>CORR0540</t>
  </si>
  <si>
    <t>5PK-1030-M</t>
  </si>
  <si>
    <t>CORR0542</t>
  </si>
  <si>
    <t>10AV1075</t>
  </si>
  <si>
    <t>CORR0543</t>
  </si>
  <si>
    <t>MD-313673</t>
  </si>
  <si>
    <t>Correa distribucion 232D. 6A12 Galant 94</t>
  </si>
  <si>
    <t>A731YU30MM</t>
  </si>
  <si>
    <t>CORR0544</t>
  </si>
  <si>
    <t>CORR0545</t>
  </si>
  <si>
    <t>4PK-645-NPC</t>
  </si>
  <si>
    <t>CORR0546</t>
  </si>
  <si>
    <t>12761-63E00-T</t>
  </si>
  <si>
    <t>Correa distribucion 89D. G13A cuad. Jimny Sierra </t>
  </si>
  <si>
    <t>CORR0547</t>
  </si>
  <si>
    <t>MD-154243-T</t>
  </si>
  <si>
    <t>Correa distribucion 123D 4G63 Chariot</t>
  </si>
  <si>
    <t>CORR0554</t>
  </si>
  <si>
    <t>6PK-1030-M</t>
  </si>
  <si>
    <t>CORR0555</t>
  </si>
  <si>
    <t>11720-4F110</t>
  </si>
  <si>
    <t>CORR0556</t>
  </si>
  <si>
    <t>4PK-750-M</t>
  </si>
  <si>
    <t>Correas</t>
  </si>
  <si>
    <t>CORR0557</t>
  </si>
  <si>
    <t>4PK-930-M</t>
  </si>
  <si>
    <t>CORR0558</t>
  </si>
  <si>
    <t>5PK-1010-M</t>
  </si>
  <si>
    <t>CORR0559</t>
  </si>
  <si>
    <t>4PK-1190-M</t>
  </si>
  <si>
    <t>CORR0560</t>
  </si>
  <si>
    <t>CORR0561</t>
  </si>
  <si>
    <t>6PK-1150-M</t>
  </si>
  <si>
    <t>CORR0562</t>
  </si>
  <si>
    <t>6PK-1180-M</t>
  </si>
  <si>
    <t>CREM0001</t>
  </si>
  <si>
    <t>SPTY078103-T</t>
  </si>
  <si>
    <t>Cremallera hidráulica Corolla // TAIWAN //  // TAIWAN // </t>
  </si>
  <si>
    <t>Cremallera</t>
  </si>
  <si>
    <t>CRUZ0001</t>
  </si>
  <si>
    <t>ST-1540-TO</t>
  </si>
  <si>
    <t>Cruzeta Direc. 15x40 Nissan</t>
  </si>
  <si>
    <t>ST1540</t>
  </si>
  <si>
    <t>Cruzeta</t>
  </si>
  <si>
    <t>TOYO</t>
  </si>
  <si>
    <t>CRUZ0002</t>
  </si>
  <si>
    <t>TT-113-TO</t>
  </si>
  <si>
    <t>Cruzeta Cardan 26x67 Toyota</t>
  </si>
  <si>
    <t>TT113</t>
  </si>
  <si>
    <t>CRUZ0004</t>
  </si>
  <si>
    <t>TT-120-TO</t>
  </si>
  <si>
    <t>Cruzeta Cardan 32x92 2F-3F</t>
  </si>
  <si>
    <t>TT120</t>
  </si>
  <si>
    <t>CRUZ0005</t>
  </si>
  <si>
    <t>GUT-20-GM</t>
  </si>
  <si>
    <t>GUT20</t>
  </si>
  <si>
    <t>CRUZ0006</t>
  </si>
  <si>
    <t>TM-193-TO</t>
  </si>
  <si>
    <t>Cruzeta Cardan 30x85 Mitsubishi</t>
  </si>
  <si>
    <t>TM193</t>
  </si>
  <si>
    <t>CULT0003</t>
  </si>
  <si>
    <t>MD-311828-T</t>
  </si>
  <si>
    <t>Culata 4G54</t>
  </si>
  <si>
    <t>Culata</t>
  </si>
  <si>
    <t>CULT0005</t>
  </si>
  <si>
    <t>F850-10-100F-T</t>
  </si>
  <si>
    <t>Culata f8 mazda</t>
  </si>
  <si>
    <t>DICS00112</t>
  </si>
  <si>
    <t>30100-0W805-T</t>
  </si>
  <si>
    <t>Dicso embrague QD32 250x24x25.6 </t>
  </si>
  <si>
    <t>Disco de embrague</t>
  </si>
  <si>
    <t>DISC0001</t>
  </si>
  <si>
    <t>31250-1083-E</t>
  </si>
  <si>
    <t>Disco embrague Hino 325*12*35.7 </t>
  </si>
  <si>
    <t>HND-001</t>
  </si>
  <si>
    <t>EXEDY</t>
  </si>
  <si>
    <t>DISC0006</t>
  </si>
  <si>
    <t>5-31240-008-0</t>
  </si>
  <si>
    <t>Disco embrague G180 200*24*25.6</t>
  </si>
  <si>
    <t>DG-001</t>
  </si>
  <si>
    <t>DISC00100</t>
  </si>
  <si>
    <t>30100-88G00</t>
  </si>
  <si>
    <t>Disco embrague VG30-VG33 250x24x25.6 // AISIN //  // AISIN // </t>
  </si>
  <si>
    <t>DN-063</t>
  </si>
  <si>
    <t>DISC00101</t>
  </si>
  <si>
    <t>30100-C6000-T</t>
  </si>
  <si>
    <t>Disco embrague FD35-TD42 275x24x25.6 // TAIWAN //  // TAIWAN // </t>
  </si>
  <si>
    <t>DN-</t>
  </si>
  <si>
    <t>DISC00102</t>
  </si>
  <si>
    <t>30100-H5000-E</t>
  </si>
  <si>
    <t>Disco embrague A12-A14 180x18x20.6 // EXEDY //  // EXEDY // </t>
  </si>
  <si>
    <t>NSD-029</t>
  </si>
  <si>
    <t>DISC00103</t>
  </si>
  <si>
    <t>30100-H5000-S</t>
  </si>
  <si>
    <t>Disco embrague A12-A14 180x18x20.6</t>
  </si>
  <si>
    <t>SDNS-062</t>
  </si>
  <si>
    <t>SECO</t>
  </si>
  <si>
    <t>DISC00104</t>
  </si>
  <si>
    <t>30100-H5000-T</t>
  </si>
  <si>
    <t>DN-004</t>
  </si>
  <si>
    <t>DISC00105</t>
  </si>
  <si>
    <t>30100-J2000</t>
  </si>
  <si>
    <t>Disco embrague TD23-ED33 250x24x25.6</t>
  </si>
  <si>
    <t>DN-018</t>
  </si>
  <si>
    <t>DISC00107</t>
  </si>
  <si>
    <t>30100-T9000</t>
  </si>
  <si>
    <t>Disco embrague TD27-ED33  260x24x25.6</t>
  </si>
  <si>
    <t>DN-019</t>
  </si>
  <si>
    <t>DISC00119</t>
  </si>
  <si>
    <t>22400-82610</t>
  </si>
  <si>
    <t>Disco embrague G13B 190x18x19.14</t>
  </si>
  <si>
    <t>DS-026</t>
  </si>
  <si>
    <t>DISC00121</t>
  </si>
  <si>
    <t>22400-85130</t>
  </si>
  <si>
    <t>Disco embrague F5A-F10A 180x18x20.3</t>
  </si>
  <si>
    <t>DS-007</t>
  </si>
  <si>
    <t>DISC00122</t>
  </si>
  <si>
    <t>22400-85F40</t>
  </si>
  <si>
    <t>Disco embrague J20  H20A 224x20x22.4</t>
  </si>
  <si>
    <t>DS-025</t>
  </si>
  <si>
    <t>DISC00123</t>
  </si>
  <si>
    <t>31250-0K204</t>
  </si>
  <si>
    <t>Disco embrague 1KZ 260*21*29</t>
  </si>
  <si>
    <t>DT-164U</t>
  </si>
  <si>
    <t>DISC00127</t>
  </si>
  <si>
    <t>31250-12081</t>
  </si>
  <si>
    <t>Disco embrague 2E-3E -2T 200x21x24.6</t>
  </si>
  <si>
    <t>DT-123</t>
  </si>
  <si>
    <t>DISC00129</t>
  </si>
  <si>
    <t>31250-12121</t>
  </si>
  <si>
    <t>Disco embrague 5K 200*21*24</t>
  </si>
  <si>
    <t>DT-130V</t>
  </si>
  <si>
    <t>DISC00131</t>
  </si>
  <si>
    <t>31250-12153</t>
  </si>
  <si>
    <t>Disco embrague 5AF-4AF 212x21x24.6</t>
  </si>
  <si>
    <t>DT-124</t>
  </si>
  <si>
    <t>DISC00132</t>
  </si>
  <si>
    <t>31250-14141-T</t>
  </si>
  <si>
    <t>Disco embrague 5AF-4AF 212x21x24.6 // TAIWAN // 13 // TAIWAN // 13</t>
  </si>
  <si>
    <t>DISC00140</t>
  </si>
  <si>
    <t>31250-14010</t>
  </si>
  <si>
    <t>Disco embrague 2T-3T 190x21x23.8</t>
  </si>
  <si>
    <t>DT-008</t>
  </si>
  <si>
    <t>DISC00149</t>
  </si>
  <si>
    <t>31250-22101-T</t>
  </si>
  <si>
    <t>Disco embrague 22R-2L-3Y 224x24x29.8</t>
  </si>
  <si>
    <t>DT-036</t>
  </si>
  <si>
    <t>DISC00152</t>
  </si>
  <si>
    <t>31250-27025</t>
  </si>
  <si>
    <t>Disco embrague 5K-7K Liteace 200x21x29.8</t>
  </si>
  <si>
    <t>DT-084V</t>
  </si>
  <si>
    <t>DISC00153</t>
  </si>
  <si>
    <t>31250-27025-E</t>
  </si>
  <si>
    <t>TYD-126</t>
  </si>
  <si>
    <t>DISC00156</t>
  </si>
  <si>
    <t>31250-35161</t>
  </si>
  <si>
    <t>Disco embrague 3L-3VZ-3RZ 236x21x29.8  Reforsado</t>
  </si>
  <si>
    <t>DT-099VL</t>
  </si>
  <si>
    <t>DISC00157</t>
  </si>
  <si>
    <t>31250-35250-T</t>
  </si>
  <si>
    <t>Disco embrague 3Y-3S-1RZ 236x21x29.8</t>
  </si>
  <si>
    <t>DISC00165</t>
  </si>
  <si>
    <t>31250-36250</t>
  </si>
  <si>
    <t>Disco embrague Land Crouser-2F-3F 275x10x29</t>
  </si>
  <si>
    <t>DT-075</t>
  </si>
  <si>
    <t>DISC00166</t>
  </si>
  <si>
    <t>31250-36290</t>
  </si>
  <si>
    <t>Disco embrague 3Y-1RZ-22R  236x21x29.8 </t>
  </si>
  <si>
    <t>DT-064</t>
  </si>
  <si>
    <t>DISC00167</t>
  </si>
  <si>
    <t>31250-36410</t>
  </si>
  <si>
    <t>Disco embrague Coaster-3B-14B  275x21x29.8</t>
  </si>
  <si>
    <t>DT-094</t>
  </si>
  <si>
    <t>DISC0017</t>
  </si>
  <si>
    <t>8-94462-789-3</t>
  </si>
  <si>
    <t>Disco embrague 4HF1 300*21*28,8</t>
  </si>
  <si>
    <t>DG-322</t>
  </si>
  <si>
    <t>DISC00170</t>
  </si>
  <si>
    <t>31250-36480-T</t>
  </si>
  <si>
    <t>Disco embrague Coaster 1HZ-1FZ 275x21x29.8 // TAIWAN //  // TAIWAN</t>
  </si>
  <si>
    <t>DT-116</t>
  </si>
  <si>
    <t>DISC00171</t>
  </si>
  <si>
    <t>31250-36490</t>
  </si>
  <si>
    <t>Disco embrague 1HZ-1FZ 275x14x32.4 // AISIN //  // AISIN // </t>
  </si>
  <si>
    <t>DT-133</t>
  </si>
  <si>
    <t>DISC00172</t>
  </si>
  <si>
    <t>31250-36490-I</t>
  </si>
  <si>
    <t>Disco embrague 1HZ-1FZ 275x14x32.4 // ICHIBAN //  // ICHIBAN // </t>
  </si>
  <si>
    <t>ICHIBAN</t>
  </si>
  <si>
    <t>DISC0033</t>
  </si>
  <si>
    <t>R207-16-460</t>
  </si>
  <si>
    <t>Disco embrague F8-R2 225*22*24,3</t>
  </si>
  <si>
    <t>DZ-030</t>
  </si>
  <si>
    <t>DISC0037</t>
  </si>
  <si>
    <t>MB-886333</t>
  </si>
  <si>
    <t>Disco embrague 4M40 250*23*26.3</t>
  </si>
  <si>
    <t>DM-060</t>
  </si>
  <si>
    <t>DISC0055</t>
  </si>
  <si>
    <t>MD-802131</t>
  </si>
  <si>
    <t>Disco embrague 4D55-4G54 225*23*26.2</t>
  </si>
  <si>
    <t>DM-035</t>
  </si>
  <si>
    <t>DISC0056</t>
  </si>
  <si>
    <t>MD-802131-E</t>
  </si>
  <si>
    <t>Disco embrague 4D55-4G54 225*23*26,2</t>
  </si>
  <si>
    <t>DISC0061</t>
  </si>
  <si>
    <t>ME-500185-T</t>
  </si>
  <si>
    <t>Disco embrague 4D34-4D35 275*14*29.36</t>
  </si>
  <si>
    <t>DM-301</t>
  </si>
  <si>
    <t>DISC0065</t>
  </si>
  <si>
    <t>ME-500761</t>
  </si>
  <si>
    <t>Disco embrague 4D34-4D35 275*14*29.4</t>
  </si>
  <si>
    <t>DM-320</t>
  </si>
  <si>
    <t>DISC0069</t>
  </si>
  <si>
    <t>ME-521019-T</t>
  </si>
  <si>
    <t>Disco embrague 6D14 300*14*35.2</t>
  </si>
  <si>
    <t>DM-315</t>
  </si>
  <si>
    <t>DISC0071</t>
  </si>
  <si>
    <t>MR-195311-T</t>
  </si>
  <si>
    <t>Disco embrague 4M40 250*23*26.3 // TAIWAN //  // TAIWAN // </t>
  </si>
  <si>
    <t>DISC0072</t>
  </si>
  <si>
    <t>SDHD-296-S</t>
  </si>
  <si>
    <t>Disco embrague 4A30-31 JUNIOR 180*24*20.5</t>
  </si>
  <si>
    <t>SDHD-296</t>
  </si>
  <si>
    <t>DISC0073</t>
  </si>
  <si>
    <t>MD-733468-E</t>
  </si>
  <si>
    <t>Disco embrague 6G72  240*14*29,8</t>
  </si>
  <si>
    <t>MBD-034U</t>
  </si>
  <si>
    <t>DISC0074</t>
  </si>
  <si>
    <t>1-31240-266-0</t>
  </si>
  <si>
    <t>Disco embrague 6BD1-FE6T-FE6T 350*10*38,1</t>
  </si>
  <si>
    <t>DG-315</t>
  </si>
  <si>
    <t>DISC0075</t>
  </si>
  <si>
    <t>1-31240-273-0-NK</t>
  </si>
  <si>
    <t>Disco embrague 6BD1 325*10*38.1</t>
  </si>
  <si>
    <t>NW-3982</t>
  </si>
  <si>
    <t>NKK</t>
  </si>
  <si>
    <t>DISC0080</t>
  </si>
  <si>
    <t>30100-07N62-E</t>
  </si>
  <si>
    <t>Disco embrague NA20-Z20 240*24*25,6</t>
  </si>
  <si>
    <t>NSD-036</t>
  </si>
  <si>
    <t>DISC0082</t>
  </si>
  <si>
    <t>30100-0M900</t>
  </si>
  <si>
    <t>Disco embrague E15-GA15 200x18x20.6</t>
  </si>
  <si>
    <t>DN-064</t>
  </si>
  <si>
    <t>DISC0083</t>
  </si>
  <si>
    <t>30100-0T001-NK</t>
  </si>
  <si>
    <t>Disco embrague FD42 275*24*25,6</t>
  </si>
  <si>
    <t>NH-1415</t>
  </si>
  <si>
    <t>DISC0084</t>
  </si>
  <si>
    <t>30100-17N00-S</t>
  </si>
  <si>
    <t>Disco embrague VG30-VG33 240x24x25.6</t>
  </si>
  <si>
    <t>SDNS-187</t>
  </si>
  <si>
    <t>DISC0089</t>
  </si>
  <si>
    <t>30100-C7000-T</t>
  </si>
  <si>
    <t>Disco embrague L16-Z20 240x24x25.6</t>
  </si>
  <si>
    <t>DN-039</t>
  </si>
  <si>
    <t>DISC0091</t>
  </si>
  <si>
    <t>30100-43G10</t>
  </si>
  <si>
    <t>Disco embrague TD23-SD25 240x24x25.6</t>
  </si>
  <si>
    <t>DN-047</t>
  </si>
  <si>
    <t>DISC0093</t>
  </si>
  <si>
    <t>30100-52A01</t>
  </si>
  <si>
    <t>Disco embrague E16-B12 190*18*20,6</t>
  </si>
  <si>
    <t>DN-027</t>
  </si>
  <si>
    <t>DISC0094</t>
  </si>
  <si>
    <t>30100-53J04-E</t>
  </si>
  <si>
    <t>Disco embrague QG18-SR18 215*18*20 // EXEDY //  // EXEDY // </t>
  </si>
  <si>
    <t>NDS-109U</t>
  </si>
  <si>
    <t>DISC0097</t>
  </si>
  <si>
    <t>30100-58Y00</t>
  </si>
  <si>
    <t>Disco embrague CA18-SR18-SR20 215x18x20.6</t>
  </si>
  <si>
    <t>DN-057</t>
  </si>
  <si>
    <t>DISC0099</t>
  </si>
  <si>
    <t>30100-78E00</t>
  </si>
  <si>
    <t>Disco embrague SR18 Altima  215x24x25.6</t>
  </si>
  <si>
    <t>DN-058</t>
  </si>
  <si>
    <t>DISC0149</t>
  </si>
  <si>
    <t>DISC0177</t>
  </si>
  <si>
    <t>TY-41-V</t>
  </si>
  <si>
    <t>Disco embrague  1HZ 300 X 14</t>
  </si>
  <si>
    <t>TY-41</t>
  </si>
  <si>
    <t>VALEO</t>
  </si>
  <si>
    <t>DISC0178</t>
  </si>
  <si>
    <t>30100-Z5514-T</t>
  </si>
  <si>
    <t>Disco Enbreague FE6  325*16   // TW // Nis // TW // Nis</t>
  </si>
  <si>
    <t>DISC0179</t>
  </si>
  <si>
    <t>40206-0W001-T</t>
  </si>
  <si>
    <t>Disco freno Terrano mod. 96-99</t>
  </si>
  <si>
    <t>DISC0180</t>
  </si>
  <si>
    <t>43512-60090-T</t>
  </si>
  <si>
    <t>Disco freno Land Cruiser mod 92</t>
  </si>
  <si>
    <t>DISC0181</t>
  </si>
  <si>
    <t>40206-1W200-T</t>
  </si>
  <si>
    <t>Disco freno Pathfinder mod 2002</t>
  </si>
  <si>
    <t>DISC0182</t>
  </si>
  <si>
    <t>40206-02N01-T</t>
  </si>
  <si>
    <t>Disco freno Urvan mod 87</t>
  </si>
  <si>
    <t>EJE 0005</t>
  </si>
  <si>
    <t>MD-302333-T</t>
  </si>
  <si>
    <t>Eje de Levas 4D56 Sin Engranaje</t>
  </si>
  <si>
    <t>Eje</t>
  </si>
  <si>
    <t>EJE 0006</t>
  </si>
  <si>
    <t>8-97287-657-0-T</t>
  </si>
  <si>
    <t>Eje de Levas  Isuzu 4JA1 4JB1-4JG1</t>
  </si>
  <si>
    <t>EJE 0008</t>
  </si>
  <si>
    <t>12710-8000-T</t>
  </si>
  <si>
    <t>Eje de levas Carry F10A</t>
  </si>
  <si>
    <t>EJE 0011</t>
  </si>
  <si>
    <t>13511-64010-G</t>
  </si>
  <si>
    <t>Arbol de eje de levas 1C-12</t>
  </si>
  <si>
    <t>Arbol</t>
  </si>
  <si>
    <t>EJE 0012</t>
  </si>
  <si>
    <t>24100-42200-T</t>
  </si>
  <si>
    <t>Eje de levas Hyundai - Mitsubishi 4D56</t>
  </si>
  <si>
    <t>EMPA0002</t>
  </si>
  <si>
    <t>11115-87105-E</t>
  </si>
  <si>
    <t>Empaque Culata  HD-HC</t>
  </si>
  <si>
    <t>EG465</t>
  </si>
  <si>
    <t>Empaque</t>
  </si>
  <si>
    <t>ERISTIC</t>
  </si>
  <si>
    <t>EMPA0003</t>
  </si>
  <si>
    <t>11115-97201-TA</t>
  </si>
  <si>
    <t>Empaque Culata EJ Metal Fallado</t>
  </si>
  <si>
    <t>THC1041</t>
  </si>
  <si>
    <t>TOWA</t>
  </si>
  <si>
    <t>EMPA0004</t>
  </si>
  <si>
    <t>11115-2611-LS</t>
  </si>
  <si>
    <t>Empaque Culata J05C Hino plancha</t>
  </si>
  <si>
    <t>PKG05029</t>
  </si>
  <si>
    <t>LANDSTAR</t>
  </si>
  <si>
    <t>EMPA0006</t>
  </si>
  <si>
    <t>12251-P8R-004-LS</t>
  </si>
  <si>
    <t>Empaque Culata B20B plancha</t>
  </si>
  <si>
    <t>PHG09045</t>
  </si>
  <si>
    <t>EMPA0008</t>
  </si>
  <si>
    <t>12251-PLC-003-LS</t>
  </si>
  <si>
    <t>Empaque Culata D15B-D17A palncha</t>
  </si>
  <si>
    <t>PHG09048</t>
  </si>
  <si>
    <t>EMPA0010</t>
  </si>
  <si>
    <t>8-97105-871-0-LS</t>
  </si>
  <si>
    <t>Empaque Culata 4HF1 plancha</t>
  </si>
  <si>
    <t>PHG04053</t>
  </si>
  <si>
    <t>EMPA0011</t>
  </si>
  <si>
    <t>8-97262-943-1-LS</t>
  </si>
  <si>
    <t>Empaque Culata 4HG1</t>
  </si>
  <si>
    <t>PHG04080</t>
  </si>
  <si>
    <t>EMPA0013</t>
  </si>
  <si>
    <t>8-94146-244-0-TA</t>
  </si>
  <si>
    <t>Empaque Culata 4ZD1</t>
  </si>
  <si>
    <t>THC3044</t>
  </si>
  <si>
    <t>EMPA0014</t>
  </si>
  <si>
    <t>8-94146-294-2-J</t>
  </si>
  <si>
    <t>8-94146-294-2</t>
  </si>
  <si>
    <t>KGK</t>
  </si>
  <si>
    <t>EMPA0015</t>
  </si>
  <si>
    <t>8-94146-294-2-LS</t>
  </si>
  <si>
    <t>EMPA0018</t>
  </si>
  <si>
    <t>8-94174-279-2-LS</t>
  </si>
  <si>
    <t>Empaque Culata 4ZE1</t>
  </si>
  <si>
    <t>EMPA0019</t>
  </si>
  <si>
    <t>8-94174-279-0-TA</t>
  </si>
  <si>
    <t>Empaque Culata 4ZE1 </t>
  </si>
  <si>
    <t>THC3046</t>
  </si>
  <si>
    <t>EMPA0020</t>
  </si>
  <si>
    <t>8-97019-361-1-LS</t>
  </si>
  <si>
    <t>Empaque Culata 6VD1</t>
  </si>
  <si>
    <t>EMPA0022</t>
  </si>
  <si>
    <t>8-97136-259-2-LS</t>
  </si>
  <si>
    <t>Empaque Culata 6VE1 RH plancha</t>
  </si>
  <si>
    <t>PHG04063</t>
  </si>
  <si>
    <t>EMPA0023</t>
  </si>
  <si>
    <t>8-92062-6050-E</t>
  </si>
  <si>
    <t>Empaque Culata Y22E-Y22SE</t>
  </si>
  <si>
    <t>EG892</t>
  </si>
  <si>
    <t>EMPA0027</t>
  </si>
  <si>
    <t>AA100-10-271-T</t>
  </si>
  <si>
    <t>Empaque Culata KIA TOWER</t>
  </si>
  <si>
    <t>AA100-10-271</t>
  </si>
  <si>
    <t>EMPA0030</t>
  </si>
  <si>
    <t>F801-10-271-LS</t>
  </si>
  <si>
    <t>Empaque Culata FE-F8</t>
  </si>
  <si>
    <t>PHG11010</t>
  </si>
  <si>
    <t>EMPA0034</t>
  </si>
  <si>
    <t>OK013-10-271-TA</t>
  </si>
  <si>
    <t>Empaque Culata FE-FE</t>
  </si>
  <si>
    <t>THC0208</t>
  </si>
  <si>
    <t>EMPA0035</t>
  </si>
  <si>
    <t>G601-10-271A-LS</t>
  </si>
  <si>
    <t>Empaque Culata G6 B2600</t>
  </si>
  <si>
    <t>EMPA0036</t>
  </si>
  <si>
    <t>R201-10-271-TA</t>
  </si>
  <si>
    <t>Empaque Culata R2 </t>
  </si>
  <si>
    <t>THC4063</t>
  </si>
  <si>
    <t>EMPA0037</t>
  </si>
  <si>
    <t>R2B6-10-271-LS</t>
  </si>
  <si>
    <t>Empaque Culata R2 plancha</t>
  </si>
  <si>
    <t>EMPA0038</t>
  </si>
  <si>
    <t>0453-10-271-T</t>
  </si>
  <si>
    <t>Empaque Culata VC</t>
  </si>
  <si>
    <t>EG310</t>
  </si>
  <si>
    <t>EMPA0039</t>
  </si>
  <si>
    <t>MD-325217-LS</t>
  </si>
  <si>
    <t>Empaque Culata 4A31 plancha</t>
  </si>
  <si>
    <t>PHG03094</t>
  </si>
  <si>
    <t>EMPA0040</t>
  </si>
  <si>
    <t>ME-013300-N</t>
  </si>
  <si>
    <t>Empaque Culata 4D34</t>
  </si>
  <si>
    <t>ME013300</t>
  </si>
  <si>
    <t>NGC</t>
  </si>
  <si>
    <t>EMPA0043</t>
  </si>
  <si>
    <t>MD-050545-LS</t>
  </si>
  <si>
    <t>Empaque Culata 4D55</t>
  </si>
  <si>
    <t>EMPA0045</t>
  </si>
  <si>
    <t>MD-112531-J</t>
  </si>
  <si>
    <t>Empaque Culata 4D56</t>
  </si>
  <si>
    <t>EMPA0046</t>
  </si>
  <si>
    <t>MD-112531-E</t>
  </si>
  <si>
    <t>EMPA0048</t>
  </si>
  <si>
    <t>MD-302890-OS</t>
  </si>
  <si>
    <t>Empaque Culata 4D56 </t>
  </si>
  <si>
    <t>MD302890</t>
  </si>
  <si>
    <t>OSAKA</t>
  </si>
  <si>
    <t>EMPA0049</t>
  </si>
  <si>
    <t>MD-377776-LS</t>
  </si>
  <si>
    <t>Empaque Culata 4D56 plancha</t>
  </si>
  <si>
    <t>PHG03122</t>
  </si>
  <si>
    <t>EMPA0051</t>
  </si>
  <si>
    <t>MD-331145-N</t>
  </si>
  <si>
    <t>Empaque Culata 4G15</t>
  </si>
  <si>
    <t>MD331145</t>
  </si>
  <si>
    <t>EMPA0052</t>
  </si>
  <si>
    <t>MD-342397-TA</t>
  </si>
  <si>
    <t>Empaque Culata 4G18 plancha</t>
  </si>
  <si>
    <t>THC5123</t>
  </si>
  <si>
    <t>EMPA0057</t>
  </si>
  <si>
    <t>MD-346925-E</t>
  </si>
  <si>
    <t>Empaque Culata 4G64FR</t>
  </si>
  <si>
    <t>EG225</t>
  </si>
  <si>
    <t>EMPA0061</t>
  </si>
  <si>
    <t>ME-200753-J</t>
  </si>
  <si>
    <t>Empaque Culata 4M40</t>
  </si>
  <si>
    <t>ME200753</t>
  </si>
  <si>
    <t>EMPA0064</t>
  </si>
  <si>
    <t>ME-200753-E</t>
  </si>
  <si>
    <t>Empaque Culata 4M40T grafitado</t>
  </si>
  <si>
    <t>EG246</t>
  </si>
  <si>
    <t>EMPA0065</t>
  </si>
  <si>
    <t>ME-200753-NPC</t>
  </si>
  <si>
    <t>EMPA0066</t>
  </si>
  <si>
    <t>ME-204039-LS</t>
  </si>
  <si>
    <t>Empaque Culata 4M41 plancha</t>
  </si>
  <si>
    <t>ME204039</t>
  </si>
  <si>
    <t>EMPA0068</t>
  </si>
  <si>
    <t>MD-199239-N</t>
  </si>
  <si>
    <t>Empaque Culata 6G72 plancha</t>
  </si>
  <si>
    <t>MD199239</t>
  </si>
  <si>
    <t>EMPA0069</t>
  </si>
  <si>
    <t>MD-110383-N</t>
  </si>
  <si>
    <t>Empaque Culata 4G54</t>
  </si>
  <si>
    <t>EMPA0070</t>
  </si>
  <si>
    <t>MD-040533-NPC</t>
  </si>
  <si>
    <t>Empaque Culata 4G63 8Valv.</t>
  </si>
  <si>
    <t>EMPA0072</t>
  </si>
  <si>
    <t>MD-199175-N</t>
  </si>
  <si>
    <t>Empaque Culata 4G64 16Valv. </t>
  </si>
  <si>
    <t>EMPA0074</t>
  </si>
  <si>
    <t>MD-145826-N</t>
  </si>
  <si>
    <t>Empaque Culata 6G72 </t>
  </si>
  <si>
    <t>EMPA0076</t>
  </si>
  <si>
    <t>11044-H1025-J</t>
  </si>
  <si>
    <t>Empaque Culata A10-A12</t>
  </si>
  <si>
    <t>11044-H1025</t>
  </si>
  <si>
    <t>EMPA0078</t>
  </si>
  <si>
    <t>11044-H7201-LS</t>
  </si>
  <si>
    <t>Empaque Culata A14-A15</t>
  </si>
  <si>
    <t>11044-H7201</t>
  </si>
  <si>
    <t>EMPA0079</t>
  </si>
  <si>
    <t>11044-D0203-N</t>
  </si>
  <si>
    <t>Empaque Culata CA16-CA18 // NGC // Enp // NGC // Enp</t>
  </si>
  <si>
    <t>EMPA0083</t>
  </si>
  <si>
    <t>11044-0T001-LS</t>
  </si>
  <si>
    <t>Empaque Culata FD42 plancha</t>
  </si>
  <si>
    <t>PHG02112</t>
  </si>
  <si>
    <t>EMPA0085</t>
  </si>
  <si>
    <t>11044-Z5514-TA</t>
  </si>
  <si>
    <t>Empaque Culata FE6 plancha</t>
  </si>
  <si>
    <t>EG988</t>
  </si>
  <si>
    <t>EMPA0087</t>
  </si>
  <si>
    <t>11044-Z5566-U</t>
  </si>
  <si>
    <t>11044-Z5515</t>
  </si>
  <si>
    <t>UD</t>
  </si>
  <si>
    <t>EMPA0088</t>
  </si>
  <si>
    <t>11044-Z5565-J</t>
  </si>
  <si>
    <t>Empaque Culata FE6T  plancha</t>
  </si>
  <si>
    <t>11044-Z5565</t>
  </si>
  <si>
    <t>EMPA0089</t>
  </si>
  <si>
    <t>11044-53Y00-TA</t>
  </si>
  <si>
    <t>Empaque Culata GA14-GA15</t>
  </si>
  <si>
    <t>THC6049</t>
  </si>
  <si>
    <t>EMPA0090</t>
  </si>
  <si>
    <t>11044-53Y00-E</t>
  </si>
  <si>
    <t>Empaque Culata GA14-GA15 </t>
  </si>
  <si>
    <t>EG906</t>
  </si>
  <si>
    <t>EMPA0091</t>
  </si>
  <si>
    <t>11044-53Y00-J</t>
  </si>
  <si>
    <t>11044-53Y00</t>
  </si>
  <si>
    <t>EMPA0092</t>
  </si>
  <si>
    <t>11044-0M300-TA</t>
  </si>
  <si>
    <t>Empaque Culata GA15DE </t>
  </si>
  <si>
    <t>THC6510</t>
  </si>
  <si>
    <t>EMPA0095</t>
  </si>
  <si>
    <t>11044-4M700-LS</t>
  </si>
  <si>
    <t>Empaque Culata QG18 plancha</t>
  </si>
  <si>
    <t>PHG02103</t>
  </si>
  <si>
    <t>EMPA0096</t>
  </si>
  <si>
    <t>11044-BC20A-LS</t>
  </si>
  <si>
    <t>Empaque Culata HR16 plancha</t>
  </si>
  <si>
    <t>PHG02152</t>
  </si>
  <si>
    <t>EMPA0097</t>
  </si>
  <si>
    <t>11044-B9510-NPC</t>
  </si>
  <si>
    <t>Empaque Culata J13</t>
  </si>
  <si>
    <t>EMPA0098</t>
  </si>
  <si>
    <t>11044-B9510-P</t>
  </si>
  <si>
    <t>PEVISA/NPK</t>
  </si>
  <si>
    <t>EMPA0099</t>
  </si>
  <si>
    <t>11044-A3800-N</t>
  </si>
  <si>
    <t>Empaque Culata J15</t>
  </si>
  <si>
    <t>11044-A3800</t>
  </si>
  <si>
    <t>EMPA0100</t>
  </si>
  <si>
    <t>11044-A3800-P</t>
  </si>
  <si>
    <t>EMPA0101</t>
  </si>
  <si>
    <t>11044-A3800-E</t>
  </si>
  <si>
    <t>Empaque Culata J15 </t>
  </si>
  <si>
    <t>EG926</t>
  </si>
  <si>
    <t>EMPA0102</t>
  </si>
  <si>
    <t>11044-53F00-TA</t>
  </si>
  <si>
    <t>Empaque Culata KA24DE grafitado</t>
  </si>
  <si>
    <t>THC6166</t>
  </si>
  <si>
    <t>EMPA0104</t>
  </si>
  <si>
    <t>11044-3S500-LS</t>
  </si>
  <si>
    <t>Empaque Culata KA24DE</t>
  </si>
  <si>
    <t>EMPA0106</t>
  </si>
  <si>
    <t>11044-N2215-J</t>
  </si>
  <si>
    <t>Empaque Culata L16 </t>
  </si>
  <si>
    <t>11044-N2215</t>
  </si>
  <si>
    <t>EMPA0107</t>
  </si>
  <si>
    <t>11044-N2215-NPC</t>
  </si>
  <si>
    <t>EMPA0108</t>
  </si>
  <si>
    <t>11044-W1700-N</t>
  </si>
  <si>
    <t>Empaque Culata LD20 </t>
  </si>
  <si>
    <t>11044-W1700</t>
  </si>
  <si>
    <t>EMPA0112</t>
  </si>
  <si>
    <t>11044-85G00-TA</t>
  </si>
  <si>
    <t>Empaque Culata NA20</t>
  </si>
  <si>
    <t>THC6226</t>
  </si>
  <si>
    <t>EMPA0113</t>
  </si>
  <si>
    <t>11044-85G00-E</t>
  </si>
  <si>
    <t>Empaque Culata NA20 </t>
  </si>
  <si>
    <t>EG9007</t>
  </si>
  <si>
    <t>EMPA0114</t>
  </si>
  <si>
    <t>11044-85G00-J</t>
  </si>
  <si>
    <t>EMPA0115</t>
  </si>
  <si>
    <t>11044-1W400-E</t>
  </si>
  <si>
    <t>Empaque Culata QD32 plancha</t>
  </si>
  <si>
    <t>EG973</t>
  </si>
  <si>
    <t>EMPA0116</t>
  </si>
  <si>
    <t>11044-1W400-TA</t>
  </si>
  <si>
    <t>THC6518</t>
  </si>
  <si>
    <t>EMPA0117</t>
  </si>
  <si>
    <t>11044-1W401-OS</t>
  </si>
  <si>
    <t>11044-1W401</t>
  </si>
  <si>
    <t>EMPA0119</t>
  </si>
  <si>
    <t>11044-6N201-LS</t>
  </si>
  <si>
    <t>Empaque Culata QR20 plancha</t>
  </si>
  <si>
    <t>PHG02108</t>
  </si>
  <si>
    <t>EMPA0122</t>
  </si>
  <si>
    <t>11044-09W25-N</t>
  </si>
  <si>
    <t>Empaque Culata SD23 plancha</t>
  </si>
  <si>
    <t>11044-09W25</t>
  </si>
  <si>
    <t>EMPA0124</t>
  </si>
  <si>
    <t>11044-H8660-E</t>
  </si>
  <si>
    <t>Empaque Culata SR20DE orificio aceite</t>
  </si>
  <si>
    <t>EG9025</t>
  </si>
  <si>
    <t>EMPA0125</t>
  </si>
  <si>
    <t>11044-79E02-E</t>
  </si>
  <si>
    <t>Empaque Culata SR20 grafitado</t>
  </si>
  <si>
    <t>EG944</t>
  </si>
  <si>
    <t>EMPA0126</t>
  </si>
  <si>
    <t>11044-1C710-E</t>
  </si>
  <si>
    <t>EMPA0130</t>
  </si>
  <si>
    <t>11044-37J00-T</t>
  </si>
  <si>
    <t>Empaque Culata TB42</t>
  </si>
  <si>
    <t>EG949</t>
  </si>
  <si>
    <t>EMPA0132</t>
  </si>
  <si>
    <t>11044-43G01-OS</t>
  </si>
  <si>
    <t>Empaque Culata TD27 plancha</t>
  </si>
  <si>
    <t>11044-43G01</t>
  </si>
  <si>
    <t>EMPA0134</t>
  </si>
  <si>
    <t>11044-06J00-NPC</t>
  </si>
  <si>
    <t>Empaque Culata TD42 plancha</t>
  </si>
  <si>
    <t>11044-06J00</t>
  </si>
  <si>
    <t>EMPA0135</t>
  </si>
  <si>
    <t>11044-06J00-OS</t>
  </si>
  <si>
    <t>EMPA0136</t>
  </si>
  <si>
    <t>11044-12G00-TA</t>
  </si>
  <si>
    <t>Empaque Culata VG30</t>
  </si>
  <si>
    <t>THC6171</t>
  </si>
  <si>
    <t>EMPA0137</t>
  </si>
  <si>
    <t>11044-21V00-N</t>
  </si>
  <si>
    <t>Empaque Culata VG30 </t>
  </si>
  <si>
    <t>11044-21V00</t>
  </si>
  <si>
    <t>EMPA0138</t>
  </si>
  <si>
    <t>11044-0W000-LS</t>
  </si>
  <si>
    <t>Empaque Culata VG33</t>
  </si>
  <si>
    <t>EMPA0139</t>
  </si>
  <si>
    <t>11044-0W000-OS</t>
  </si>
  <si>
    <t>EMPA0140</t>
  </si>
  <si>
    <t>11044-0W000-N</t>
  </si>
  <si>
    <t>Empaque Culata VG33 </t>
  </si>
  <si>
    <t>11044-0W000</t>
  </si>
  <si>
    <t>EMPA0143</t>
  </si>
  <si>
    <t>11044-EA200-LS</t>
  </si>
  <si>
    <t>Empaque Culata VQ35-VQ40 Der. Plancha</t>
  </si>
  <si>
    <t>PHG02131RH</t>
  </si>
  <si>
    <t>EMPA0145</t>
  </si>
  <si>
    <t>11044-EA205-LS</t>
  </si>
  <si>
    <t>Empaque Culata VQ35-VQ40 Izq. Plancha</t>
  </si>
  <si>
    <t>PHG02131-2LH</t>
  </si>
  <si>
    <t>EMPA0147</t>
  </si>
  <si>
    <t>11044-VK500-LS</t>
  </si>
  <si>
    <t>Empaque Culata YD25 plancha</t>
  </si>
  <si>
    <t>PHG02134</t>
  </si>
  <si>
    <t>EMPA0149</t>
  </si>
  <si>
    <t>11044-10W02-N</t>
  </si>
  <si>
    <t>Empaque Culata Z24 </t>
  </si>
  <si>
    <t>11044-10W02</t>
  </si>
  <si>
    <t>EMPA0150</t>
  </si>
  <si>
    <t>11044-02N01-E</t>
  </si>
  <si>
    <t>Empaque Culata TD23 Plancha</t>
  </si>
  <si>
    <t>EMPA0151</t>
  </si>
  <si>
    <t>41230-7222-OS</t>
  </si>
  <si>
    <t>Empaque Culata EA81</t>
  </si>
  <si>
    <t>41230-7222</t>
  </si>
  <si>
    <t>EMPA0152</t>
  </si>
  <si>
    <t>11044-AA011-NPC</t>
  </si>
  <si>
    <t>Empaque Culata EA82 Sub</t>
  </si>
  <si>
    <t>11044-AA011</t>
  </si>
  <si>
    <t>EMPA0153</t>
  </si>
  <si>
    <t>11044-KA010-OS</t>
  </si>
  <si>
    <t>Empaque Culata EF10-EF12</t>
  </si>
  <si>
    <t>11044-KA010</t>
  </si>
  <si>
    <t>EMPA0155</t>
  </si>
  <si>
    <t>11044-AA482-OS</t>
  </si>
  <si>
    <t>Empaque Culata EJ20T plancha</t>
  </si>
  <si>
    <t>11044-AA482</t>
  </si>
  <si>
    <t>EMPA0157</t>
  </si>
  <si>
    <t>11141-82611-E</t>
  </si>
  <si>
    <t>Empaque Culata G13A </t>
  </si>
  <si>
    <t>EG756</t>
  </si>
  <si>
    <t>EMPA0159</t>
  </si>
  <si>
    <t>11141-82600-LS</t>
  </si>
  <si>
    <t>PHG08001</t>
  </si>
  <si>
    <t>EMPA0162</t>
  </si>
  <si>
    <t>11142-85FA0-LS</t>
  </si>
  <si>
    <t>Empaque Culata H20A LH</t>
  </si>
  <si>
    <t>PHG08022</t>
  </si>
  <si>
    <t>EMPA0163</t>
  </si>
  <si>
    <t>11141-85FA0-LS</t>
  </si>
  <si>
    <t>Empaque Culata H20A RH</t>
  </si>
  <si>
    <t>PKG08022</t>
  </si>
  <si>
    <t>EMPA0165</t>
  </si>
  <si>
    <t>11141-77E01-E</t>
  </si>
  <si>
    <t>Empaque Culata J18A-J20A plancha</t>
  </si>
  <si>
    <t>EG765</t>
  </si>
  <si>
    <t>EMPA0170</t>
  </si>
  <si>
    <t>11115-0C020-LS</t>
  </si>
  <si>
    <t>Empaque Culata 2TR Metalico</t>
  </si>
  <si>
    <t>EMPA0174</t>
  </si>
  <si>
    <t>11115-11020-J</t>
  </si>
  <si>
    <t>Empaque Culata 2E-3E-5E-4E</t>
  </si>
  <si>
    <t>EMPA0175</t>
  </si>
  <si>
    <t>11115-11020-LS</t>
  </si>
  <si>
    <t>EMPA0181</t>
  </si>
  <si>
    <t>11115-11090-N</t>
  </si>
  <si>
    <t>Empaque Culata 4E-5E plancha</t>
  </si>
  <si>
    <t>EMPA0185</t>
  </si>
  <si>
    <t>11115-13040-E</t>
  </si>
  <si>
    <t>Empaque Culata 5K </t>
  </si>
  <si>
    <t>EG004</t>
  </si>
  <si>
    <t>EMPA0186</t>
  </si>
  <si>
    <t>11115-14020-NPC</t>
  </si>
  <si>
    <t>Empaque Culata 3A</t>
  </si>
  <si>
    <t>11115-14020</t>
  </si>
  <si>
    <t>EMPA0187</t>
  </si>
  <si>
    <t>11115-15060-T</t>
  </si>
  <si>
    <t>Empaque Culata 1A-3A </t>
  </si>
  <si>
    <t>EMPA0188</t>
  </si>
  <si>
    <t>11115-15060-E</t>
  </si>
  <si>
    <t>EG011</t>
  </si>
  <si>
    <t>EMPA0189</t>
  </si>
  <si>
    <t>11115-15072-OS</t>
  </si>
  <si>
    <t>Empaque Culata 5AF </t>
  </si>
  <si>
    <t>11115-15072</t>
  </si>
  <si>
    <t>EMPA0192</t>
  </si>
  <si>
    <t>11115-15072-T</t>
  </si>
  <si>
    <t>Empaque Culata 5AF Car</t>
  </si>
  <si>
    <t>EMPA0194</t>
  </si>
  <si>
    <t>11115-15090-NPC</t>
  </si>
  <si>
    <t>Empaque Culata 5AFE </t>
  </si>
  <si>
    <t>11115-15090</t>
  </si>
  <si>
    <t>EMPA0195</t>
  </si>
  <si>
    <t>11115-16070-NPC</t>
  </si>
  <si>
    <t>Empaque Culata 4AG </t>
  </si>
  <si>
    <t>11115-16070</t>
  </si>
  <si>
    <t>EMPA0196</t>
  </si>
  <si>
    <t>11115-16070-J</t>
  </si>
  <si>
    <t>Empaque Culata 4AGE </t>
  </si>
  <si>
    <t>EMPA0197</t>
  </si>
  <si>
    <t>11115-16070-LS</t>
  </si>
  <si>
    <t>Empaque Culata 4AG</t>
  </si>
  <si>
    <t>PHG01079</t>
  </si>
  <si>
    <t>EMPA0199</t>
  </si>
  <si>
    <t>11115-16082-E</t>
  </si>
  <si>
    <t>Empaque Culata 4AF Car.</t>
  </si>
  <si>
    <t>EG015</t>
  </si>
  <si>
    <t>EMPA0200</t>
  </si>
  <si>
    <t>11115-16120-OS</t>
  </si>
  <si>
    <t>Empaque Culata 7AFE plancha </t>
  </si>
  <si>
    <t>11115-16120</t>
  </si>
  <si>
    <t>EMPA0202</t>
  </si>
  <si>
    <t>11115-16130-NPC</t>
  </si>
  <si>
    <t>Empaque Culata 4AFE </t>
  </si>
  <si>
    <t>11115-16130</t>
  </si>
  <si>
    <t>EMPA0204</t>
  </si>
  <si>
    <t>11115-16150-E</t>
  </si>
  <si>
    <t>Empaque Culata 4AFE iny. </t>
  </si>
  <si>
    <t>EG016</t>
  </si>
  <si>
    <t>EMPA0205</t>
  </si>
  <si>
    <t>11115-16150-TA</t>
  </si>
  <si>
    <t>Empaque Culata 4AFE iny.</t>
  </si>
  <si>
    <t>THC9163</t>
  </si>
  <si>
    <t>EMPA0206</t>
  </si>
  <si>
    <t>11115-17010-N</t>
  </si>
  <si>
    <t>Empaque Culata 1HZ plancha</t>
  </si>
  <si>
    <t>11115-17010</t>
  </si>
  <si>
    <t>EMPA0207</t>
  </si>
  <si>
    <t>11115-22010-N</t>
  </si>
  <si>
    <t>Empaque Culata 3K-4K </t>
  </si>
  <si>
    <t>11115-22010</t>
  </si>
  <si>
    <t>EMPA0208</t>
  </si>
  <si>
    <t>11115-22030-OS</t>
  </si>
  <si>
    <t>Empaque Culata 1ZZFE plancha </t>
  </si>
  <si>
    <t>11115-22040/50</t>
  </si>
  <si>
    <t>EMPA0209</t>
  </si>
  <si>
    <t>11115-22030-E</t>
  </si>
  <si>
    <t>EG0004</t>
  </si>
  <si>
    <t>EMPA0210</t>
  </si>
  <si>
    <t>11115-22050-T</t>
  </si>
  <si>
    <t>Empaque Culata 1ZZFE plancha</t>
  </si>
  <si>
    <t>11115-22050</t>
  </si>
  <si>
    <t>EMPA0211</t>
  </si>
  <si>
    <t>11115-23030-OS</t>
  </si>
  <si>
    <t>Empaque Culata 1SZFE  plancha</t>
  </si>
  <si>
    <t>11115-23030</t>
  </si>
  <si>
    <t>EMPA0212</t>
  </si>
  <si>
    <t>11115-23030-TA</t>
  </si>
  <si>
    <t>Empaque Culata 1SZFE plancha</t>
  </si>
  <si>
    <t>THC9237</t>
  </si>
  <si>
    <t>EMPA0213</t>
  </si>
  <si>
    <t>11115-28022-N</t>
  </si>
  <si>
    <t>Empaque Culata 1AZ plancha</t>
  </si>
  <si>
    <t>11115-28022</t>
  </si>
  <si>
    <t>EMPA0214</t>
  </si>
  <si>
    <t>11115-30040-E</t>
  </si>
  <si>
    <t>Empaque Culata 2KDFT plancha</t>
  </si>
  <si>
    <t>EG096</t>
  </si>
  <si>
    <t>EMPA0215</t>
  </si>
  <si>
    <t>11115-31020-TA</t>
  </si>
  <si>
    <t>Empaque Culata 12R </t>
  </si>
  <si>
    <t>THC9064</t>
  </si>
  <si>
    <t>EMPA0220</t>
  </si>
  <si>
    <t>11115-54020-E</t>
  </si>
  <si>
    <t>Empaque Culata 2L </t>
  </si>
  <si>
    <t>EG081</t>
  </si>
  <si>
    <t>EMPA0221</t>
  </si>
  <si>
    <t>11115-54020-T</t>
  </si>
  <si>
    <t>EMPA0222</t>
  </si>
  <si>
    <t>11115-54070-N</t>
  </si>
  <si>
    <t>Empaque Culata 3L plancha</t>
  </si>
  <si>
    <t>11115-54070</t>
  </si>
  <si>
    <t>EMPA0223</t>
  </si>
  <si>
    <t>11115-54070-OS</t>
  </si>
  <si>
    <t>EMPA0224</t>
  </si>
  <si>
    <t>11115-54070-E</t>
  </si>
  <si>
    <t>EG084</t>
  </si>
  <si>
    <t>EMPA0226</t>
  </si>
  <si>
    <t>11115-54073-G</t>
  </si>
  <si>
    <t>Empaque Culata 3L GENUINO</t>
  </si>
  <si>
    <t>11115-54073</t>
  </si>
  <si>
    <t>EMPA0228</t>
  </si>
  <si>
    <t>11115-54120-N</t>
  </si>
  <si>
    <t>Empaque Culata 5L metalico</t>
  </si>
  <si>
    <t>11115-54120</t>
  </si>
  <si>
    <t>EMPA0229</t>
  </si>
  <si>
    <t>11115-54120-OS</t>
  </si>
  <si>
    <t>EMPA0230</t>
  </si>
  <si>
    <t>11115-58070-N</t>
  </si>
  <si>
    <t>Empaque Culata 14B plancha</t>
  </si>
  <si>
    <t>11115-58070</t>
  </si>
  <si>
    <t>EMPA0231</t>
  </si>
  <si>
    <t>11115-58140-N</t>
  </si>
  <si>
    <t>Empaque Culata 15B plancha</t>
  </si>
  <si>
    <t>11115-58140</t>
  </si>
  <si>
    <t>EMPA0233</t>
  </si>
  <si>
    <t>11115-61010-T</t>
  </si>
  <si>
    <t>Empaque Culata 2F</t>
  </si>
  <si>
    <t>EG046</t>
  </si>
  <si>
    <t>EMPA0234</t>
  </si>
  <si>
    <t>11115-61010-J</t>
  </si>
  <si>
    <t>EMPA0235</t>
  </si>
  <si>
    <t>11115-61010-LS</t>
  </si>
  <si>
    <t>EMPA0237</t>
  </si>
  <si>
    <t>11115-61020-LS</t>
  </si>
  <si>
    <t>Empaque Culata 3F</t>
  </si>
  <si>
    <t>EMPA0238</t>
  </si>
  <si>
    <t>11115-62060-N</t>
  </si>
  <si>
    <t>Empaque Culata 3VZFE 2 Piezas</t>
  </si>
  <si>
    <t>11115-62060</t>
  </si>
  <si>
    <t>EMPA0241</t>
  </si>
  <si>
    <t>11115-64060-E</t>
  </si>
  <si>
    <t>Empaque Culata 2C </t>
  </si>
  <si>
    <t>EG088</t>
  </si>
  <si>
    <t>EMPA0242</t>
  </si>
  <si>
    <t>11115-64060-T</t>
  </si>
  <si>
    <t>EMPA0243</t>
  </si>
  <si>
    <t>11115-64120-E</t>
  </si>
  <si>
    <t>Empaque Culata 2CT plancha</t>
  </si>
  <si>
    <t>EG089</t>
  </si>
  <si>
    <t>EMPA0244</t>
  </si>
  <si>
    <t>11115-64120-TA</t>
  </si>
  <si>
    <t>THC9124</t>
  </si>
  <si>
    <t>EMPA0245</t>
  </si>
  <si>
    <t>11115-64130-LS</t>
  </si>
  <si>
    <t>Empaque Culata 3C plancha</t>
  </si>
  <si>
    <t>EMPA0247</t>
  </si>
  <si>
    <t>11115-64170-N</t>
  </si>
  <si>
    <t>Empaque Culata 2C plancha</t>
  </si>
  <si>
    <t>11115-64170</t>
  </si>
  <si>
    <t>EMPA0248</t>
  </si>
  <si>
    <t>11115-65030-NPC</t>
  </si>
  <si>
    <t>Empaque Culata 3VZE 2 Piezas</t>
  </si>
  <si>
    <t>EMPA0251</t>
  </si>
  <si>
    <t>11115-66020-J</t>
  </si>
  <si>
    <t>Empaque Culata 1FZ</t>
  </si>
  <si>
    <t>EMPA0253</t>
  </si>
  <si>
    <t>11115-71010-T</t>
  </si>
  <si>
    <t>Empaque Culata 1Y-2Y-3Y </t>
  </si>
  <si>
    <t>11115-71011</t>
  </si>
  <si>
    <t>EMPA0254</t>
  </si>
  <si>
    <t>11115-71010-E</t>
  </si>
  <si>
    <t>EG030</t>
  </si>
  <si>
    <t>EMPA0255</t>
  </si>
  <si>
    <t>11115-71010-J</t>
  </si>
  <si>
    <t>Empaque Culata 1Y-2Y-3Y</t>
  </si>
  <si>
    <t>11115-71010</t>
  </si>
  <si>
    <t>EMPA0256</t>
  </si>
  <si>
    <t>11115-73010-NPC</t>
  </si>
  <si>
    <t>EMPA0259</t>
  </si>
  <si>
    <t>11115-73030-N</t>
  </si>
  <si>
    <t>Empaque Culata 4Y </t>
  </si>
  <si>
    <t>11115-73030</t>
  </si>
  <si>
    <t>EMPA0260</t>
  </si>
  <si>
    <t>11115-73030-E</t>
  </si>
  <si>
    <t>EG031</t>
  </si>
  <si>
    <t>EMPA0262</t>
  </si>
  <si>
    <t>11115-74030-E</t>
  </si>
  <si>
    <t>Empaque Culata 3SFE </t>
  </si>
  <si>
    <t>EG034</t>
  </si>
  <si>
    <t>EMPA0264</t>
  </si>
  <si>
    <t>11115-74030-TA</t>
  </si>
  <si>
    <t>THC9060</t>
  </si>
  <si>
    <t>EMPA0265</t>
  </si>
  <si>
    <t>11115-74030-T</t>
  </si>
  <si>
    <t>EMPA0266</t>
  </si>
  <si>
    <t>11115-74060-LS</t>
  </si>
  <si>
    <t>Empaque Culata 4S</t>
  </si>
  <si>
    <t>EMPA0268</t>
  </si>
  <si>
    <t>11115-74110-N</t>
  </si>
  <si>
    <t>Empaque Culata 3SFE plancha</t>
  </si>
  <si>
    <t>11115-74110</t>
  </si>
  <si>
    <t>EMPA0269</t>
  </si>
  <si>
    <t>11115-75010-E</t>
  </si>
  <si>
    <t>Empaque Culata 1RZ </t>
  </si>
  <si>
    <t>EG035</t>
  </si>
  <si>
    <t>EMPA0273</t>
  </si>
  <si>
    <t>11115-76040-N</t>
  </si>
  <si>
    <t>Empaque Culata 2TZFE</t>
  </si>
  <si>
    <t>11115-76040</t>
  </si>
  <si>
    <t>EMPA0277</t>
  </si>
  <si>
    <t>11115-58080-E</t>
  </si>
  <si>
    <t>Empaque Culata 3B</t>
  </si>
  <si>
    <t>EG069</t>
  </si>
  <si>
    <t>EMPA0278</t>
  </si>
  <si>
    <t>11115-0C010-N</t>
  </si>
  <si>
    <t>Empaque Culata 1TRFE</t>
  </si>
  <si>
    <t>EMPA0279</t>
  </si>
  <si>
    <t>11115-E0150-G</t>
  </si>
  <si>
    <t>Empaque Culata S05C GENUINO</t>
  </si>
  <si>
    <t>EMPA0280</t>
  </si>
  <si>
    <t>04111-87728-P</t>
  </si>
  <si>
    <t>Empaque Motor CB Hijet</t>
  </si>
  <si>
    <t>04111-87-728-5</t>
  </si>
  <si>
    <t>EMPA0281</t>
  </si>
  <si>
    <t>04111-87728-T</t>
  </si>
  <si>
    <t>04111-87728</t>
  </si>
  <si>
    <t>EMPA0282</t>
  </si>
  <si>
    <t>04111-87307-T</t>
  </si>
  <si>
    <t>Empaque Motor V22H Daihatsu</t>
  </si>
  <si>
    <t>04111-87307</t>
  </si>
  <si>
    <t>EMPA0284</t>
  </si>
  <si>
    <t>061A1-PM3-T00-E</t>
  </si>
  <si>
    <t>Empaque Motor H07C</t>
  </si>
  <si>
    <t>EF6040</t>
  </si>
  <si>
    <t>EMPA0285</t>
  </si>
  <si>
    <t>1-87810-187-3-P</t>
  </si>
  <si>
    <t>Empaque Motor 6BD1 Plancha</t>
  </si>
  <si>
    <t>1-87810-187-3</t>
  </si>
  <si>
    <t>EMPA0286</t>
  </si>
  <si>
    <t>5-87810-320-1-LS</t>
  </si>
  <si>
    <t>Empaque Motor 4ZD1</t>
  </si>
  <si>
    <t>EMPA0288</t>
  </si>
  <si>
    <t>5-87811-001-0-LS</t>
  </si>
  <si>
    <t>Empaque Motor 4JB1 </t>
  </si>
  <si>
    <t>5-87811-864-2</t>
  </si>
  <si>
    <t>EMPA0292</t>
  </si>
  <si>
    <t>8-94319-370-0-TA</t>
  </si>
  <si>
    <t>Empaque Motor 4JA1-4JB1</t>
  </si>
  <si>
    <t>THF3107</t>
  </si>
  <si>
    <t>EMPA0294</t>
  </si>
  <si>
    <t>5-87813-948-1-LS</t>
  </si>
  <si>
    <t>Empaque Motor 4HF1 plancha</t>
  </si>
  <si>
    <t>EMPA0295</t>
  </si>
  <si>
    <t>5-87813-954-0-LS</t>
  </si>
  <si>
    <t>Empaque Motor 4HG1 plancha</t>
  </si>
  <si>
    <t>THF3106</t>
  </si>
  <si>
    <t>EMPA0298</t>
  </si>
  <si>
    <t>AA100-99-100-NPC</t>
  </si>
  <si>
    <t>Empaque Motor KIA TOWER</t>
  </si>
  <si>
    <t>AA100-99-100</t>
  </si>
  <si>
    <t>EMPA0299</t>
  </si>
  <si>
    <t>0K620-99-100-OS</t>
  </si>
  <si>
    <t>Empaque Motor K-2700  KIA</t>
  </si>
  <si>
    <t>0K620-99-100</t>
  </si>
  <si>
    <t>EMPA0302</t>
  </si>
  <si>
    <t>8950-99-100-P</t>
  </si>
  <si>
    <t>Empaque Motor MA </t>
  </si>
  <si>
    <t>8950-99-100</t>
  </si>
  <si>
    <t>EMPA0303</t>
  </si>
  <si>
    <t>8AL1-10271-LS</t>
  </si>
  <si>
    <t>Empaque Motor B2600</t>
  </si>
  <si>
    <t>EMPA0305</t>
  </si>
  <si>
    <t>8AU5-10-271-TA</t>
  </si>
  <si>
    <t>Empaque Motor F2-F8 12 valv.</t>
  </si>
  <si>
    <t>THF4056</t>
  </si>
  <si>
    <t>EMPA0308</t>
  </si>
  <si>
    <t>FE01-99-100-TA</t>
  </si>
  <si>
    <t>Empaque Motor FE-F8 8 valv.</t>
  </si>
  <si>
    <t>THF4051</t>
  </si>
  <si>
    <t>EMPA0309</t>
  </si>
  <si>
    <t>8AG1-10-271A-N</t>
  </si>
  <si>
    <t>8AUE-10-271</t>
  </si>
  <si>
    <t>EMPA0310</t>
  </si>
  <si>
    <t>8AUE-10-271-N</t>
  </si>
  <si>
    <t>Empaque Motor FE-F8 plancha 8 valv.</t>
  </si>
  <si>
    <t>EMPA0314</t>
  </si>
  <si>
    <t>MD-005900-T</t>
  </si>
  <si>
    <t>Empaque Motor 4G32 Cadena</t>
  </si>
  <si>
    <t>MD-005900</t>
  </si>
  <si>
    <t>EMPA0315</t>
  </si>
  <si>
    <t>MD-009446-P</t>
  </si>
  <si>
    <t>EMPA0316</t>
  </si>
  <si>
    <t>MD-031331-T</t>
  </si>
  <si>
    <t>Empaque Motor G11B</t>
  </si>
  <si>
    <t>MD-031331</t>
  </si>
  <si>
    <t>EMPA0318</t>
  </si>
  <si>
    <t>MD-976493-LS</t>
  </si>
  <si>
    <t>Empaque Motor 4A31 plancha</t>
  </si>
  <si>
    <t>PFS09094</t>
  </si>
  <si>
    <t>EMPA0323</t>
  </si>
  <si>
    <t>MD-974394-LS</t>
  </si>
  <si>
    <t>Empaque Motor 4G63K</t>
  </si>
  <si>
    <t>EMPA0324</t>
  </si>
  <si>
    <t>MD-974394-N</t>
  </si>
  <si>
    <t>EMPA0325</t>
  </si>
  <si>
    <t>MD-973157-N</t>
  </si>
  <si>
    <t>Empaque Motor 4G64</t>
  </si>
  <si>
    <t>EMPA0329</t>
  </si>
  <si>
    <t>MD-973444-E</t>
  </si>
  <si>
    <t>Empaque Motor 6G72D 24 valv. Plancha</t>
  </si>
  <si>
    <t>EF2291</t>
  </si>
  <si>
    <t>EMPA0331</t>
  </si>
  <si>
    <t>MD-997052-T</t>
  </si>
  <si>
    <t>Empaque Motor 4D56</t>
  </si>
  <si>
    <t>MD-997052</t>
  </si>
  <si>
    <t>EMPA0332</t>
  </si>
  <si>
    <t>MD-997105-TA</t>
  </si>
  <si>
    <t>Empaque Motor G37B</t>
  </si>
  <si>
    <t>THF5039</t>
  </si>
  <si>
    <t>EMPA0333</t>
  </si>
  <si>
    <t>MD-997232-TA</t>
  </si>
  <si>
    <t>THF5079</t>
  </si>
  <si>
    <t>EMPA0334</t>
  </si>
  <si>
    <t>MD-997249-J</t>
  </si>
  <si>
    <t>EMPA0335</t>
  </si>
  <si>
    <t>MD-997249-LS</t>
  </si>
  <si>
    <t>EMPA0338</t>
  </si>
  <si>
    <t>ME-999278-TA</t>
  </si>
  <si>
    <t>Empaque Motor 4D31</t>
  </si>
  <si>
    <t>THF5076</t>
  </si>
  <si>
    <t>EMPA0341</t>
  </si>
  <si>
    <t>MD-997672-LS</t>
  </si>
  <si>
    <t>Empaque Motor 4G15 12Valv.</t>
  </si>
  <si>
    <t>EMPA0344</t>
  </si>
  <si>
    <t>10101-0T025-LS</t>
  </si>
  <si>
    <t>Empaque Motor FD42 plancha</t>
  </si>
  <si>
    <t>PFS02112</t>
  </si>
  <si>
    <t>EMPA0346</t>
  </si>
  <si>
    <t>10101-17A25-P</t>
  </si>
  <si>
    <t>Empaque Motor CD17</t>
  </si>
  <si>
    <t>10101-17A25</t>
  </si>
  <si>
    <t>EMPA0348</t>
  </si>
  <si>
    <t>10101-2S625-LS</t>
  </si>
  <si>
    <t>Empaque Motor QD32 plancha</t>
  </si>
  <si>
    <t>EMPA0352</t>
  </si>
  <si>
    <t>10101-3S500-LS</t>
  </si>
  <si>
    <t>Empaque Motor KA24DE</t>
  </si>
  <si>
    <t>EMPA0354</t>
  </si>
  <si>
    <t>10101-43G28-LS</t>
  </si>
  <si>
    <t>Empaque Motor TD27 plancha</t>
  </si>
  <si>
    <t>EMPA0357</t>
  </si>
  <si>
    <t>10101-78E27-N</t>
  </si>
  <si>
    <t>Empaque Motor SR20 </t>
  </si>
  <si>
    <t>10101-78E27</t>
  </si>
  <si>
    <t>EMPA0358</t>
  </si>
  <si>
    <t>10101-7S025-LS</t>
  </si>
  <si>
    <t>Empaque Motor VK56 Titan plancha</t>
  </si>
  <si>
    <t>PFS02100</t>
  </si>
  <si>
    <t>EMPA0359</t>
  </si>
  <si>
    <t>10101-8J085-LS</t>
  </si>
  <si>
    <t>Empaque Motor QR25 plancha</t>
  </si>
  <si>
    <t>PFS02108</t>
  </si>
  <si>
    <t>EMPA0360</t>
  </si>
  <si>
    <t>10101-96728-OS</t>
  </si>
  <si>
    <t>Empaque Motor PE6</t>
  </si>
  <si>
    <t>10101-96728</t>
  </si>
  <si>
    <t>EMPA0361</t>
  </si>
  <si>
    <t>10101-B3926-T</t>
  </si>
  <si>
    <t>Empaque Motor J13 </t>
  </si>
  <si>
    <t>10101-B3926</t>
  </si>
  <si>
    <t>EMPA0362</t>
  </si>
  <si>
    <t>10101-E0725-T</t>
  </si>
  <si>
    <t>Empaque Motor H20 </t>
  </si>
  <si>
    <t>10101-E0725</t>
  </si>
  <si>
    <t>EMPA0364</t>
  </si>
  <si>
    <t>10101-EA225-LS</t>
  </si>
  <si>
    <t>Empaque Motor VQ40 plancha</t>
  </si>
  <si>
    <t>PFS02131</t>
  </si>
  <si>
    <t>EMPA0365</t>
  </si>
  <si>
    <t>10101-EE027-LS</t>
  </si>
  <si>
    <t>Empaque Motor HR16</t>
  </si>
  <si>
    <t>PFS02152</t>
  </si>
  <si>
    <t>EMPA0366</t>
  </si>
  <si>
    <t>10101-EN228-LS</t>
  </si>
  <si>
    <t>Empaque Motor MR18 </t>
  </si>
  <si>
    <t>PFS02153</t>
  </si>
  <si>
    <t>EMPA0367</t>
  </si>
  <si>
    <t>10101-G5525-TA</t>
  </si>
  <si>
    <t>Empaque Motor LD20 </t>
  </si>
  <si>
    <t>THF6227</t>
  </si>
  <si>
    <t>EMPA0368</t>
  </si>
  <si>
    <t>10101-H1025-LS</t>
  </si>
  <si>
    <t>Empaque Motor A12 </t>
  </si>
  <si>
    <t>EMPA0374</t>
  </si>
  <si>
    <t>10101-T9027-T</t>
  </si>
  <si>
    <t>Empaque Motor ED33</t>
  </si>
  <si>
    <t>10101-T9027</t>
  </si>
  <si>
    <t>EMPA0377</t>
  </si>
  <si>
    <t>49712-3033-H</t>
  </si>
  <si>
    <t>Empaque Motor EF12</t>
  </si>
  <si>
    <t>49712-3033</t>
  </si>
  <si>
    <t>HL</t>
  </si>
  <si>
    <t>EMPA0378</t>
  </si>
  <si>
    <t>11400-80814-P</t>
  </si>
  <si>
    <t>Empaque Motor F10A  </t>
  </si>
  <si>
    <t>11400-80814</t>
  </si>
  <si>
    <t>EMPA0379</t>
  </si>
  <si>
    <t>11400-58830-T</t>
  </si>
  <si>
    <t>Empaque Motor G16A </t>
  </si>
  <si>
    <t>11400-58-830</t>
  </si>
  <si>
    <t>EMPA0382</t>
  </si>
  <si>
    <t>04111-11050-J</t>
  </si>
  <si>
    <t>Empaque Motor 3E</t>
  </si>
  <si>
    <t>EMPA0383</t>
  </si>
  <si>
    <t>04111-11050-LS</t>
  </si>
  <si>
    <t>EMPA0384</t>
  </si>
  <si>
    <t>04111-11130-NPC</t>
  </si>
  <si>
    <t>Empaque Motor 4EFE</t>
  </si>
  <si>
    <t>EMPA0386</t>
  </si>
  <si>
    <t>04111-11150-LS</t>
  </si>
  <si>
    <t>Empaque Motor 5E-FE</t>
  </si>
  <si>
    <t>PFS01120</t>
  </si>
  <si>
    <t>EMPA0388</t>
  </si>
  <si>
    <t>04111-11160-N</t>
  </si>
  <si>
    <t>Empaque Motor 5EFE Plancha</t>
  </si>
  <si>
    <t>EMPA0389</t>
  </si>
  <si>
    <t>04111-13030-P</t>
  </si>
  <si>
    <t>Empaque Motor 4K </t>
  </si>
  <si>
    <t>04111-13030</t>
  </si>
  <si>
    <t>EMPA0391</t>
  </si>
  <si>
    <t>04111-13040-E</t>
  </si>
  <si>
    <t>Empaque Motor 5K</t>
  </si>
  <si>
    <t>EF0040</t>
  </si>
  <si>
    <t>EMPA0392</t>
  </si>
  <si>
    <t>04111-13040-P</t>
  </si>
  <si>
    <t>04111-13040</t>
  </si>
  <si>
    <t>EMPA0395</t>
  </si>
  <si>
    <t>04111-15060-E</t>
  </si>
  <si>
    <t>Empaque Motor 3A </t>
  </si>
  <si>
    <t>EF0112</t>
  </si>
  <si>
    <t>EMPA0398</t>
  </si>
  <si>
    <t>04111-15093-LS</t>
  </si>
  <si>
    <t>Empaque Motor 5AFE</t>
  </si>
  <si>
    <t>EMPA0399</t>
  </si>
  <si>
    <t>04111-16010-P</t>
  </si>
  <si>
    <t>Empaque Motor 4AU 8Val</t>
  </si>
  <si>
    <t>04111-16010</t>
  </si>
  <si>
    <t>EMPA0400</t>
  </si>
  <si>
    <t>04111-16050-E</t>
  </si>
  <si>
    <t>EF0121</t>
  </si>
  <si>
    <t>EMPA0402</t>
  </si>
  <si>
    <t>04111-16122-E</t>
  </si>
  <si>
    <t>Empaque Motor 4AFE Iny.</t>
  </si>
  <si>
    <t>EF0151</t>
  </si>
  <si>
    <t>EMPA0403</t>
  </si>
  <si>
    <t>04111-16220-E</t>
  </si>
  <si>
    <t>Empaque Motor 5AF</t>
  </si>
  <si>
    <t>EF0060</t>
  </si>
  <si>
    <t>EMPA0404</t>
  </si>
  <si>
    <t>04111-16220-NPC</t>
  </si>
  <si>
    <t>EMPA0405</t>
  </si>
  <si>
    <t>04111-16270-LS</t>
  </si>
  <si>
    <t>Empaque Motor 7AFE plancha</t>
  </si>
  <si>
    <t>EMPA0409</t>
  </si>
  <si>
    <t>04111-24010-T</t>
  </si>
  <si>
    <t>Empaque Motor 3K </t>
  </si>
  <si>
    <t>04111-24010</t>
  </si>
  <si>
    <t>EMPA0412</t>
  </si>
  <si>
    <t>04111-31050-LS</t>
  </si>
  <si>
    <t>Empaque Motor 1GR-FE</t>
  </si>
  <si>
    <t>PFS01151</t>
  </si>
  <si>
    <t>EMPA0414</t>
  </si>
  <si>
    <t>04111-44035-J</t>
  </si>
  <si>
    <t>Empaque Motor 5R </t>
  </si>
  <si>
    <t>04111-44035</t>
  </si>
  <si>
    <t>EMPA0415</t>
  </si>
  <si>
    <t>04111-44035-LS</t>
  </si>
  <si>
    <t>EMPA0417</t>
  </si>
  <si>
    <t>04111-55030-P</t>
  </si>
  <si>
    <t>Empaque Motor 1NZ-2NZ </t>
  </si>
  <si>
    <t>04111-55030</t>
  </si>
  <si>
    <t>EMPA0418</t>
  </si>
  <si>
    <t>04111-56010-T</t>
  </si>
  <si>
    <t>Empaque Motor B DINA</t>
  </si>
  <si>
    <t>04111-56010</t>
  </si>
  <si>
    <t>EMPA0419</t>
  </si>
  <si>
    <t>04111-56012-P</t>
  </si>
  <si>
    <t>Empaque Motor 2B COASTER</t>
  </si>
  <si>
    <t>04111-56012</t>
  </si>
  <si>
    <t>EMPA0420</t>
  </si>
  <si>
    <t>04111-56021-P</t>
  </si>
  <si>
    <t>04111-56021</t>
  </si>
  <si>
    <t>EMPA0422</t>
  </si>
  <si>
    <t>04111-58010-T</t>
  </si>
  <si>
    <t>Empaque Motor 3B COASTER</t>
  </si>
  <si>
    <t>04111-58010</t>
  </si>
  <si>
    <t>EMPA0423</t>
  </si>
  <si>
    <t>04111-58020-P</t>
  </si>
  <si>
    <t>Empaque Motor 13B COASTER</t>
  </si>
  <si>
    <t>04111-58020</t>
  </si>
  <si>
    <t>EMPA0425</t>
  </si>
  <si>
    <t>04111-58070-P</t>
  </si>
  <si>
    <t>Empaque Motor 14B COASTER</t>
  </si>
  <si>
    <t>04111-58070</t>
  </si>
  <si>
    <t>EMPA0426</t>
  </si>
  <si>
    <t>04111-61012-LS</t>
  </si>
  <si>
    <t>Empaque Motor 2F </t>
  </si>
  <si>
    <t>EMPA0427</t>
  </si>
  <si>
    <t>04111-61050-LS</t>
  </si>
  <si>
    <t>Empaque Motor 3F</t>
  </si>
  <si>
    <t>EMPA0429</t>
  </si>
  <si>
    <t>04111-64010-P</t>
  </si>
  <si>
    <t>Empaque Motor 1C</t>
  </si>
  <si>
    <t>04111-64010</t>
  </si>
  <si>
    <t>EMPA0430</t>
  </si>
  <si>
    <t>04111-64040-P</t>
  </si>
  <si>
    <t>04111-64040</t>
  </si>
  <si>
    <t>EMPA0433</t>
  </si>
  <si>
    <t>04111-72020-E</t>
  </si>
  <si>
    <t>Empaque Motor 1Y-2Y-3Y </t>
  </si>
  <si>
    <t>EF0300</t>
  </si>
  <si>
    <t>EMPA0434</t>
  </si>
  <si>
    <t>04111-72010-J</t>
  </si>
  <si>
    <t>Empaque Motor 1Y-2Y-3Y</t>
  </si>
  <si>
    <t>EMPA0435</t>
  </si>
  <si>
    <t>04111-73010-TA</t>
  </si>
  <si>
    <t>THF9089</t>
  </si>
  <si>
    <t>EMPA0436</t>
  </si>
  <si>
    <t>04111-73010-LS</t>
  </si>
  <si>
    <t>EMPA0440</t>
  </si>
  <si>
    <t>04111-75010-E</t>
  </si>
  <si>
    <t>Empaque Motor 1RZ </t>
  </si>
  <si>
    <t>EF0350</t>
  </si>
  <si>
    <t>EMPA0441</t>
  </si>
  <si>
    <t>04111-75010-OS</t>
  </si>
  <si>
    <t>EMPA0442</t>
  </si>
  <si>
    <t>04111-75102-LS</t>
  </si>
  <si>
    <t>Empaque Motor 3RZ-FE</t>
  </si>
  <si>
    <t>PFS01098</t>
  </si>
  <si>
    <t>EMPA0443</t>
  </si>
  <si>
    <t>04111-75110-E</t>
  </si>
  <si>
    <t>Empaque Motor 3RZFE</t>
  </si>
  <si>
    <t>EF0220</t>
  </si>
  <si>
    <t>EMPA0444</t>
  </si>
  <si>
    <t>04111-75990-N</t>
  </si>
  <si>
    <t>Empaque Motor 1TR HIACE</t>
  </si>
  <si>
    <t>04111-75990</t>
  </si>
  <si>
    <t>EMPA0445</t>
  </si>
  <si>
    <t>04111-35100-NPC</t>
  </si>
  <si>
    <t>Empaque Motor 22R </t>
  </si>
  <si>
    <t>EMPA0446</t>
  </si>
  <si>
    <t>04111-48011-T</t>
  </si>
  <si>
    <t>Empaque Motor 2J</t>
  </si>
  <si>
    <t>EMPA0447</t>
  </si>
  <si>
    <t>8-94214-985-0-T</t>
  </si>
  <si>
    <t>Empaque Valancin 4ZD1</t>
  </si>
  <si>
    <t>EMPA0449</t>
  </si>
  <si>
    <t>1035A108-T</t>
  </si>
  <si>
    <t>Empaque Valancin 4D56</t>
  </si>
  <si>
    <t>EMPA0450</t>
  </si>
  <si>
    <t>MD-050312-J</t>
  </si>
  <si>
    <t>Empaque Valancin 4D55-56</t>
  </si>
  <si>
    <t>EMPA0451</t>
  </si>
  <si>
    <t>MD-050312-T</t>
  </si>
  <si>
    <t>EMPA0452</t>
  </si>
  <si>
    <t>MD-120091-T</t>
  </si>
  <si>
    <t>Empaque Valancin 6G72</t>
  </si>
  <si>
    <t>EMPA0454</t>
  </si>
  <si>
    <t>MD-303148-T</t>
  </si>
  <si>
    <t>Empaque Valancin 6G74</t>
  </si>
  <si>
    <t>EMPA0455</t>
  </si>
  <si>
    <t>MD-310913-T</t>
  </si>
  <si>
    <t>Empaque Valancin  4G64 Largo</t>
  </si>
  <si>
    <t>EMPA0457</t>
  </si>
  <si>
    <t>MD-188435-T</t>
  </si>
  <si>
    <t>Empaque Valancin 4G64 </t>
  </si>
  <si>
    <t>EMPA0458</t>
  </si>
  <si>
    <t>13270-0M300-T</t>
  </si>
  <si>
    <t>Empaque Valancin GA14-GA15</t>
  </si>
  <si>
    <t>EMPA0459</t>
  </si>
  <si>
    <t>13270-43G02-T</t>
  </si>
  <si>
    <t>Empaque Valancin TDD27</t>
  </si>
  <si>
    <t>EMPA0460</t>
  </si>
  <si>
    <t>13270-4M500-T</t>
  </si>
  <si>
    <t>Empaque Valancin QG13-QG15</t>
  </si>
  <si>
    <t>EMPA0461</t>
  </si>
  <si>
    <t>13270-70F01-T</t>
  </si>
  <si>
    <t>Empaque Valancin KA24DE</t>
  </si>
  <si>
    <t>EMPA0462</t>
  </si>
  <si>
    <t>13270-7B000-T</t>
  </si>
  <si>
    <t>Empaque Valancin VG33</t>
  </si>
  <si>
    <t>EMPA0463</t>
  </si>
  <si>
    <t>13270-84A01-J</t>
  </si>
  <si>
    <t>Empaque Valancin GA16</t>
  </si>
  <si>
    <t>EMPA0464</t>
  </si>
  <si>
    <t>13270-8H301-T</t>
  </si>
  <si>
    <t>Empaque Valancin QR20-25</t>
  </si>
  <si>
    <t>EMPA0466</t>
  </si>
  <si>
    <t>13270-Z5000-T</t>
  </si>
  <si>
    <t>Empaque Valancin FE6</t>
  </si>
  <si>
    <t>EMPA0468</t>
  </si>
  <si>
    <t>11213-0C010-T</t>
  </si>
  <si>
    <t>Empaque Valancin 1TR-2TR</t>
  </si>
  <si>
    <t>EMPA0469</t>
  </si>
  <si>
    <t>11213-0L010-T</t>
  </si>
  <si>
    <t>Empaque Valancin 1KD-2KD</t>
  </si>
  <si>
    <t>EMPA0470</t>
  </si>
  <si>
    <t>11213-10010-T</t>
  </si>
  <si>
    <t>Empaque Valancin 2E-3E</t>
  </si>
  <si>
    <t>EMPA0472</t>
  </si>
  <si>
    <t>11213-15010-T</t>
  </si>
  <si>
    <t>Empaque Valancin 3A</t>
  </si>
  <si>
    <t>EMPA0473</t>
  </si>
  <si>
    <t>11213-15050-T</t>
  </si>
  <si>
    <t>Empaque Valancin 5AF-7AF</t>
  </si>
  <si>
    <t>EMPA0475</t>
  </si>
  <si>
    <t>11213-15080-T</t>
  </si>
  <si>
    <t>EMPA0476</t>
  </si>
  <si>
    <t>11213-28021-T</t>
  </si>
  <si>
    <t>Empaque Valancin 1AZ-2AZ</t>
  </si>
  <si>
    <t>EMPA0477</t>
  </si>
  <si>
    <t>11213-54050-T</t>
  </si>
  <si>
    <t>Empaque Valancin  2L-3L</t>
  </si>
  <si>
    <t>EMPA0479</t>
  </si>
  <si>
    <t>11213-64060-T</t>
  </si>
  <si>
    <t>Empaque Valancin 2C-3C</t>
  </si>
  <si>
    <t>EMPA0480</t>
  </si>
  <si>
    <t>11213-65010-J</t>
  </si>
  <si>
    <t>Empaque Valancin 3VZ  12 Val</t>
  </si>
  <si>
    <t>EMPA0481</t>
  </si>
  <si>
    <t>11213-71020-T</t>
  </si>
  <si>
    <t>Empaque Valancin 2Y-3Y</t>
  </si>
  <si>
    <t>EMPA0482</t>
  </si>
  <si>
    <t>11213-74020-J</t>
  </si>
  <si>
    <t>Empaque Valancin 3SFE</t>
  </si>
  <si>
    <t>EMPA0483</t>
  </si>
  <si>
    <t>11213-74020-T</t>
  </si>
  <si>
    <t>EMPA0484</t>
  </si>
  <si>
    <t>11213-75020-T</t>
  </si>
  <si>
    <t>Empaque Valancin 1RZ-2RZ</t>
  </si>
  <si>
    <t>EMPA0485</t>
  </si>
  <si>
    <t>11213-76020-T</t>
  </si>
  <si>
    <t>Empaque Valancin 2TZ</t>
  </si>
  <si>
    <t>EMPA0487</t>
  </si>
  <si>
    <t>11115-0C010-T</t>
  </si>
  <si>
    <t>EMPA0488</t>
  </si>
  <si>
    <t>MD-110383-T</t>
  </si>
  <si>
    <t>EMPA0490</t>
  </si>
  <si>
    <t>ME-200753-N</t>
  </si>
  <si>
    <t>Empaque Culata 4M40 </t>
  </si>
  <si>
    <t>ME200754</t>
  </si>
  <si>
    <t>EMPA0491</t>
  </si>
  <si>
    <t>11115-73030-OS</t>
  </si>
  <si>
    <t>EMPA0492</t>
  </si>
  <si>
    <t>11115-105090-N</t>
  </si>
  <si>
    <t>EMPA0493</t>
  </si>
  <si>
    <t>11115-06010-T</t>
  </si>
  <si>
    <t>Empaque Culata 7K </t>
  </si>
  <si>
    <t>EG007</t>
  </si>
  <si>
    <t>EMPA0495</t>
  </si>
  <si>
    <t>11044-AA364-J</t>
  </si>
  <si>
    <t>Empaque Culata EJ20E</t>
  </si>
  <si>
    <t>EMPA0496</t>
  </si>
  <si>
    <t>12251-POA-004-T</t>
  </si>
  <si>
    <t>Empaque Culata F22 Homda</t>
  </si>
  <si>
    <t>EMPA0498</t>
  </si>
  <si>
    <t>11044-85G00-T</t>
  </si>
  <si>
    <t>EMPA0499</t>
  </si>
  <si>
    <t>11044-1C711-T</t>
  </si>
  <si>
    <t>Empaque Culata SR20</t>
  </si>
  <si>
    <t>EMPA0500</t>
  </si>
  <si>
    <t>11044-02N01-N</t>
  </si>
  <si>
    <t>EMPA0501</t>
  </si>
  <si>
    <t>12151-13010-T</t>
  </si>
  <si>
    <t>Empaque de carte 5K</t>
  </si>
  <si>
    <t>EMPA0504</t>
  </si>
  <si>
    <t>04111-72010-TA</t>
  </si>
  <si>
    <t>EMPA0508</t>
  </si>
  <si>
    <t>5-87810-167-3-P</t>
  </si>
  <si>
    <t>Empaque Motor 4BD1</t>
  </si>
  <si>
    <t>5-87813-167-3</t>
  </si>
  <si>
    <t>EMPA0509</t>
  </si>
  <si>
    <t>04111-16221-N</t>
  </si>
  <si>
    <t>Empaque Motor 5AFE Inyec</t>
  </si>
  <si>
    <t>EMPA0510</t>
  </si>
  <si>
    <t>FE01-99-100-LS</t>
  </si>
  <si>
    <t>Empaque Motor F8-FE-626</t>
  </si>
  <si>
    <t>EMPA0511</t>
  </si>
  <si>
    <t>11400-65850-LS</t>
  </si>
  <si>
    <t>PFS08018</t>
  </si>
  <si>
    <t>EMPA0512</t>
  </si>
  <si>
    <t>11213-62020-T</t>
  </si>
  <si>
    <t>Empaque Valancin 3VZ  24Val</t>
  </si>
  <si>
    <t>EMPA0513</t>
  </si>
  <si>
    <t>MD-168475-T</t>
  </si>
  <si>
    <t>Empaque Valancin 4G93</t>
  </si>
  <si>
    <t>EMPA0514</t>
  </si>
  <si>
    <t>F801-10-235-T</t>
  </si>
  <si>
    <t>Empaque Valancin FE-F8</t>
  </si>
  <si>
    <t>EMPA0515</t>
  </si>
  <si>
    <t>11115-11021-NPC</t>
  </si>
  <si>
    <t>Empaque Culata 2E-4E // NPC // Emp // NPC // Emp</t>
  </si>
  <si>
    <t>EMPA0516</t>
  </si>
  <si>
    <t>MD-050245-E</t>
  </si>
  <si>
    <t>Empaque Culata 4D55-56 // ERISTIC // Emp // ERISTIC // Emp</t>
  </si>
  <si>
    <t>EMPA0518</t>
  </si>
  <si>
    <t>04111-0C080-NPC</t>
  </si>
  <si>
    <t>Empaque Motor 1TR // NPC // Emp // NPC // Emp</t>
  </si>
  <si>
    <t>EMPA0520</t>
  </si>
  <si>
    <t>17171-53F15-T</t>
  </si>
  <si>
    <t>Empaque Multiple 5AF // TAIWAN // E.m // TAIWAN // E.m</t>
  </si>
  <si>
    <t>EMPA0529</t>
  </si>
  <si>
    <t>04111-56010-E</t>
  </si>
  <si>
    <t>EMPA0531</t>
  </si>
  <si>
    <t>10101-79P26-NPC</t>
  </si>
  <si>
    <t>Empaque Motor Nissan NA20S</t>
  </si>
  <si>
    <t>EMPA0532</t>
  </si>
  <si>
    <t>10101-CA025-N</t>
  </si>
  <si>
    <t>Empaque Motor VQ35, VQ40 plancha</t>
  </si>
  <si>
    <t>ENGR0001</t>
  </si>
  <si>
    <t>13521-22010-O</t>
  </si>
  <si>
    <t>Engranaje Sigueñal Doble 3K-4K</t>
  </si>
  <si>
    <t>*</t>
  </si>
  <si>
    <t>Engranaje</t>
  </si>
  <si>
    <t>OSK</t>
  </si>
  <si>
    <t>ENGR00014</t>
  </si>
  <si>
    <t>13519-54040-TZ</t>
  </si>
  <si>
    <t>Engranaje Central Bomba Aceite 22R</t>
  </si>
  <si>
    <t>ENGR00016</t>
  </si>
  <si>
    <t>15121-56030-TZ</t>
  </si>
  <si>
    <t>Engranaje Bomba Aceite 3B-13B // JAPON // Eng // JAPON // Eng</t>
  </si>
  <si>
    <t>ENGR00017</t>
  </si>
  <si>
    <t>15121-56040-ZU</t>
  </si>
  <si>
    <t>ZUIKO</t>
  </si>
  <si>
    <t>ENGR0002</t>
  </si>
  <si>
    <t>13521-33010-O</t>
  </si>
  <si>
    <t>Engranaje Sigueñal Doble 2T-3Y-18R</t>
  </si>
  <si>
    <t>ENGR0003</t>
  </si>
  <si>
    <t>13521-13020-O</t>
  </si>
  <si>
    <t>Engranaje Sigueñal Sensillo 5K-4K</t>
  </si>
  <si>
    <t>ENGR0004</t>
  </si>
  <si>
    <t>13521-13020-ZU</t>
  </si>
  <si>
    <t>ENGR0005</t>
  </si>
  <si>
    <t>13521-75010-ZU</t>
  </si>
  <si>
    <t>Engranaje Sigueñal Sensillo 1RZ-2RZ</t>
  </si>
  <si>
    <t>ENGR0006</t>
  </si>
  <si>
    <t>13021-03G00-O</t>
  </si>
  <si>
    <t>Engranaje Sigueñal Doble Z20-L16</t>
  </si>
  <si>
    <t>ENGR0007</t>
  </si>
  <si>
    <t>13021-53Y01-O</t>
  </si>
  <si>
    <t>Engranaje Sigueñal GA15</t>
  </si>
  <si>
    <t>ENGR0009</t>
  </si>
  <si>
    <t>13024-40F00-O</t>
  </si>
  <si>
    <t>Engranaje Eje Levas KA24</t>
  </si>
  <si>
    <t>ENGR0010</t>
  </si>
  <si>
    <t>13024-85G00-O</t>
  </si>
  <si>
    <t>Engranaje Eje Levas NA20 // JAPON // Eng // JAPON // Eng</t>
  </si>
  <si>
    <t>ENGR0011</t>
  </si>
  <si>
    <t>13077-0M300-O</t>
  </si>
  <si>
    <t>Engranaje Doble Eje Levas GA15</t>
  </si>
  <si>
    <t>13077-53Y00</t>
  </si>
  <si>
    <t>ENGR0012</t>
  </si>
  <si>
    <t>15121-38020-TZ</t>
  </si>
  <si>
    <t>Engranaje Bomba Aceite 22R</t>
  </si>
  <si>
    <t>ENGR0013</t>
  </si>
  <si>
    <t>15121-54010-ZU</t>
  </si>
  <si>
    <t>Engranaje Bomba Aceite B-2B</t>
  </si>
  <si>
    <t>PGS-3</t>
  </si>
  <si>
    <t>ENGR0014</t>
  </si>
  <si>
    <t>ENGR0015</t>
  </si>
  <si>
    <t>13519-56010-TZ</t>
  </si>
  <si>
    <t>Engranaje Central Bomba Aceite </t>
  </si>
  <si>
    <t>ESTA0001</t>
  </si>
  <si>
    <t>120714-T</t>
  </si>
  <si>
    <t>Estabilizador Corolla // TAIWAN //  // TAIWAN // </t>
  </si>
  <si>
    <t>Y01-192</t>
  </si>
  <si>
    <t>Estabilizador</t>
  </si>
  <si>
    <t>ESTA0002</t>
  </si>
  <si>
    <t>48820-20010-T</t>
  </si>
  <si>
    <t>FAUT0001</t>
  </si>
  <si>
    <t>MD-050103-T</t>
  </si>
  <si>
    <t>Flautin Mitsubishi 4D55-56 // TAIWAN // Fla // TAIWAN // Fla</t>
  </si>
  <si>
    <t>Flautin</t>
  </si>
  <si>
    <t>FILT0103</t>
  </si>
  <si>
    <t>GF-61</t>
  </si>
  <si>
    <t>Filtro gasolina T</t>
  </si>
  <si>
    <t>Filtro</t>
  </si>
  <si>
    <t>FILT0104</t>
  </si>
  <si>
    <t>31911-25000-T</t>
  </si>
  <si>
    <t>Filtro gasolina inyeccion metal</t>
  </si>
  <si>
    <t>FILT0106</t>
  </si>
  <si>
    <t>23300-74300-T</t>
  </si>
  <si>
    <t>Filtro gasolina Ipsun</t>
  </si>
  <si>
    <t>FILT0108</t>
  </si>
  <si>
    <t>FYT-140-T</t>
  </si>
  <si>
    <t>Filtro gasolina Land Crusier </t>
  </si>
  <si>
    <t>FILT0109</t>
  </si>
  <si>
    <t>23300-66050-T</t>
  </si>
  <si>
    <t>FILT0110</t>
  </si>
  <si>
    <t>23300-31100-G</t>
  </si>
  <si>
    <t>Filtro gasolina 1FZFE</t>
  </si>
  <si>
    <t>FILT0112</t>
  </si>
  <si>
    <t>23300-79095-T</t>
  </si>
  <si>
    <t>Filtro gasolina Corolla</t>
  </si>
  <si>
    <t>FILT0113</t>
  </si>
  <si>
    <t>16400-V2700-T</t>
  </si>
  <si>
    <t>Filtro gasolina Sunny</t>
  </si>
  <si>
    <t>FILT0116</t>
  </si>
  <si>
    <t>97295-T</t>
  </si>
  <si>
    <t>Filtro gasolina Suzuki</t>
  </si>
  <si>
    <t>FILT0117</t>
  </si>
  <si>
    <t>23300-23030-T</t>
  </si>
  <si>
    <t>Filtro gasolina Probox Yaris</t>
  </si>
  <si>
    <t>FILT0118</t>
  </si>
  <si>
    <t>05607-142-T</t>
  </si>
  <si>
    <t>Filtro gasolina Mazda</t>
  </si>
  <si>
    <t>FILT0119</t>
  </si>
  <si>
    <t>04152-31080-T</t>
  </si>
  <si>
    <t>Filtro aceite Toyota</t>
  </si>
  <si>
    <t>FILT0120</t>
  </si>
  <si>
    <t>PH3619L-T</t>
  </si>
  <si>
    <t>FILT0121</t>
  </si>
  <si>
    <t>23303-64010-T</t>
  </si>
  <si>
    <t>FILT0122</t>
  </si>
  <si>
    <t>L10241-T</t>
  </si>
  <si>
    <t>Filtro aceite Universal</t>
  </si>
  <si>
    <t>FILT0123</t>
  </si>
  <si>
    <t>2-90654-800-0-T</t>
  </si>
  <si>
    <t>Filtro aceite Camion Isuzu</t>
  </si>
  <si>
    <t>FILT0124</t>
  </si>
  <si>
    <t>ME-074013-T</t>
  </si>
  <si>
    <t>Filtro aceite Mitsubishi</t>
  </si>
  <si>
    <t>FILT0125</t>
  </si>
  <si>
    <t>34100-25020-T</t>
  </si>
  <si>
    <t>Filtro gasolina Plastico</t>
  </si>
  <si>
    <t>FILT0126</t>
  </si>
  <si>
    <t>23300-79055-T</t>
  </si>
  <si>
    <t>FILT0127</t>
  </si>
  <si>
    <t>8112-142-T</t>
  </si>
  <si>
    <t>GRAS0001</t>
  </si>
  <si>
    <t>AK-250</t>
  </si>
  <si>
    <t>Grasa Pequeña Alquitrak</t>
  </si>
  <si>
    <t>Grasa</t>
  </si>
  <si>
    <t>MEXICO</t>
  </si>
  <si>
    <t>GRAS0003</t>
  </si>
  <si>
    <t>L-250</t>
  </si>
  <si>
    <t>Grasa Pequeña Litiol</t>
  </si>
  <si>
    <t>GRAS0006</t>
  </si>
  <si>
    <t>L-450</t>
  </si>
  <si>
    <t>Grasa Grande Litiol</t>
  </si>
  <si>
    <t>GRAS0008</t>
  </si>
  <si>
    <t>GA-68556</t>
  </si>
  <si>
    <t>Grasa Amalia</t>
  </si>
  <si>
    <t>USA</t>
  </si>
  <si>
    <t>GUAR0001</t>
  </si>
  <si>
    <t>TY-0006-T</t>
  </si>
  <si>
    <t>Guardapolvo de Gremallera 45*12</t>
  </si>
  <si>
    <t>TY0006</t>
  </si>
  <si>
    <t>Guardapolvo</t>
  </si>
  <si>
    <t>GUAR0002</t>
  </si>
  <si>
    <t>TY-0003-T</t>
  </si>
  <si>
    <t>Guardapolvo de Gremallera 43*14</t>
  </si>
  <si>
    <t>TY0003</t>
  </si>
  <si>
    <t>GUAR0003</t>
  </si>
  <si>
    <t>ER-2152-T</t>
  </si>
  <si>
    <t>Guardapolvo de Gremallera 60*12</t>
  </si>
  <si>
    <t>ER2152</t>
  </si>
  <si>
    <t>GUAR0004</t>
  </si>
  <si>
    <t>Y01-106-T</t>
  </si>
  <si>
    <t>Guardapolvo de Gremallera 55*25</t>
  </si>
  <si>
    <t>Y01106</t>
  </si>
  <si>
    <t>GUAR0005</t>
  </si>
  <si>
    <t>PH537-10-T</t>
  </si>
  <si>
    <t>Guardapolvo de Junta 78*22</t>
  </si>
  <si>
    <t>PK53710</t>
  </si>
  <si>
    <t>GUAR0006</t>
  </si>
  <si>
    <t>ER-1149-T</t>
  </si>
  <si>
    <t>Guardapolvo de Junta 91*27</t>
  </si>
  <si>
    <t>ER1149</t>
  </si>
  <si>
    <t>GUAR0007</t>
  </si>
  <si>
    <t>ER-1169-T</t>
  </si>
  <si>
    <t>Guardapolvo de Junta 98*25</t>
  </si>
  <si>
    <t>ER1169</t>
  </si>
  <si>
    <t>GUAR0008</t>
  </si>
  <si>
    <t>A-2526-T</t>
  </si>
  <si>
    <t>Guardapolvo de Junta 95*27</t>
  </si>
  <si>
    <t>A2526</t>
  </si>
  <si>
    <t>GUAR0010</t>
  </si>
  <si>
    <t>ER-1166-T</t>
  </si>
  <si>
    <t>Guardapolvo de Junta 100*27</t>
  </si>
  <si>
    <t>ER1166</t>
  </si>
  <si>
    <t>GUAR0011</t>
  </si>
  <si>
    <t>PH537-3A-T</t>
  </si>
  <si>
    <t>Guardapolvo de Triceta 78*22</t>
  </si>
  <si>
    <t>PH5373A</t>
  </si>
  <si>
    <t>GUAR0012</t>
  </si>
  <si>
    <t>YOI-156-T</t>
  </si>
  <si>
    <t>Guardapolvo de Triceta 81*24</t>
  </si>
  <si>
    <t>YOI156</t>
  </si>
  <si>
    <t>GUAR0014</t>
  </si>
  <si>
    <t>A-25144-T</t>
  </si>
  <si>
    <t>Guardapolvo de Triceta 86*25</t>
  </si>
  <si>
    <t>A25144</t>
  </si>
  <si>
    <t>GUAR0015</t>
  </si>
  <si>
    <t>ER-1166A-T</t>
  </si>
  <si>
    <t>Guardapolvo de Triceta 97*27</t>
  </si>
  <si>
    <t>ER166A</t>
  </si>
  <si>
    <t>GUAR0017</t>
  </si>
  <si>
    <t>PH536-3A-T</t>
  </si>
  <si>
    <t>Guardapolvo de Triceta Sunny 78*22</t>
  </si>
  <si>
    <t>PH5363A</t>
  </si>
  <si>
    <t>GUIA0006</t>
  </si>
  <si>
    <t>ME-200423-O</t>
  </si>
  <si>
    <t>Guia Cadena Curvo 4M40</t>
  </si>
  <si>
    <t>Guia</t>
  </si>
  <si>
    <t>GUIA0007</t>
  </si>
  <si>
    <t>ME-200476-O</t>
  </si>
  <si>
    <t>Guia Cadena Recto 4M40</t>
  </si>
  <si>
    <t>GUIA0010</t>
  </si>
  <si>
    <t>13085-21002-O</t>
  </si>
  <si>
    <t>Guia Cadena Recto L16-L18</t>
  </si>
  <si>
    <t>GUIA0012</t>
  </si>
  <si>
    <t>13085-40F10-O</t>
  </si>
  <si>
    <t>Guia Cadena Recto KA24 12Val.</t>
  </si>
  <si>
    <t>13085-40F10</t>
  </si>
  <si>
    <t>GUIA0014</t>
  </si>
  <si>
    <t>13085-53F12-O</t>
  </si>
  <si>
    <t>Guia Cadena peq. KA20-KA24DE</t>
  </si>
  <si>
    <t>GUIA0015</t>
  </si>
  <si>
    <t>13085-53F15-O</t>
  </si>
  <si>
    <t>GUIA0018</t>
  </si>
  <si>
    <t>13085-53Y15-O</t>
  </si>
  <si>
    <t>Guia Cadena peq. GA15-GA16 16valv. </t>
  </si>
  <si>
    <t>13085-53Y15</t>
  </si>
  <si>
    <t>GUIA0021</t>
  </si>
  <si>
    <t>13085-N8400-O</t>
  </si>
  <si>
    <t>Guia Cadena Recto Z20-NA20</t>
  </si>
  <si>
    <t>GUIA0022</t>
  </si>
  <si>
    <t>13085-0M300-O</t>
  </si>
  <si>
    <t>Guia Cadena Recto GA15 metal</t>
  </si>
  <si>
    <t>GUIA0030</t>
  </si>
  <si>
    <t>13091-4M500-C</t>
  </si>
  <si>
    <t>Guia Cadena Curvo QG15-QG18 </t>
  </si>
  <si>
    <t>GUIA0033</t>
  </si>
  <si>
    <t>13559-28010-O</t>
  </si>
  <si>
    <t>Guia Cadena Curvo 1AZ-2AZ Rav4</t>
  </si>
  <si>
    <t>GUIA0035</t>
  </si>
  <si>
    <t>13559-66011-O</t>
  </si>
  <si>
    <t>Guia Cadena Curvo 1FZ-FE Toy</t>
  </si>
  <si>
    <t>13559-66011</t>
  </si>
  <si>
    <t>GUIA0037</t>
  </si>
  <si>
    <t>13561-13020-O</t>
  </si>
  <si>
    <t>Guia Cadena Sencillo 4K-5K</t>
  </si>
  <si>
    <t>GUIA0038</t>
  </si>
  <si>
    <t>13561-13020-T</t>
  </si>
  <si>
    <t>GUIA0044</t>
  </si>
  <si>
    <t>13561-35010-O</t>
  </si>
  <si>
    <t>Guia Cadena Recto 22R-21R</t>
  </si>
  <si>
    <t>GUIA0046</t>
  </si>
  <si>
    <t>13561-44010-O</t>
  </si>
  <si>
    <t>Guia Cadena Corto 5R Toy</t>
  </si>
  <si>
    <t>13561-44010</t>
  </si>
  <si>
    <t>GUIA0052</t>
  </si>
  <si>
    <t>13562-35020-O</t>
  </si>
  <si>
    <t>Guia Cadena Curvo 22R-21R</t>
  </si>
  <si>
    <t>GUIA0055</t>
  </si>
  <si>
    <t>13559-22011-C</t>
  </si>
  <si>
    <t>Guia Cadena Curvo 1ZZFE</t>
  </si>
  <si>
    <t>GUIA0057</t>
  </si>
  <si>
    <t>11122-58010-R</t>
  </si>
  <si>
    <t>Guias valvula 15B // ROKY // Toy // ROKY // Toy</t>
  </si>
  <si>
    <t>ROCKY</t>
  </si>
  <si>
    <t>GUIA0058</t>
  </si>
  <si>
    <t>11122-54020-NPC</t>
  </si>
  <si>
    <t>Guias valvula 1HZ // NPC // Toy // NPC // Toy</t>
  </si>
  <si>
    <t>GUIA0060</t>
  </si>
  <si>
    <t>11122-10040-R</t>
  </si>
  <si>
    <t>Guias valvula 2E-3E-5E-5A-3S-H20A-6G72 // ROKY // Toy // ROKY // Toy</t>
  </si>
  <si>
    <t>GUIA0061</t>
  </si>
  <si>
    <t>11122-10040-D</t>
  </si>
  <si>
    <t>Guias valvula 2E-3E-5E-5A-3S-H20A-6G72 // DOKURO // Toy // DOKURO // Toy</t>
  </si>
  <si>
    <t>DOKURO</t>
  </si>
  <si>
    <t>GUIA0062</t>
  </si>
  <si>
    <t>11126-61011-R</t>
  </si>
  <si>
    <t>Guias valvula 2F-3F // ROKY // Toy // ROKY // Toy</t>
  </si>
  <si>
    <t>GUIA0063</t>
  </si>
  <si>
    <t>11122-71020-R</t>
  </si>
  <si>
    <t>Guias valvula 2Y-3Y-1C-2C-2T-5K // ROKY // Toy // ROKY // Toy</t>
  </si>
  <si>
    <t>GUIA0064</t>
  </si>
  <si>
    <t>11126-24020-T</t>
  </si>
  <si>
    <t>Guias valvula 2Y-3Y-1C-2C-2T-5K // TAIWAN // Toy // TAIWAN // Toy</t>
  </si>
  <si>
    <t>GUIA0065</t>
  </si>
  <si>
    <t>MD-020561-R</t>
  </si>
  <si>
    <t>Guias valvula 4G54 // ROKY // Mit // ROKY // Mit</t>
  </si>
  <si>
    <t>GUIA0066</t>
  </si>
  <si>
    <t>MD-016445-NPC</t>
  </si>
  <si>
    <t>Guias valvula 4G63-6G64 6.5 // NPC // Mit // NPC // Mit</t>
  </si>
  <si>
    <t>GUIA0067</t>
  </si>
  <si>
    <t>MD-307235-NPC</t>
  </si>
  <si>
    <t>Guias valvula 4G92-4G93 // NPC // Mit // NPC // Mit</t>
  </si>
  <si>
    <t>GUIA0068</t>
  </si>
  <si>
    <t>11122-40010-NPC</t>
  </si>
  <si>
    <t>Guias valvula 5R // NPC // Toy // NPC // Toy</t>
  </si>
  <si>
    <t>GUIA0070</t>
  </si>
  <si>
    <t>13212-J6500-R</t>
  </si>
  <si>
    <t>Guias valvula FD6-ED33-FE6 // ROKY // Nis // ROKY // Nis</t>
  </si>
  <si>
    <t>GUIA0071</t>
  </si>
  <si>
    <t>13212-53Y60-NPC</t>
  </si>
  <si>
    <t>Guias valvula GA15 // NPC // Nis // NPC // Nis</t>
  </si>
  <si>
    <t>GUIA0072</t>
  </si>
  <si>
    <t>13212-53Y60-R</t>
  </si>
  <si>
    <t>Guias valvula GA15 // ROKY // Nis // ROKY // Nis</t>
  </si>
  <si>
    <t>GUIA0073</t>
  </si>
  <si>
    <t>13213-53Y60-DB</t>
  </si>
  <si>
    <t>Guias valvula GA15 // DOKURO // Nis // DOKURO // Nis</t>
  </si>
  <si>
    <t>GUIA0074</t>
  </si>
  <si>
    <t>13213-01W10-BEN</t>
  </si>
  <si>
    <t>Guias valvula J15-J18 // BEM BRAND // Nis // BEM BRAND // Nis</t>
  </si>
  <si>
    <t>BEN BRAND</t>
  </si>
  <si>
    <t>GUIA0075</t>
  </si>
  <si>
    <t>13213-W0410-DB</t>
  </si>
  <si>
    <t>Guias valvula Z20 // DOKURO // Nis // DOKURO // Nis</t>
  </si>
  <si>
    <t>GUIA0076</t>
  </si>
  <si>
    <t>13212-D0110-R</t>
  </si>
  <si>
    <t>Guias valvula CA18-CD17 // ROCKI // Toy // ROCKI // Toy</t>
  </si>
  <si>
    <t>GUIA0077</t>
  </si>
  <si>
    <t>13211-Z5500-NPC</t>
  </si>
  <si>
    <t>Guias valvula FD6 FE6 FD35 // NPC // Toy // NPC // Toy</t>
  </si>
  <si>
    <t>GUIA0078</t>
  </si>
  <si>
    <t>G601-12-671</t>
  </si>
  <si>
    <t>Guia Cadena Curvo Mazda V2600</t>
  </si>
  <si>
    <t>GUIA0079</t>
  </si>
  <si>
    <t>11122-15030-NPC</t>
  </si>
  <si>
    <t>Guias valvula IN/EX TOY34A-F/4A-FE/5A BLAC</t>
  </si>
  <si>
    <t>GUIA0080</t>
  </si>
  <si>
    <t>13559-76010-T</t>
  </si>
  <si>
    <t>Guia Cadena largo 1RZ </t>
  </si>
  <si>
    <t>GUIA0081</t>
  </si>
  <si>
    <t>G601-11-751A-T</t>
  </si>
  <si>
    <t>Guia Cadena Mazda</t>
  </si>
  <si>
    <t>GUIA0082</t>
  </si>
  <si>
    <t>11122-66020-R</t>
  </si>
  <si>
    <t>Guias valvula IFZ</t>
  </si>
  <si>
    <t>GUIA0083</t>
  </si>
  <si>
    <t>WIY1-10-280-B</t>
  </si>
  <si>
    <t>Guias valvula mazda F2-F8</t>
  </si>
  <si>
    <t>GUIA0084</t>
  </si>
  <si>
    <t>13085-53Y10-T</t>
  </si>
  <si>
    <t>Guia Cadena GA15-GA16 16valv. </t>
  </si>
  <si>
    <t>INYE0001</t>
  </si>
  <si>
    <t>23250-22040-G</t>
  </si>
  <si>
    <t>Inyector Toyota</t>
  </si>
  <si>
    <t>Inyector</t>
  </si>
  <si>
    <t>INYE0002</t>
  </si>
  <si>
    <t>23250-28070-G</t>
  </si>
  <si>
    <t>Inyector Toyota 1AZ</t>
  </si>
  <si>
    <t>JUNT0001</t>
  </si>
  <si>
    <t>TO-007-C</t>
  </si>
  <si>
    <t>Junta Homocinetica Starlet 23x23x56 ( CIB )</t>
  </si>
  <si>
    <t>TO007</t>
  </si>
  <si>
    <t>Junta</t>
  </si>
  <si>
    <t>CIB</t>
  </si>
  <si>
    <t>JUNT0003</t>
  </si>
  <si>
    <t>TO-014A-T</t>
  </si>
  <si>
    <t>Junta Homocinetica corolla 26x23x56 ABC ( JKC )</t>
  </si>
  <si>
    <t>TO014A</t>
  </si>
  <si>
    <t>JUNT0004</t>
  </si>
  <si>
    <t>Junta Homocinetica Corolla 26x23x56 ABC ( STP )</t>
  </si>
  <si>
    <t>JUNT0007</t>
  </si>
  <si>
    <t>TY-008-T</t>
  </si>
  <si>
    <t>Junta Homocinetica Caldina 26x25x52 </t>
  </si>
  <si>
    <t>TY008</t>
  </si>
  <si>
    <t>JUNT0008</t>
  </si>
  <si>
    <t>NI-2038-C</t>
  </si>
  <si>
    <t>Junta Homocinetica Terrano 27x27x50 ( CIB )</t>
  </si>
  <si>
    <t>NI2038</t>
  </si>
  <si>
    <t>JUNT0009</t>
  </si>
  <si>
    <t>NI-043-T</t>
  </si>
  <si>
    <t>Junta Homocinetica 27x27x50 // TAIWAN // Jun // TAIWAN // Jun</t>
  </si>
  <si>
    <t>NI-043</t>
  </si>
  <si>
    <t>JUNT0010</t>
  </si>
  <si>
    <t>NI-004-T</t>
  </si>
  <si>
    <t>Junta Homocinetica Nissan 24x22x52 </t>
  </si>
  <si>
    <t>NI004</t>
  </si>
  <si>
    <t>JUNT0013</t>
  </si>
  <si>
    <t>MZ-024-T</t>
  </si>
  <si>
    <t>Junta Homocinetica Mazda 24x19x52 </t>
  </si>
  <si>
    <t>MZ024</t>
  </si>
  <si>
    <t>JUNT0014</t>
  </si>
  <si>
    <t>44104-78800-T</t>
  </si>
  <si>
    <t>Junta Homocinetica Accord 23x19x44 </t>
  </si>
  <si>
    <t>HA-843</t>
  </si>
  <si>
    <t>JUNT0016</t>
  </si>
  <si>
    <t>123216-Y</t>
  </si>
  <si>
    <t>Junta Homocinetica Corsa Tercel 26x22x52</t>
  </si>
  <si>
    <t>TO-1-1020</t>
  </si>
  <si>
    <t>YOITOKI</t>
  </si>
  <si>
    <t>JUNT0018</t>
  </si>
  <si>
    <t>TO-015A-T</t>
  </si>
  <si>
    <t>Junta Homocinetica Corolla 26x24x56 ABC (STP )</t>
  </si>
  <si>
    <t>TO015A</t>
  </si>
  <si>
    <t>JUNT0020</t>
  </si>
  <si>
    <t>NI-008-T</t>
  </si>
  <si>
    <t>Junta Homocinetica Nissan 25x22x52</t>
  </si>
  <si>
    <t>NI008</t>
  </si>
  <si>
    <t>JUNT0023</t>
  </si>
  <si>
    <t>SK-304-T</t>
  </si>
  <si>
    <t>Junta Homocinetica Suzuki 26x48x29</t>
  </si>
  <si>
    <t>SK025</t>
  </si>
  <si>
    <t>KIT 0002</t>
  </si>
  <si>
    <t>13070-53F15-T</t>
  </si>
  <si>
    <t>Kit Distribucion KA20 // TAIWAN // K.di // TAIWAN // K.di</t>
  </si>
  <si>
    <t>TCK-938</t>
  </si>
  <si>
    <t>Kit</t>
  </si>
  <si>
    <t>KIT0003</t>
  </si>
  <si>
    <t>KGM-20-E</t>
  </si>
  <si>
    <t>Kit de Embreague 4BD1 // EXEDY // Nis // EXEDY // Nis</t>
  </si>
  <si>
    <t>LIJA0001</t>
  </si>
  <si>
    <t>P-360</t>
  </si>
  <si>
    <t>Lija</t>
  </si>
  <si>
    <t>LIJA0002</t>
  </si>
  <si>
    <t>P-600</t>
  </si>
  <si>
    <t>LIJA0003</t>
  </si>
  <si>
    <t>P-400</t>
  </si>
  <si>
    <t>LIJA0004</t>
  </si>
  <si>
    <t>P-120</t>
  </si>
  <si>
    <t>LIJA0005</t>
  </si>
  <si>
    <t>P-320</t>
  </si>
  <si>
    <t>LIJA0006</t>
  </si>
  <si>
    <t>P-240</t>
  </si>
  <si>
    <t>LIJA0007</t>
  </si>
  <si>
    <t>P-80</t>
  </si>
  <si>
    <t>LIJA0008</t>
  </si>
  <si>
    <t>P-220</t>
  </si>
  <si>
    <t>MACE0001</t>
  </si>
  <si>
    <t>40202-EB70B-T</t>
  </si>
  <si>
    <t>Macero Delantero Navara-Terrano // TAIWAN // Nis // TAIWAN // Nis</t>
  </si>
  <si>
    <t>40202-EB70B</t>
  </si>
  <si>
    <t>Macero</t>
  </si>
  <si>
    <t>MACE0002</t>
  </si>
  <si>
    <t>40202-JR70B-T</t>
  </si>
  <si>
    <t>40202-JR70B</t>
  </si>
  <si>
    <t>MACE0003</t>
  </si>
  <si>
    <t>40210-VW610-T</t>
  </si>
  <si>
    <t>Macero Delantero Urvan Homni // TAIWAN // Nis // TAIWAN // Nis</t>
  </si>
  <si>
    <t>40210-VW610</t>
  </si>
  <si>
    <t>MACE0004</t>
  </si>
  <si>
    <t>43202-4M400-T</t>
  </si>
  <si>
    <t>Macero Delantero Nissan B12</t>
  </si>
  <si>
    <t>MACE0006</t>
  </si>
  <si>
    <t>JWB-3139-T</t>
  </si>
  <si>
    <t>Macero para Nissan</t>
  </si>
  <si>
    <t>MAND0001</t>
  </si>
  <si>
    <t>25560-D4500-T</t>
  </si>
  <si>
    <t>Mando de Luz camioneta Nissam</t>
  </si>
  <si>
    <t>Mando</t>
  </si>
  <si>
    <t>MAND0002</t>
  </si>
  <si>
    <t>25560-X06G1-T</t>
  </si>
  <si>
    <t>Comando de luz Nissan Terrano</t>
  </si>
  <si>
    <t>Comando</t>
  </si>
  <si>
    <t>MUNO0001</t>
  </si>
  <si>
    <t>120729-Y</t>
  </si>
  <si>
    <t>Muñon Estabilizador Pick Up // YOITOKI // Nis</t>
  </si>
  <si>
    <t>Muñon</t>
  </si>
  <si>
    <t>MUNO0002</t>
  </si>
  <si>
    <t>123637-Y</t>
  </si>
  <si>
    <t>Muñon Estabilizador Terrano // YOITOKI // Nis</t>
  </si>
  <si>
    <t>MUNO0004</t>
  </si>
  <si>
    <t>124206-Y-RH </t>
  </si>
  <si>
    <t>Muñon Susp. Starlet Glanza Inf. // YOITOKI // Toy</t>
  </si>
  <si>
    <t>124206-R</t>
  </si>
  <si>
    <t>MUNO0006</t>
  </si>
  <si>
    <t>40110-2S485</t>
  </si>
  <si>
    <t>Muñon Suspencion Pathfinder Frontier 98 Sup. // 555 // Nis</t>
  </si>
  <si>
    <t>SB-4821</t>
  </si>
  <si>
    <t>THREE-FIVE</t>
  </si>
  <si>
    <t>MUNO0007</t>
  </si>
  <si>
    <t>40110-EA000</t>
  </si>
  <si>
    <t>Muñon Suspensión Navarra Phatfinder Frontier Sup. // 555 // Nis</t>
  </si>
  <si>
    <t>SB-4981</t>
  </si>
  <si>
    <t>MUNO0008</t>
  </si>
  <si>
    <t>40110-G5100</t>
  </si>
  <si>
    <t>Muñon Suspencion Vanet Inf.  // 555 // Nis</t>
  </si>
  <si>
    <t>SB-4191</t>
  </si>
  <si>
    <t>MUNO0010</t>
  </si>
  <si>
    <t>40160-01A25-SH</t>
  </si>
  <si>
    <t>Muñon Suspensión B11-B12 Sunny 84 // SHIBUMI // Nis</t>
  </si>
  <si>
    <t>SB-4512</t>
  </si>
  <si>
    <t>SHIBUMI</t>
  </si>
  <si>
    <t>MUNO0011</t>
  </si>
  <si>
    <t>40160-0W025-T</t>
  </si>
  <si>
    <t>Muñon Suspencion Terrano 98 // TAIWAN // Nis</t>
  </si>
  <si>
    <t>SB-4842</t>
  </si>
  <si>
    <t>MUNO0012</t>
  </si>
  <si>
    <t>40160-2S601</t>
  </si>
  <si>
    <t>Muñon Suspencion Frontier 98 Sup. // 555 // Nis</t>
  </si>
  <si>
    <t>SB-4832</t>
  </si>
  <si>
    <t>MUNO0013</t>
  </si>
  <si>
    <t>40160-50A00-T</t>
  </si>
  <si>
    <t>Muñon Suspencion B12 // Nis</t>
  </si>
  <si>
    <t>SB-4592</t>
  </si>
  <si>
    <t>MUNO0014</t>
  </si>
  <si>
    <t>40160-50A00-Y</t>
  </si>
  <si>
    <t>Muñon Suspencion B13 // YOITOKI // Nis</t>
  </si>
  <si>
    <t>MUNO0015</t>
  </si>
  <si>
    <t>40160-51E00-T</t>
  </si>
  <si>
    <t>Muñon Suspencion Bluebird Maxima Primera Praire // TAIWAN // Nis</t>
  </si>
  <si>
    <t>SB-4692</t>
  </si>
  <si>
    <t>MUNO0016</t>
  </si>
  <si>
    <t>40160-5C000-T</t>
  </si>
  <si>
    <t>Muñon Suspencion Serena L // TAIWAN // Nis</t>
  </si>
  <si>
    <t>SB-N062L</t>
  </si>
  <si>
    <t>MUNO0017</t>
  </si>
  <si>
    <t>40160-EB70A</t>
  </si>
  <si>
    <t>Muñon Suspencion Frontier Navarra 2005- // 555 // Nis</t>
  </si>
  <si>
    <t>SB-N252</t>
  </si>
  <si>
    <t>MUNO0019</t>
  </si>
  <si>
    <t>40161-48W25</t>
  </si>
  <si>
    <t>Muñon Suspencion Urvan Inf. LH // 555 // Nis</t>
  </si>
  <si>
    <t>SB-4472L</t>
  </si>
  <si>
    <t>MUNO0020</t>
  </si>
  <si>
    <t>40161-5C000-T</t>
  </si>
  <si>
    <t>Muñon Suspencion Serena RH // TAIWAN // Nis</t>
  </si>
  <si>
    <t>SB-N062R</t>
  </si>
  <si>
    <t>MUNO0021</t>
  </si>
  <si>
    <t>43308-59035</t>
  </si>
  <si>
    <t>Muñon Susp. Yaris 92  // 555 // Toy</t>
  </si>
  <si>
    <t>SB-3602</t>
  </si>
  <si>
    <t>MUNO0022</t>
  </si>
  <si>
    <t>43330-19095</t>
  </si>
  <si>
    <t>Muñon Susp. Corolla 92- Inf. // 555 // Toy</t>
  </si>
  <si>
    <t>SB-2962</t>
  </si>
  <si>
    <t>MUNO0023</t>
  </si>
  <si>
    <t>43330-19095-Y</t>
  </si>
  <si>
    <t>Muñon Susp. Corolla 92-98 Inf. // YOITOKI // Toy</t>
  </si>
  <si>
    <t>MUNO0024</t>
  </si>
  <si>
    <t>43330-29125</t>
  </si>
  <si>
    <t>Muñon Susp. Hiace 98 Inf. // 555 // Toy</t>
  </si>
  <si>
    <t>SB-2482</t>
  </si>
  <si>
    <t>MUNO0025</t>
  </si>
  <si>
    <t>43330-29175</t>
  </si>
  <si>
    <t>Muñon Suspencion Noah Lite Ace // 555 // Toy</t>
  </si>
  <si>
    <t>SB-2502</t>
  </si>
  <si>
    <t>MUNO0027</t>
  </si>
  <si>
    <t>43330-29235</t>
  </si>
  <si>
    <t>Muñon Susp. Lucida Estima Inf. // 555 // Toy</t>
  </si>
  <si>
    <t>SB-3522</t>
  </si>
  <si>
    <t>MUNO0028</t>
  </si>
  <si>
    <t>43330-39195</t>
  </si>
  <si>
    <t>Muñon Susp. Hilux 99 Inf. // 555 // Toy</t>
  </si>
  <si>
    <t>SB-2722</t>
  </si>
  <si>
    <t>MUNO0029</t>
  </si>
  <si>
    <t>43340-60010</t>
  </si>
  <si>
    <t>Muñon Suspencion Land Crusier 75 Inf. // 555 // Toy</t>
  </si>
  <si>
    <t>SB-3812</t>
  </si>
  <si>
    <t>MUNO0030</t>
  </si>
  <si>
    <t>43350-39095</t>
  </si>
  <si>
    <t>Muñon Susp. Coaster 95 Inf. // 555 // Toy</t>
  </si>
  <si>
    <t>SB-3551</t>
  </si>
  <si>
    <t>MUNO0031</t>
  </si>
  <si>
    <t>43350-60010</t>
  </si>
  <si>
    <t>Muñon Suspencion Tacoma Runner Lexus Prado Sup. // 555 // Toy</t>
  </si>
  <si>
    <t>SB-3842</t>
  </si>
  <si>
    <t>MUNO0032</t>
  </si>
  <si>
    <t>43350-60050</t>
  </si>
  <si>
    <t>SB-3841</t>
  </si>
  <si>
    <t>MUNO0033</t>
  </si>
  <si>
    <t>43360-29076</t>
  </si>
  <si>
    <t>Muñon Suspencion Hiace 98 Sup.  // 555 // Toy</t>
  </si>
  <si>
    <t>SB-2481</t>
  </si>
  <si>
    <t>MUNO0034</t>
  </si>
  <si>
    <t>43360-39075</t>
  </si>
  <si>
    <t>Muñon Susp. Hilux 98 Sup. // 555 // Toy</t>
  </si>
  <si>
    <t>SB-2721</t>
  </si>
  <si>
    <t>MUNO0041</t>
  </si>
  <si>
    <t>45046-29215-T</t>
  </si>
  <si>
    <t>Muñon Direccion Rosca 17 Hiace 88-90 // TAIWAN // Toy</t>
  </si>
  <si>
    <t>MUNO0043</t>
  </si>
  <si>
    <t>45046-29325-T</t>
  </si>
  <si>
    <t>Muñon Direccion Rosca 15 Hiace 88-90 // TAIWAN // Toy</t>
  </si>
  <si>
    <t>MUNO0044</t>
  </si>
  <si>
    <t>45046-39175</t>
  </si>
  <si>
    <t>Muñon Direccion Rosca ext. Hilux 89 // 555 // Toy</t>
  </si>
  <si>
    <t>SE-2471</t>
  </si>
  <si>
    <t>MUNO0046</t>
  </si>
  <si>
    <t>45046-59026</t>
  </si>
  <si>
    <t>Muñon Direccion Yaris // 555 // Toy</t>
  </si>
  <si>
    <t>SE-3601R</t>
  </si>
  <si>
    <t>MUNO0051</t>
  </si>
  <si>
    <t>48520-0M085</t>
  </si>
  <si>
    <t>Muñon Direccion Armada Almera // 555 // Niss</t>
  </si>
  <si>
    <t>SE-4871</t>
  </si>
  <si>
    <t>MUNO0056</t>
  </si>
  <si>
    <t>48521-2S485</t>
  </si>
  <si>
    <t>Muñon Direccion Pick Up Largo // 555 // Niss</t>
  </si>
  <si>
    <t>SE-4822</t>
  </si>
  <si>
    <t>MUNO0058</t>
  </si>
  <si>
    <t>48810-20010-T</t>
  </si>
  <si>
    <t>Muñon Estabilizador LH Ipsun // EMIC // Toy</t>
  </si>
  <si>
    <t>MUNO0059</t>
  </si>
  <si>
    <t>48820-20020-Y</t>
  </si>
  <si>
    <t>Muñon Estabilizador Ipsum LH. // YOITOKI // Toy</t>
  </si>
  <si>
    <t>120706L</t>
  </si>
  <si>
    <t>MUNO0060</t>
  </si>
  <si>
    <t>48820-20040-Y</t>
  </si>
  <si>
    <t>Muñon Estabilizador Ipsum RH. // YOITOKI // Toy</t>
  </si>
  <si>
    <t>120707R</t>
  </si>
  <si>
    <t>MUNO0061</t>
  </si>
  <si>
    <t>48820-33020-T</t>
  </si>
  <si>
    <t>Muñon Estabilizador Nissan // SHBUMI // Nis</t>
  </si>
  <si>
    <t>MUNO0063</t>
  </si>
  <si>
    <t>48830-20010-Y</t>
  </si>
  <si>
    <t>Muñon Estabilizador Corolla // YOITOKI // Toy</t>
  </si>
  <si>
    <t>MUNO0064</t>
  </si>
  <si>
    <t>51220-5M4-013</t>
  </si>
  <si>
    <t>Muñon Suspencion Honda Acord  // 555 // Hon</t>
  </si>
  <si>
    <t>SB-6182</t>
  </si>
  <si>
    <t>MUNO0065</t>
  </si>
  <si>
    <t>54618-50Y00-T</t>
  </si>
  <si>
    <t>Muñon Estabilizador Sunny // TAIWAN // Nis</t>
  </si>
  <si>
    <t>SL-4740</t>
  </si>
  <si>
    <t>MUNO0066</t>
  </si>
  <si>
    <t>54830-M2000-T</t>
  </si>
  <si>
    <t>Muñon Estabilizador  Santana RH // TAIWAN // Mit</t>
  </si>
  <si>
    <t>SANTANA</t>
  </si>
  <si>
    <t>MUNO0068</t>
  </si>
  <si>
    <t>8-94224-550-4</t>
  </si>
  <si>
    <t>Muñon Suspencion Trooper 88 // 555 // Isu</t>
  </si>
  <si>
    <t>SB-5143</t>
  </si>
  <si>
    <t>MUNO0070</t>
  </si>
  <si>
    <t>8-94459-480-0</t>
  </si>
  <si>
    <t>Muñon Direccion Trooper RH // 555 // Maz</t>
  </si>
  <si>
    <t>SE-5281R</t>
  </si>
  <si>
    <t>MUNO0071</t>
  </si>
  <si>
    <t>8-94459-481-0</t>
  </si>
  <si>
    <t>Muñon Direccion Trooper LH // 555 // Maz</t>
  </si>
  <si>
    <t>SE-5281L</t>
  </si>
  <si>
    <t>MUNO0072</t>
  </si>
  <si>
    <t>8-97103-437-0</t>
  </si>
  <si>
    <t>Muñon Suspencion Trooper 99 Inf. // 555 // Isu</t>
  </si>
  <si>
    <t>SB-5312</t>
  </si>
  <si>
    <t>MUNO0073</t>
  </si>
  <si>
    <t>8AU2-34-510</t>
  </si>
  <si>
    <t>Muñon Suspencion B2200 84 // 555 // Maz</t>
  </si>
  <si>
    <t>SB-1522</t>
  </si>
  <si>
    <t>MUNO0074</t>
  </si>
  <si>
    <t>B092-34-550</t>
  </si>
  <si>
    <t>Muñon Suspencion 323 Laser 92 // 555 // Maz</t>
  </si>
  <si>
    <t>SB-1442</t>
  </si>
  <si>
    <t>MUNO0077</t>
  </si>
  <si>
    <t>MB-122011</t>
  </si>
  <si>
    <t>Muñon Direccion L200 RH  // 555 // Mit</t>
  </si>
  <si>
    <t>SE-7152</t>
  </si>
  <si>
    <t>MUNO0078</t>
  </si>
  <si>
    <t>MB-176309</t>
  </si>
  <si>
    <t>Muñon Suspencion Montero 83-86 Inf. // 555 // Mit</t>
  </si>
  <si>
    <t>SB-7153</t>
  </si>
  <si>
    <t>MUNO0079</t>
  </si>
  <si>
    <t>MB-241171</t>
  </si>
  <si>
    <t>Muñon Direccion Montero 82-90 L200 Corto Rosca ext. // 555 // Mit</t>
  </si>
  <si>
    <t>SE-7251</t>
  </si>
  <si>
    <t>MUNO0080</t>
  </si>
  <si>
    <t>MB-241818</t>
  </si>
  <si>
    <t>Muñon Suspencion Montero 86 Sup. // 555 // Mit</t>
  </si>
  <si>
    <t>SB-7154</t>
  </si>
  <si>
    <t>MUNO0081</t>
  </si>
  <si>
    <t>MB-527383</t>
  </si>
  <si>
    <t>Muñon Suspencion Montero 96 Inf.  // 555 // Mit</t>
  </si>
  <si>
    <t>SB-7312</t>
  </si>
  <si>
    <t>MUNO0082</t>
  </si>
  <si>
    <t>MB-809354-T</t>
  </si>
  <si>
    <t>Muñon Estabilizador Montero // TAIWAN // Mit</t>
  </si>
  <si>
    <t>MUNO0083</t>
  </si>
  <si>
    <t>MB-831037</t>
  </si>
  <si>
    <t>Muñon Suspencion Montero 98 LH. Sup. // 555 // Mit</t>
  </si>
  <si>
    <t>SB-7722L</t>
  </si>
  <si>
    <t>MUNO0084</t>
  </si>
  <si>
    <t>MB-831038</t>
  </si>
  <si>
    <t>Muñon Suspencion Montero 98 RH. Sup. // 555 // Mit</t>
  </si>
  <si>
    <t>SB-7722R</t>
  </si>
  <si>
    <t>MUNO0085</t>
  </si>
  <si>
    <t>MB-831043</t>
  </si>
  <si>
    <t>Muñon Direccion Montero Corto Rosca ext.  // 555 // Mit</t>
  </si>
  <si>
    <t>SE-7721</t>
  </si>
  <si>
    <t>MUNO0086</t>
  </si>
  <si>
    <t>MB-831044</t>
  </si>
  <si>
    <t>Muñon Direccion Montero Largo Rosca ext. // 555 // Mit</t>
  </si>
  <si>
    <t>SE-7722</t>
  </si>
  <si>
    <t>MUNO0088</t>
  </si>
  <si>
    <t>MK-384672-S</t>
  </si>
  <si>
    <t>Muñon Direccion Canter LH // SAFETY // Mit</t>
  </si>
  <si>
    <t>TE-4822</t>
  </si>
  <si>
    <t>SAFETI</t>
  </si>
  <si>
    <t>MUNO0089</t>
  </si>
  <si>
    <t>MK-384673-S</t>
  </si>
  <si>
    <t>Muñon Direccion Canter RH // SAFETY // Mit</t>
  </si>
  <si>
    <t>TE-4821R</t>
  </si>
  <si>
    <t>SAFETY</t>
  </si>
  <si>
    <t>MUNO0090</t>
  </si>
  <si>
    <t>MR-374522</t>
  </si>
  <si>
    <t>Muñon Estabilizador Montero Pajero // TAIWAN // Mit</t>
  </si>
  <si>
    <t>MUNO0092</t>
  </si>
  <si>
    <t>MR-496799</t>
  </si>
  <si>
    <t>Muñon Suspencion Montero Tiburon 2007- // 555 // Mit</t>
  </si>
  <si>
    <t>SB-7842</t>
  </si>
  <si>
    <t>MUNO0093</t>
  </si>
  <si>
    <t>40160-T3060-Y</t>
  </si>
  <si>
    <t>Muñon Suspensión Urban Terrano Sup.  // YOITOKI // Nis</t>
  </si>
  <si>
    <t>MUNO0095</t>
  </si>
  <si>
    <t>45046-19206-T</t>
  </si>
  <si>
    <t>Muñon dirección Starlet</t>
  </si>
  <si>
    <t>MUNO0096</t>
  </si>
  <si>
    <t>40160-9W200</t>
  </si>
  <si>
    <t>Muñon de suspensión para Nissan Murano 555</t>
  </si>
  <si>
    <t>SB-4942</t>
  </si>
  <si>
    <t>MUNO0097</t>
  </si>
  <si>
    <t>20011-43307</t>
  </si>
  <si>
    <t>Muñon de suspensión para Toyota Sequoia</t>
  </si>
  <si>
    <t>SB-3864</t>
  </si>
  <si>
    <t>MUNO0098</t>
  </si>
  <si>
    <t>MB-109168</t>
  </si>
  <si>
    <t>Muñon de suspensión Lanser</t>
  </si>
  <si>
    <t>SB-7142</t>
  </si>
  <si>
    <t>MUNO0099</t>
  </si>
  <si>
    <t>54811-3E010-T</t>
  </si>
  <si>
    <t>Muñon estabilizador Mazda</t>
  </si>
  <si>
    <t>MUNO0100</t>
  </si>
  <si>
    <t>48820-0K040-T</t>
  </si>
  <si>
    <t>Muñon estabilizador Hilux Vigo LH</t>
  </si>
  <si>
    <t>MUNO0101</t>
  </si>
  <si>
    <t>52320-SNA-A01-T</t>
  </si>
  <si>
    <t>Muñon estabilizador Honda Civic</t>
  </si>
  <si>
    <t>MUNO0102</t>
  </si>
  <si>
    <t>48641-Z5007-T</t>
  </si>
  <si>
    <t>Muñon de dirección para Nissan Condor</t>
  </si>
  <si>
    <t>ORRI0001</t>
  </si>
  <si>
    <t>90301-37005-T</t>
  </si>
  <si>
    <t>Orrings de bomba de aceite 4E/5E</t>
  </si>
  <si>
    <t>Orrings</t>
  </si>
  <si>
    <t>ORRI0002</t>
  </si>
  <si>
    <t>15188-74050-T</t>
  </si>
  <si>
    <t>Orrings de bomba de aceite 3S</t>
  </si>
  <si>
    <t>PASA0001</t>
  </si>
  <si>
    <t>KP133-0.25</t>
  </si>
  <si>
    <t>Pasador punta eje</t>
  </si>
  <si>
    <t>KP133-0.10-T</t>
  </si>
  <si>
    <t>Pasador</t>
  </si>
  <si>
    <t>PASA0002</t>
  </si>
  <si>
    <t>KP-519-T</t>
  </si>
  <si>
    <t>Pasador punta eje 28mm Civilian </t>
  </si>
  <si>
    <t>PASA0003</t>
  </si>
  <si>
    <t>KP-147-T</t>
  </si>
  <si>
    <t>Pasador punta eje 28mm 0.25 Civilian </t>
  </si>
  <si>
    <t>PASA0004</t>
  </si>
  <si>
    <t>KP-132-T</t>
  </si>
  <si>
    <t>Pasador punta eje 25mm Civilian </t>
  </si>
  <si>
    <t>PASA0005</t>
  </si>
  <si>
    <t>PASA0006</t>
  </si>
  <si>
    <t>KP-422-T</t>
  </si>
  <si>
    <t>Pasador punta eje 22mm 0.25 Nissan</t>
  </si>
  <si>
    <t>PAST00010</t>
  </si>
  <si>
    <t>41060-09W25-T</t>
  </si>
  <si>
    <t>Pastillas Terrano</t>
  </si>
  <si>
    <t>Pastillas</t>
  </si>
  <si>
    <t>PAST00011</t>
  </si>
  <si>
    <t>41060-0W785-T</t>
  </si>
  <si>
    <t>Pastillas X- TRAIL</t>
  </si>
  <si>
    <t>PAST0002</t>
  </si>
  <si>
    <t>D2150M-T</t>
  </si>
  <si>
    <t>Pastillas Noah</t>
  </si>
  <si>
    <t>PAST0003</t>
  </si>
  <si>
    <t>04466-420620-T</t>
  </si>
  <si>
    <t>Pastillas RAV-4 Del</t>
  </si>
  <si>
    <t>PAST0004</t>
  </si>
  <si>
    <t>04465-42010-T</t>
  </si>
  <si>
    <t>Pastillas Rav-4 Tra</t>
  </si>
  <si>
    <t>PAST0005</t>
  </si>
  <si>
    <t>04465-26320-T</t>
  </si>
  <si>
    <t>Pastillas Hiace</t>
  </si>
  <si>
    <t>PAST0006</t>
  </si>
  <si>
    <t>04465-35080-T</t>
  </si>
  <si>
    <t>Pastillas Hilux</t>
  </si>
  <si>
    <t>PAST0007</t>
  </si>
  <si>
    <t>04491-60090-T</t>
  </si>
  <si>
    <t>Pastillas Hilux Runner</t>
  </si>
  <si>
    <t>PAST0008</t>
  </si>
  <si>
    <t>04491-36010-T</t>
  </si>
  <si>
    <t>Pastillas Coaster</t>
  </si>
  <si>
    <t>PAST0009</t>
  </si>
  <si>
    <t>41060-VW085-T</t>
  </si>
  <si>
    <t>Pastillas Urvan </t>
  </si>
  <si>
    <t>PAST0010</t>
  </si>
  <si>
    <t>04465-12140-T</t>
  </si>
  <si>
    <t>Pastillas Corolla</t>
  </si>
  <si>
    <t>PAST0011</t>
  </si>
  <si>
    <t>D562-T</t>
  </si>
  <si>
    <t>Pastillas Ipsun</t>
  </si>
  <si>
    <t>PAST0012</t>
  </si>
  <si>
    <t>04461-42060-T</t>
  </si>
  <si>
    <t>PAST0013</t>
  </si>
  <si>
    <t>04491-26240-T</t>
  </si>
  <si>
    <t>Pastillas Hiace Del.</t>
  </si>
  <si>
    <t>PAST0014</t>
  </si>
  <si>
    <t>04465-26420-T</t>
  </si>
  <si>
    <t>Pastillas Hiace Regius // TW // Toy // TW // Toy</t>
  </si>
  <si>
    <t>NA-0627</t>
  </si>
  <si>
    <t>PAST0015</t>
  </si>
  <si>
    <t>MD333-T</t>
  </si>
  <si>
    <t>Pastilla Terrano</t>
  </si>
  <si>
    <t>PIST0001</t>
  </si>
  <si>
    <t>97132-0.50-G</t>
  </si>
  <si>
    <t>Piston 76.16mm Fiat 1300</t>
  </si>
  <si>
    <t>Piston</t>
  </si>
  <si>
    <t>FIAT</t>
  </si>
  <si>
    <t>PIST0002</t>
  </si>
  <si>
    <t>13101-PM3-000-0.50-TK</t>
  </si>
  <si>
    <t>Piston D15B 75mm Hon </t>
  </si>
  <si>
    <t>38145-STD</t>
  </si>
  <si>
    <t>TEIKIN</t>
  </si>
  <si>
    <t>PIST0004</t>
  </si>
  <si>
    <t>13101-634-000-STD-G</t>
  </si>
  <si>
    <t>Piston EB1 70mm</t>
  </si>
  <si>
    <t>H705L-STD</t>
  </si>
  <si>
    <t>PIST00101</t>
  </si>
  <si>
    <t>13101-28061-STD-TK</t>
  </si>
  <si>
    <t>Piston 1AZFE 86mm  Toy</t>
  </si>
  <si>
    <t>46353-STD</t>
  </si>
  <si>
    <t>PIST00103</t>
  </si>
  <si>
    <t>13211-28031-STD-T</t>
  </si>
  <si>
    <t>Piston 2AZFE 88.5mm Toy</t>
  </si>
  <si>
    <t>1T885400-STD</t>
  </si>
  <si>
    <t>PIST00104</t>
  </si>
  <si>
    <t>13101-14010-0.25</t>
  </si>
  <si>
    <t>Piston 2A 76mm Toy</t>
  </si>
  <si>
    <t>T7608-0.25</t>
  </si>
  <si>
    <t>TOTO</t>
  </si>
  <si>
    <t>PIST00109</t>
  </si>
  <si>
    <t>13101-75010-STD-T</t>
  </si>
  <si>
    <t>Piston 1RZ 86mm Toy</t>
  </si>
  <si>
    <t>PIST00110</t>
  </si>
  <si>
    <t>13101-55020-STD-T</t>
  </si>
  <si>
    <t>Piston 1N 74mm Toy</t>
  </si>
  <si>
    <t>PIST00113</t>
  </si>
  <si>
    <t>13101-0C010-STD</t>
  </si>
  <si>
    <t>Piston 1TRFE 86mm Toy</t>
  </si>
  <si>
    <t>T8648-STD</t>
  </si>
  <si>
    <t>PIST00117</t>
  </si>
  <si>
    <t>13101-21040-0.50</t>
  </si>
  <si>
    <t>Piston 2NZFE 75mm Toy</t>
  </si>
  <si>
    <t>T7523-0.50</t>
  </si>
  <si>
    <t>PIST00124</t>
  </si>
  <si>
    <t>13101-75070-STD-TK</t>
  </si>
  <si>
    <t>Piston 2RZFE 95mm Toy</t>
  </si>
  <si>
    <t>46311-STD</t>
  </si>
  <si>
    <t>PIST00125</t>
  </si>
  <si>
    <t>13101-75040-0.50-TK</t>
  </si>
  <si>
    <t>Piston 3RZFE 95mm Toy</t>
  </si>
  <si>
    <t>46312-0.50</t>
  </si>
  <si>
    <t>PIST00128</t>
  </si>
  <si>
    <t>13101-11081-0.75-I</t>
  </si>
  <si>
    <t>Piston 3E 73mm Toy</t>
  </si>
  <si>
    <t>PIST00133</t>
  </si>
  <si>
    <t>13101-74191-0.25-TK</t>
  </si>
  <si>
    <t>Piston 3SFE 86mm NOAH Toy</t>
  </si>
  <si>
    <t>46373-0.25</t>
  </si>
  <si>
    <t>PIST00134</t>
  </si>
  <si>
    <t>13101-74191-0.50-TK</t>
  </si>
  <si>
    <t>46373-0.50</t>
  </si>
  <si>
    <t>PIST00138</t>
  </si>
  <si>
    <t>13101-74191-STD-T</t>
  </si>
  <si>
    <t>PIST0014</t>
  </si>
  <si>
    <t>8-94163-189-2-0.50</t>
  </si>
  <si>
    <t>Piston 4ZE1 92.6mm Isu</t>
  </si>
  <si>
    <t>E9260-0.50</t>
  </si>
  <si>
    <t>PIST00140</t>
  </si>
  <si>
    <t>13101-73030-0.50-NPC</t>
  </si>
  <si>
    <t>Piston 4Y 91mm Toy</t>
  </si>
  <si>
    <t>T9100-0.50</t>
  </si>
  <si>
    <t>PIST00142</t>
  </si>
  <si>
    <t>13101-73030-0.50-TK</t>
  </si>
  <si>
    <t>46122-0.50</t>
  </si>
  <si>
    <t>PIST00148</t>
  </si>
  <si>
    <t>13101-11161-0.50-NPC</t>
  </si>
  <si>
    <t>Piston 5E 74mm Toy</t>
  </si>
  <si>
    <t>PIST00157</t>
  </si>
  <si>
    <t>13101-16160-0.50-TK</t>
  </si>
  <si>
    <t>Piston 4AFE 81mm iny.Toy</t>
  </si>
  <si>
    <t>46262-0.50</t>
  </si>
  <si>
    <t>PIST00164</t>
  </si>
  <si>
    <t>13101-16020-STD-T</t>
  </si>
  <si>
    <t>Piston 4AGEU 81mm 1.5*1.5*2.8 Toy</t>
  </si>
  <si>
    <t>PIST00165</t>
  </si>
  <si>
    <t>13101-16121-0.50-TK</t>
  </si>
  <si>
    <t>Piston 4AGEU 81mm 1.2*1.5*2.8 Toy</t>
  </si>
  <si>
    <t>46286-0.50</t>
  </si>
  <si>
    <t>PIST00169</t>
  </si>
  <si>
    <t>13101-16090-0.25-T</t>
  </si>
  <si>
    <t>Piston 4AF 81mm 16Val. Carb Toy</t>
  </si>
  <si>
    <t>PIST0017</t>
  </si>
  <si>
    <t>8-94163-189-2-0.75-TK</t>
  </si>
  <si>
    <t>39604-0.75</t>
  </si>
  <si>
    <t>PIST00171</t>
  </si>
  <si>
    <t>13101-16090-0.50-TK</t>
  </si>
  <si>
    <t>46271-0.50</t>
  </si>
  <si>
    <t>PIST00174</t>
  </si>
  <si>
    <t>13101-16010-0.75</t>
  </si>
  <si>
    <t>Piston 4A 81mm 8Val. Toy</t>
  </si>
  <si>
    <t>T8102-0.75</t>
  </si>
  <si>
    <t>PIST00176</t>
  </si>
  <si>
    <t>13101-16010-0.50-TK</t>
  </si>
  <si>
    <t>Piston 4A 81mm 8Val. Toy </t>
  </si>
  <si>
    <t>46269-0.50</t>
  </si>
  <si>
    <t>PIST0018</t>
  </si>
  <si>
    <t>8-94163-189-2-0.50-TK</t>
  </si>
  <si>
    <t>39604-0.50</t>
  </si>
  <si>
    <t>PIST00180</t>
  </si>
  <si>
    <t>13101-15020-0.75</t>
  </si>
  <si>
    <t>Piston 3A 77.5mm Toy</t>
  </si>
  <si>
    <t>T775-0.75</t>
  </si>
  <si>
    <t>PIST00182</t>
  </si>
  <si>
    <t>13101-15050-0.50</t>
  </si>
  <si>
    <t>Piston 5AFE 78.7mm Iny. Toy</t>
  </si>
  <si>
    <t>T7871-0.50</t>
  </si>
  <si>
    <t>PIST00185</t>
  </si>
  <si>
    <t>13101-15040-0.75</t>
  </si>
  <si>
    <t>Piston 5AF 78.7mm Car.  Toy</t>
  </si>
  <si>
    <t>T7870-0.75</t>
  </si>
  <si>
    <t>PIST00187</t>
  </si>
  <si>
    <t>13101-15040-0.25</t>
  </si>
  <si>
    <t>T7870-0.25</t>
  </si>
  <si>
    <t>PIST00189</t>
  </si>
  <si>
    <t>13101-15040-STD-I</t>
  </si>
  <si>
    <t>PIST00190</t>
  </si>
  <si>
    <t>13101-13030-0.50</t>
  </si>
  <si>
    <t>Piston 5K 80.5mm Toy</t>
  </si>
  <si>
    <t>T8051-0.50</t>
  </si>
  <si>
    <t>PIST00191</t>
  </si>
  <si>
    <t>13101-13030-0.25</t>
  </si>
  <si>
    <t>T8051-0.25</t>
  </si>
  <si>
    <t>PIST00193</t>
  </si>
  <si>
    <t>13101-13040-0.50-NPC</t>
  </si>
  <si>
    <t>PIST00197</t>
  </si>
  <si>
    <t>13101-16150-0.25-TK</t>
  </si>
  <si>
    <t>Piston 7AFE 81mm Toy</t>
  </si>
  <si>
    <t>46277-0.25</t>
  </si>
  <si>
    <t>PIST00203</t>
  </si>
  <si>
    <t>13101-35010-0.25</t>
  </si>
  <si>
    <t>Piston 22R 92mm Toy</t>
  </si>
  <si>
    <t>T923-0.25</t>
  </si>
  <si>
    <t>PIST00206</t>
  </si>
  <si>
    <t>13101-64010-0.25</t>
  </si>
  <si>
    <t>Piston 1C 83mm Toy</t>
  </si>
  <si>
    <t>TD8300-0.25</t>
  </si>
  <si>
    <t>PIST00208</t>
  </si>
  <si>
    <t>13101-64100-STD-NPC                                          </t>
  </si>
  <si>
    <t>Piston 1C 83mm Toy </t>
  </si>
  <si>
    <t>PIST00209</t>
  </si>
  <si>
    <t>13101-64110-0.50-NPC                            </t>
  </si>
  <si>
    <t>Piston 2C 86mm Toy</t>
  </si>
  <si>
    <t>PIST0021</t>
  </si>
  <si>
    <t>12010-H7201-0.75</t>
  </si>
  <si>
    <t>Piston A14 76mm Nis</t>
  </si>
  <si>
    <t>NS76L-0.75</t>
  </si>
  <si>
    <t>PIST00211</t>
  </si>
  <si>
    <t>13101-64120-0.50-I                             </t>
  </si>
  <si>
    <t>PIST00213</t>
  </si>
  <si>
    <t>13101-54030-STD-T</t>
  </si>
  <si>
    <t>Piston 2LT 92mm Toy</t>
  </si>
  <si>
    <t>PIST00214</t>
  </si>
  <si>
    <t>13101-54070-STD-I</t>
  </si>
  <si>
    <t>PIST00215</t>
  </si>
  <si>
    <t>13101-54090-STD-TK</t>
  </si>
  <si>
    <t>Piston 2LT 92mm G/aceite Alfin Toy</t>
  </si>
  <si>
    <t>46600AG-STD</t>
  </si>
  <si>
    <t>PIST00217</t>
  </si>
  <si>
    <t>13101-54101-0.50-TK</t>
  </si>
  <si>
    <t>Piston 3L 96mm Toy </t>
  </si>
  <si>
    <t>46256-0.50</t>
  </si>
  <si>
    <t>PIST0022</t>
  </si>
  <si>
    <t>12010-H7685-0.50-T</t>
  </si>
  <si>
    <t>PIST00221</t>
  </si>
  <si>
    <t>13101-54120-STD-TK</t>
  </si>
  <si>
    <t>Piston 5L 99.5mm Toy</t>
  </si>
  <si>
    <t>PIST00222</t>
  </si>
  <si>
    <t>13101-54120-STD-I</t>
  </si>
  <si>
    <t>Piston 5L 99.5mm G/aceite tapado AlfinToy</t>
  </si>
  <si>
    <t>PIST00225</t>
  </si>
  <si>
    <t>13101-15020-0.25</t>
  </si>
  <si>
    <t>T775-0.25</t>
  </si>
  <si>
    <t>PIST00226</t>
  </si>
  <si>
    <t>12010-21P61-0.50-TK</t>
  </si>
  <si>
    <t>Piston VG30</t>
  </si>
  <si>
    <t>PIST0023</t>
  </si>
  <si>
    <t>12010-H9714-0.25</t>
  </si>
  <si>
    <t>Piston A15 76mm Nis</t>
  </si>
  <si>
    <t>N7604-0.25</t>
  </si>
  <si>
    <t>PIST0026</t>
  </si>
  <si>
    <t>12010-01M02-0.75</t>
  </si>
  <si>
    <t>Piston E13S 76mm Nis</t>
  </si>
  <si>
    <t>N7607-0.75</t>
  </si>
  <si>
    <t>PIST0030</t>
  </si>
  <si>
    <t>12010-31M02-0.75-AR</t>
  </si>
  <si>
    <t>Piston E15 76mm Nis</t>
  </si>
  <si>
    <t>ART</t>
  </si>
  <si>
    <t>PIST0032</t>
  </si>
  <si>
    <t>12010-11M02-0.75-NPC</t>
  </si>
  <si>
    <t>PIST0036</t>
  </si>
  <si>
    <t>12010-2S605-0.50</t>
  </si>
  <si>
    <t>Piston QD32 99.2mm Nis</t>
  </si>
  <si>
    <t>ND9920T-0.50</t>
  </si>
  <si>
    <t>PIST0037</t>
  </si>
  <si>
    <t>12010-2S615-0.50-I</t>
  </si>
  <si>
    <t>PIST0039</t>
  </si>
  <si>
    <t>12010-43G12-0.50-NPC</t>
  </si>
  <si>
    <t>Piston TD27 96mm Nis</t>
  </si>
  <si>
    <t>PIST0042</t>
  </si>
  <si>
    <t>12010-7F406-STD-TK</t>
  </si>
  <si>
    <t>Piston TD27 96mm G/aceite Alfin Nis</t>
  </si>
  <si>
    <t>44296AG-STD</t>
  </si>
  <si>
    <t>PIST0047</t>
  </si>
  <si>
    <t>12010-87A61-0.50-TK</t>
  </si>
  <si>
    <t>Piston GA14 Nis</t>
  </si>
  <si>
    <t>PIST0048</t>
  </si>
  <si>
    <t>12010-74001-0.50</t>
  </si>
  <si>
    <t>Piston H20 87.2mm Nis </t>
  </si>
  <si>
    <t>N872-0.50</t>
  </si>
  <si>
    <t>PIST0050</t>
  </si>
  <si>
    <t>12010-86G20-0.50-TK</t>
  </si>
  <si>
    <t>Piston KA24E 89mm Anodizado</t>
  </si>
  <si>
    <t>44271-0.50</t>
  </si>
  <si>
    <t>PIST0052</t>
  </si>
  <si>
    <t>12010-40F10-0.50-TK</t>
  </si>
  <si>
    <t>Piston KA24E 89mm Nis</t>
  </si>
  <si>
    <t>44272-0.50</t>
  </si>
  <si>
    <t>PIST0057</t>
  </si>
  <si>
    <t>12010-85G02-STD</t>
  </si>
  <si>
    <t>Piston NA20 86mm Nis</t>
  </si>
  <si>
    <t>N8632-STD</t>
  </si>
  <si>
    <t>PIST0060</t>
  </si>
  <si>
    <t>12010-85G02-STD-I</t>
  </si>
  <si>
    <t>PIST0061</t>
  </si>
  <si>
    <t>12010-W1411-STD</t>
  </si>
  <si>
    <t>Piston Z20 85mm Nis</t>
  </si>
  <si>
    <t>N8511L</t>
  </si>
  <si>
    <t>PIST0064</t>
  </si>
  <si>
    <t>F801-23-200-STD-I</t>
  </si>
  <si>
    <t>Piston F8 86mm Maz</t>
  </si>
  <si>
    <t>PIST0066</t>
  </si>
  <si>
    <t>F801-23-200-STD-TK</t>
  </si>
  <si>
    <t>42168-STD</t>
  </si>
  <si>
    <t>PIST0067</t>
  </si>
  <si>
    <t>FE01-23-200-0.50-T</t>
  </si>
  <si>
    <t>Piston FE 86mm Maz</t>
  </si>
  <si>
    <t>1K860300-0.50</t>
  </si>
  <si>
    <t>PIST0068</t>
  </si>
  <si>
    <t>FSY1-11-SAO-0.50-TK</t>
  </si>
  <si>
    <t>Piston FS 83mm Maz</t>
  </si>
  <si>
    <t>42166-0.50</t>
  </si>
  <si>
    <t>PIST0069</t>
  </si>
  <si>
    <t>FSY1-11-SAO-STD-TK</t>
  </si>
  <si>
    <t>42166-STD</t>
  </si>
  <si>
    <t>PIST0070</t>
  </si>
  <si>
    <t>R2Y3-11-SAO-0.50-I</t>
  </si>
  <si>
    <t>Piston R2 86mm Maz</t>
  </si>
  <si>
    <t>PIST0072</t>
  </si>
  <si>
    <t>MD-040821-0.50-TK</t>
  </si>
  <si>
    <t>Piston G63B-4G63 85mm Mit</t>
  </si>
  <si>
    <t>43207-0.50</t>
  </si>
  <si>
    <t>PIST0076</t>
  </si>
  <si>
    <t>MD-050011-0.25-T</t>
  </si>
  <si>
    <t>Piston 4D55T 4D56 91.1mm Mit</t>
  </si>
  <si>
    <t>PIST0078</t>
  </si>
  <si>
    <t>MD-050011-0.50-I</t>
  </si>
  <si>
    <t>PIST0080</t>
  </si>
  <si>
    <t>MD-304850-STD</t>
  </si>
  <si>
    <t>Piston 4D56 91.1mm Trebol peq.</t>
  </si>
  <si>
    <t>M9110VX</t>
  </si>
  <si>
    <t>PIST0081</t>
  </si>
  <si>
    <t>ME-200680-0.50-I</t>
  </si>
  <si>
    <t>Piston 4M40 95mm Mit</t>
  </si>
  <si>
    <t>PIST0082</t>
  </si>
  <si>
    <t>ME-200680-STD-I</t>
  </si>
  <si>
    <t>PIST0087</t>
  </si>
  <si>
    <t>12111-82010-0.25</t>
  </si>
  <si>
    <t>Piston G13 74mm  Suz</t>
  </si>
  <si>
    <t>S7402-0.25</t>
  </si>
  <si>
    <t>PIST0090</t>
  </si>
  <si>
    <t>12111-60A02-STD-T</t>
  </si>
  <si>
    <t>Piston G16A 75mm  Suz</t>
  </si>
  <si>
    <t>PIST0092</t>
  </si>
  <si>
    <t>12111-60A02-0.50</t>
  </si>
  <si>
    <t>S7519-0.50</t>
  </si>
  <si>
    <t>PIST0096</t>
  </si>
  <si>
    <t>12100-65811-STD-TK</t>
  </si>
  <si>
    <t>Piston J20A 84mm  Suz</t>
  </si>
  <si>
    <t>45133-STD</t>
  </si>
  <si>
    <t>PIST0098</t>
  </si>
  <si>
    <t>12111-85FA1-STD</t>
  </si>
  <si>
    <t>Piston J20A 84mm  Suz </t>
  </si>
  <si>
    <t>S7809-STD</t>
  </si>
  <si>
    <t>PIST0099</t>
  </si>
  <si>
    <t>13101-28061-0.50-TK</t>
  </si>
  <si>
    <t>46353-0.50</t>
  </si>
  <si>
    <t>PIST0106</t>
  </si>
  <si>
    <t>13101-14010-STD</t>
  </si>
  <si>
    <t>T7608-STD</t>
  </si>
  <si>
    <t>PIST0139</t>
  </si>
  <si>
    <t>13101-73010-0.25-NPC</t>
  </si>
  <si>
    <t>Piston 3Y 86mm Toy</t>
  </si>
  <si>
    <t>PIST0162</t>
  </si>
  <si>
    <t>13101-16020-STD</t>
  </si>
  <si>
    <t>T8104-STD</t>
  </si>
  <si>
    <t>PIST0207</t>
  </si>
  <si>
    <t>13101-64010-STD                               </t>
  </si>
  <si>
    <t>TD8300-STD</t>
  </si>
  <si>
    <t>PIST0216</t>
  </si>
  <si>
    <t>13101-64150-STD-I</t>
  </si>
  <si>
    <t>Piston 3C 86mm Toy</t>
  </si>
  <si>
    <t>PIST0224</t>
  </si>
  <si>
    <t>13101-11050-STD-T</t>
  </si>
  <si>
    <t>Piston 2E 74mm </t>
  </si>
  <si>
    <t>1T730100</t>
  </si>
  <si>
    <t>PITM0001</t>
  </si>
  <si>
    <t>45401-35190</t>
  </si>
  <si>
    <t>Brazo Pitman Hilux 92 // 555 // Toy</t>
  </si>
  <si>
    <t>SP-2725</t>
  </si>
  <si>
    <t>PITM0002</t>
  </si>
  <si>
    <t>45401-35240</t>
  </si>
  <si>
    <t>Brazo Pitman Hilux 90 // 555 // Toy</t>
  </si>
  <si>
    <t>SP-2865</t>
  </si>
  <si>
    <t>PITM0003</t>
  </si>
  <si>
    <t>45401-35270</t>
  </si>
  <si>
    <t>Brazo Pitman Hilux 98 // 555 // Toy</t>
  </si>
  <si>
    <t>SP-3635</t>
  </si>
  <si>
    <t>PITM0004</t>
  </si>
  <si>
    <t>UB39-32-220A</t>
  </si>
  <si>
    <t>Brazo Pitman Mazda // 555 // Maz</t>
  </si>
  <si>
    <t>SP-1530</t>
  </si>
  <si>
    <t>PLAS0001</t>
  </si>
  <si>
    <t>SPG-01</t>
  </si>
  <si>
    <t>Plastigay Diesel</t>
  </si>
  <si>
    <t>Plastigay</t>
  </si>
  <si>
    <t>FED.MOGUL</t>
  </si>
  <si>
    <t>PLAS0002</t>
  </si>
  <si>
    <t>SPG-02</t>
  </si>
  <si>
    <t>Plastigay Gasolina</t>
  </si>
  <si>
    <t>PLAT0003</t>
  </si>
  <si>
    <t>PS-197V-C</t>
  </si>
  <si>
    <t>Platino Nissan </t>
  </si>
  <si>
    <t>PS-197V</t>
  </si>
  <si>
    <t>Platino</t>
  </si>
  <si>
    <t>CENTURY</t>
  </si>
  <si>
    <t>PLAT0004</t>
  </si>
  <si>
    <t>PS-299V-C</t>
  </si>
  <si>
    <t>PLatino Toyota  // JAPON // Pla // JAPON // Pla</t>
  </si>
  <si>
    <t>POMA0001</t>
  </si>
  <si>
    <t>31-A</t>
  </si>
  <si>
    <t>Pomada Esmeril</t>
  </si>
  <si>
    <t>Pomada</t>
  </si>
  <si>
    <t>VERSACHEN</t>
  </si>
  <si>
    <t>PORT0001</t>
  </si>
  <si>
    <t>13231-53Y01-T</t>
  </si>
  <si>
    <t>Porta tejo SR20 </t>
  </si>
  <si>
    <t>Porta Tejo</t>
  </si>
  <si>
    <t>PORT0002</t>
  </si>
  <si>
    <t>13751-11010-T</t>
  </si>
  <si>
    <t>Porta tejo 3E-5E</t>
  </si>
  <si>
    <t>PORT0003</t>
  </si>
  <si>
    <t>ME-200089-TZ</t>
  </si>
  <si>
    <t>Porta tejo L200 4M40</t>
  </si>
  <si>
    <t>PRCA0001</t>
  </si>
  <si>
    <t>11161-64020-T</t>
  </si>
  <si>
    <t>Precamara 1C-2C</t>
  </si>
  <si>
    <t>HA016</t>
  </si>
  <si>
    <t>Precamara</t>
  </si>
  <si>
    <t>PRCA0002</t>
  </si>
  <si>
    <t>11161-54120-T</t>
  </si>
  <si>
    <t>Precamara 2L-3L</t>
  </si>
  <si>
    <t>PRCA0003</t>
  </si>
  <si>
    <t>MD-620189-T</t>
  </si>
  <si>
    <t>Precamara 4D554D56</t>
  </si>
  <si>
    <t>PRCA0004</t>
  </si>
  <si>
    <t>MD-620189-NPC</t>
  </si>
  <si>
    <t>Precamara 4D55-4D56</t>
  </si>
  <si>
    <t>PRCA0005</t>
  </si>
  <si>
    <t>MD-720182-NPC</t>
  </si>
  <si>
    <t>PREC0015</t>
  </si>
  <si>
    <t>11065-31W00-H</t>
  </si>
  <si>
    <t>Precalentador SD22-SD23-SD25</t>
  </si>
  <si>
    <t>PN-87</t>
  </si>
  <si>
    <t>Precalentador</t>
  </si>
  <si>
    <t>HKT</t>
  </si>
  <si>
    <t>PREC0016</t>
  </si>
  <si>
    <t>11065-34W00-D</t>
  </si>
  <si>
    <t>Precalentador Nissan SD23-SD25</t>
  </si>
  <si>
    <t>DGP2704</t>
  </si>
  <si>
    <t>DREIK</t>
  </si>
  <si>
    <t>PREC0023</t>
  </si>
  <si>
    <t>19850-64020-H</t>
  </si>
  <si>
    <t>Precalentador 1C-2C // HKT // Toy // HKT // Toy</t>
  </si>
  <si>
    <t>PT-150</t>
  </si>
  <si>
    <t>PREC0024</t>
  </si>
  <si>
    <t>19580-54090-H</t>
  </si>
  <si>
    <t>Precalentador 2L-3L</t>
  </si>
  <si>
    <t>PT-151</t>
  </si>
  <si>
    <t>PREC0026</t>
  </si>
  <si>
    <t>19850-54030-H</t>
  </si>
  <si>
    <t>Precalentador L-2L </t>
  </si>
  <si>
    <t>PT-103</t>
  </si>
  <si>
    <t>PREC0028</t>
  </si>
  <si>
    <t>19850-54090-H</t>
  </si>
  <si>
    <t>Precalentador 3L-5L // HKT // Toy // HKT // Toy</t>
  </si>
  <si>
    <t>PREC0036</t>
  </si>
  <si>
    <t>19850-27010-H</t>
  </si>
  <si>
    <t>Precalentador 1K-2KD // HKT // Toy // HKT // Toy</t>
  </si>
  <si>
    <t>PT-157</t>
  </si>
  <si>
    <t>PREC0037</t>
  </si>
  <si>
    <t>8-94390-777-4-H</t>
  </si>
  <si>
    <t>Precalentador 4HL1 4HJ1 // HKT // Isu // HKT // Isu</t>
  </si>
  <si>
    <t>PI-173</t>
  </si>
  <si>
    <t>PREC0038</t>
  </si>
  <si>
    <t>1353-18140-H</t>
  </si>
  <si>
    <t>Precalentador S2 // HKT // Maz // HKT // Maz</t>
  </si>
  <si>
    <t>PZ-30</t>
  </si>
  <si>
    <t>PREC0039</t>
  </si>
  <si>
    <t>19850-54090-D</t>
  </si>
  <si>
    <t>Precalentador Toyota 2L // JAPON // Pre // JAPON // Pre</t>
  </si>
  <si>
    <t>DGP2041S</t>
  </si>
  <si>
    <t>PREN0001</t>
  </si>
  <si>
    <t>31210-87612-E</t>
  </si>
  <si>
    <t>Prensa embrague HD Roky  234*200</t>
  </si>
  <si>
    <t>DHC-538</t>
  </si>
  <si>
    <t>Prensa</t>
  </si>
  <si>
    <t>DAIHASU</t>
  </si>
  <si>
    <t>PREN0007</t>
  </si>
  <si>
    <t>8-94374-897-8-E</t>
  </si>
  <si>
    <t>Prensa embrague 6VD1 304*260</t>
  </si>
  <si>
    <t>ISC-589</t>
  </si>
  <si>
    <t>PREN0009</t>
  </si>
  <si>
    <t>8-94462-030-2-E</t>
  </si>
  <si>
    <t>Prensa embrague 6BD1 278x240-</t>
  </si>
  <si>
    <t>ISC-547</t>
  </si>
  <si>
    <t>PREN0010</t>
  </si>
  <si>
    <t>8-97031-757-2-E</t>
  </si>
  <si>
    <t>Prensa embrague 4HG1 300*250</t>
  </si>
  <si>
    <t>ISC-572</t>
  </si>
  <si>
    <t>PREN0011</t>
  </si>
  <si>
    <t>8-97040-260-8-E</t>
  </si>
  <si>
    <t>Prensa embrague 4ZD1</t>
  </si>
  <si>
    <t>ISC-550</t>
  </si>
  <si>
    <t>PREN0016</t>
  </si>
  <si>
    <t>E502-1641A-E</t>
  </si>
  <si>
    <t>Prensa embrague 323-E5 225*190</t>
  </si>
  <si>
    <t>MZC-528</t>
  </si>
  <si>
    <t>PREN0018</t>
  </si>
  <si>
    <t>FS05-16-410-E</t>
  </si>
  <si>
    <t>Prensa embrague FS 626-929 260x225-</t>
  </si>
  <si>
    <t>MZC-619</t>
  </si>
  <si>
    <t>PREN0021</t>
  </si>
  <si>
    <t>2304A001-E</t>
  </si>
  <si>
    <t>Prensa embrague 6G72 Inverso 280*250</t>
  </si>
  <si>
    <t>MBC-641</t>
  </si>
  <si>
    <t>PREN0025</t>
  </si>
  <si>
    <t>MD-704754-E</t>
  </si>
  <si>
    <t>Prensa embrague 4G23 163*192</t>
  </si>
  <si>
    <t>MBC-505</t>
  </si>
  <si>
    <t>PREN0030</t>
  </si>
  <si>
    <t>MD-732685-E</t>
  </si>
  <si>
    <t>Prensa embrague 6G72 240*276</t>
  </si>
  <si>
    <t>MBC-538</t>
  </si>
  <si>
    <t>PREN0032</t>
  </si>
  <si>
    <t>MD-802110</t>
  </si>
  <si>
    <t>Prensa embrague 4G54-4D55 264x227-</t>
  </si>
  <si>
    <t>CM-014</t>
  </si>
  <si>
    <t>PREN0039</t>
  </si>
  <si>
    <t>ME-500801-T</t>
  </si>
  <si>
    <t>Prensa embrague 4D30-6BD1 297x260</t>
  </si>
  <si>
    <t>PREN0040</t>
  </si>
  <si>
    <t>MR-111344-E </t>
  </si>
  <si>
    <t>Prensa embrague 4M40-6G74 280*250 PL</t>
  </si>
  <si>
    <t>MBC-585</t>
  </si>
  <si>
    <t>PREN0041</t>
  </si>
  <si>
    <t>MR-357260-E</t>
  </si>
  <si>
    <t>Prensa embrague 6G74 280*250 DS</t>
  </si>
  <si>
    <t>MBC-613</t>
  </si>
  <si>
    <t>PREN0042</t>
  </si>
  <si>
    <t>MR-446365-E</t>
  </si>
  <si>
    <t>Prensa embrague 4M41 330-275 PL</t>
  </si>
  <si>
    <t>MBC-614</t>
  </si>
  <si>
    <t>PREN0043</t>
  </si>
  <si>
    <t>SCMB-091-S</t>
  </si>
  <si>
    <t>Prensa embrague 4G63 264x225</t>
  </si>
  <si>
    <t>SCMB-091</t>
  </si>
  <si>
    <t>PREN0044</t>
  </si>
  <si>
    <t>MBC-591-E</t>
  </si>
  <si>
    <t>Prensa embrague 4A31 211X180</t>
  </si>
  <si>
    <t>MBC-591</t>
  </si>
  <si>
    <t>PREN0046</t>
  </si>
  <si>
    <t>30210-04S01</t>
  </si>
  <si>
    <t>Prensa embrague LD28-SD22 270x227-</t>
  </si>
  <si>
    <t>CN-011</t>
  </si>
  <si>
    <t>PREN0049</t>
  </si>
  <si>
    <t>30210-05E60-E</t>
  </si>
  <si>
    <t>Prensa embrague SD22-Z18 270x225-</t>
  </si>
  <si>
    <t>NSC-525</t>
  </si>
  <si>
    <t>PREN0052</t>
  </si>
  <si>
    <t>30210-0E700</t>
  </si>
  <si>
    <t>Prensa embrague SR20 274x217-</t>
  </si>
  <si>
    <t>CN-040</t>
  </si>
  <si>
    <t>PREN0053</t>
  </si>
  <si>
    <t>30210-0T300-E</t>
  </si>
  <si>
    <t>Prensa embrague FD42 350*300</t>
  </si>
  <si>
    <t>NCS-569</t>
  </si>
  <si>
    <t>PREN0054</t>
  </si>
  <si>
    <t>30210-10W00</t>
  </si>
  <si>
    <t>Prensa embrague Z24-TD27 NA20 280x242-</t>
  </si>
  <si>
    <t>CN-021</t>
  </si>
  <si>
    <t>PREN0055</t>
  </si>
  <si>
    <t>30210-10W00-E</t>
  </si>
  <si>
    <t>NSC-527</t>
  </si>
  <si>
    <t>PREN0056</t>
  </si>
  <si>
    <t>30210-14600</t>
  </si>
  <si>
    <t>Prensa embrague J15-J18-L16 240*202</t>
  </si>
  <si>
    <t>CN-006</t>
  </si>
  <si>
    <t>PREN0058</t>
  </si>
  <si>
    <t>30210-22R00-E</t>
  </si>
  <si>
    <t>Prensa embrague GA14-GA15 225x190</t>
  </si>
  <si>
    <t>NSC-541</t>
  </si>
  <si>
    <t>PREN0061</t>
  </si>
  <si>
    <t>30210-50W00-V</t>
  </si>
  <si>
    <t>Prensa embrague SD22-Z18 270x227-</t>
  </si>
  <si>
    <t>NSC-03</t>
  </si>
  <si>
    <t>PREN0064</t>
  </si>
  <si>
    <t>30210-C8000-E</t>
  </si>
  <si>
    <t>Prensa embrague TD-42 320*275</t>
  </si>
  <si>
    <t>NSC-528</t>
  </si>
  <si>
    <t>PREN0065</t>
  </si>
  <si>
    <t>30210-EB300-E</t>
  </si>
  <si>
    <t>Prensa embrague Tida 255x225-</t>
  </si>
  <si>
    <t>NSC-656</t>
  </si>
  <si>
    <t>PREN0068</t>
  </si>
  <si>
    <t>30210-H1000-V</t>
  </si>
  <si>
    <t>Prensa embrague A12-A14 216x180</t>
  </si>
  <si>
    <t>NSC-13</t>
  </si>
  <si>
    <t>PREN0073</t>
  </si>
  <si>
    <t>30210-VH000-E</t>
  </si>
  <si>
    <t>Prensa embrague QD32 260*298</t>
  </si>
  <si>
    <t>NSC-622</t>
  </si>
  <si>
    <t>PREN0077</t>
  </si>
  <si>
    <t>22100-57B01</t>
  </si>
  <si>
    <t>Prensa embrague G16A 247x218-</t>
  </si>
  <si>
    <t>CS-018</t>
  </si>
  <si>
    <t>PREN0079</t>
  </si>
  <si>
    <t>22100-75122</t>
  </si>
  <si>
    <t>Prensa embrague F8A 203x183</t>
  </si>
  <si>
    <t>CS-009</t>
  </si>
  <si>
    <t>PREN0081</t>
  </si>
  <si>
    <t>22100-82611</t>
  </si>
  <si>
    <t>Prensa embrague G13A 225*191</t>
  </si>
  <si>
    <t>CS-025</t>
  </si>
  <si>
    <t>PREN0082</t>
  </si>
  <si>
    <t>22100-83020</t>
  </si>
  <si>
    <t>Prensa embrague G13A 225x193</t>
  </si>
  <si>
    <t>CS-024</t>
  </si>
  <si>
    <t>PREN0084</t>
  </si>
  <si>
    <t>31210-0K130</t>
  </si>
  <si>
    <t>Prensa embrague 2TR-1TR 276*250</t>
  </si>
  <si>
    <t>CTX-106A</t>
  </si>
  <si>
    <t>PREN0088</t>
  </si>
  <si>
    <t>31210-12100</t>
  </si>
  <si>
    <t>Prensa embrague 2E-4A 237x203-</t>
  </si>
  <si>
    <t>CTX-014</t>
  </si>
  <si>
    <t>PREN0089</t>
  </si>
  <si>
    <t>31210-12131</t>
  </si>
  <si>
    <t>Prensa embrague 4AG 4X4  250-227</t>
  </si>
  <si>
    <t>CT-055</t>
  </si>
  <si>
    <t>PREN0090</t>
  </si>
  <si>
    <t>31210-14010</t>
  </si>
  <si>
    <t>Prensa embrague 2T-3T 237x194-</t>
  </si>
  <si>
    <t>CTX-007</t>
  </si>
  <si>
    <t>PREN0091</t>
  </si>
  <si>
    <t>31210-14010-E</t>
  </si>
  <si>
    <t>Prensa embrague 2T-3T 237x194</t>
  </si>
  <si>
    <t>TYC-504</t>
  </si>
  <si>
    <t>PREN0094</t>
  </si>
  <si>
    <t>31210-16030</t>
  </si>
  <si>
    <t>Prensa embrague 2A-3A 230x198</t>
  </si>
  <si>
    <t>CT-018</t>
  </si>
  <si>
    <t>PREN0096</t>
  </si>
  <si>
    <t>31210-16080</t>
  </si>
  <si>
    <t>Prensa embrague 4AF-5AF 250X215-</t>
  </si>
  <si>
    <t>CTX-088</t>
  </si>
  <si>
    <t>PREN0098</t>
  </si>
  <si>
    <t>31210-20131-V</t>
  </si>
  <si>
    <t>Prensa embrague 2Y 3Y  264x227-</t>
  </si>
  <si>
    <t>TYC-10</t>
  </si>
  <si>
    <t>PREN0104</t>
  </si>
  <si>
    <t>31210-35100</t>
  </si>
  <si>
    <t>Prensa embrague 2Y-3Y 264x239</t>
  </si>
  <si>
    <t>CTX-062</t>
  </si>
  <si>
    <t>PREN0106</t>
  </si>
  <si>
    <t>31210-36072</t>
  </si>
  <si>
    <t>Prensa embrague 2B-3B FD35 298x263-</t>
  </si>
  <si>
    <t>CTX-048</t>
  </si>
  <si>
    <t>PREN0109</t>
  </si>
  <si>
    <t>31210-36160</t>
  </si>
  <si>
    <t>Prensa embrague 14B 2F 311x278</t>
  </si>
  <si>
    <t>CTX-084</t>
  </si>
  <si>
    <t>PREN0110</t>
  </si>
  <si>
    <t>31210-36160-E</t>
  </si>
  <si>
    <t>Prensa embrague 14B 2F 311x275</t>
  </si>
  <si>
    <t>TYC-518</t>
  </si>
  <si>
    <t>PREN0112</t>
  </si>
  <si>
    <t>31210-37030</t>
  </si>
  <si>
    <t>Prensa embrague 1HZ 345x300-</t>
  </si>
  <si>
    <t>CTX-110</t>
  </si>
  <si>
    <t>PREN0113</t>
  </si>
  <si>
    <t>30210-Z5071-G</t>
  </si>
  <si>
    <t>Prensa Enbreague FE6 24va 368*325 // GENUINO // Nis // GENUINO // Nis</t>
  </si>
  <si>
    <t>PREN0114</t>
  </si>
  <si>
    <t>30210-Z5071-E</t>
  </si>
  <si>
    <t>Prensa Enbreague FE6 24va 368*325 // EXEDY // Nis // EXEDY // Nis</t>
  </si>
  <si>
    <t>NDC-536</t>
  </si>
  <si>
    <t>RADI0001</t>
  </si>
  <si>
    <t>17700-77E20-T</t>
  </si>
  <si>
    <t>Radiador Suzuki Vitara  // TW // Suz // TW // Suz</t>
  </si>
  <si>
    <t>Radiador</t>
  </si>
  <si>
    <t>RADI0002</t>
  </si>
  <si>
    <t>16400-0C210-T</t>
  </si>
  <si>
    <t>Radiador Toyota 1TR-2TR Hilux // TW // Toy // TW // Toy</t>
  </si>
  <si>
    <t>REGU0001</t>
  </si>
  <si>
    <t>IVR-533-J</t>
  </si>
  <si>
    <t>Regulador de Alterndor </t>
  </si>
  <si>
    <t>Regulador</t>
  </si>
  <si>
    <t>REGU0002</t>
  </si>
  <si>
    <t>IVR-518-J</t>
  </si>
  <si>
    <t>Regulador de Alternador</t>
  </si>
  <si>
    <t>REPA0001</t>
  </si>
  <si>
    <t>30610-N4025</t>
  </si>
  <si>
    <t>Reparo embrague 5/8</t>
  </si>
  <si>
    <t>Reparo</t>
  </si>
  <si>
    <t>REPA0002</t>
  </si>
  <si>
    <t>04493-12180</t>
  </si>
  <si>
    <t>REPA0003</t>
  </si>
  <si>
    <t>04479-60030</t>
  </si>
  <si>
    <t>Reparo caliper 3F</t>
  </si>
  <si>
    <t>REPA0004</t>
  </si>
  <si>
    <t>21100-11343-NA</t>
  </si>
  <si>
    <t>Reparo Carburador 3E</t>
  </si>
  <si>
    <t>11-TO38A</t>
  </si>
  <si>
    <t>NAPCO</t>
  </si>
  <si>
    <t>REPA0005</t>
  </si>
  <si>
    <t>04211-75010-NA</t>
  </si>
  <si>
    <t>Reparo Carburador 1RZ</t>
  </si>
  <si>
    <t>11-T240A</t>
  </si>
  <si>
    <t>REPA0007</t>
  </si>
  <si>
    <t>04211-66010-NA</t>
  </si>
  <si>
    <t>Reparo Carburador 1FZ</t>
  </si>
  <si>
    <t>11-T200A</t>
  </si>
  <si>
    <t>REPA0008</t>
  </si>
  <si>
    <t>16010-H9060-NA</t>
  </si>
  <si>
    <t>Reparo Carburador A15</t>
  </si>
  <si>
    <t>11-O325H</t>
  </si>
  <si>
    <t>REPA0009</t>
  </si>
  <si>
    <t>16010-B5000-NA</t>
  </si>
  <si>
    <t>Reparo Carburador J15</t>
  </si>
  <si>
    <t>11-O344A</t>
  </si>
  <si>
    <t>REPA0010</t>
  </si>
  <si>
    <t>MD-082045-NA</t>
  </si>
  <si>
    <t>Reparo Carburador 4G54</t>
  </si>
  <si>
    <t>11-O983N</t>
  </si>
  <si>
    <t>REPA0011</t>
  </si>
  <si>
    <t>8-94453-918-0-NA</t>
  </si>
  <si>
    <t>Reparo Carburador 4ZD1</t>
  </si>
  <si>
    <t>11-O676N</t>
  </si>
  <si>
    <t>REPA0012</t>
  </si>
  <si>
    <t>46010-14828</t>
  </si>
  <si>
    <t>Reparo Embreague Condor 3/4 // SEIKEN // Nis // SEIKEN // Nis</t>
  </si>
  <si>
    <t>SEIKEN</t>
  </si>
  <si>
    <t>RETE0001</t>
  </si>
  <si>
    <t>8-97252-710-0-M</t>
  </si>
  <si>
    <t>Reten cigueñal 28*47*8             </t>
  </si>
  <si>
    <t>Reten</t>
  </si>
  <si>
    <t>MUSASHI</t>
  </si>
  <si>
    <t>RETE0002</t>
  </si>
  <si>
    <t>F801-10-602-N</t>
  </si>
  <si>
    <t>Reten bomba aceite F8 34*48*7             </t>
  </si>
  <si>
    <t>NOK</t>
  </si>
  <si>
    <t>RETE0003</t>
  </si>
  <si>
    <t>MD-069948-M</t>
  </si>
  <si>
    <t>Reten bomba aceite 17*28*7             </t>
  </si>
  <si>
    <t>F4123</t>
  </si>
  <si>
    <t>RETE0007</t>
  </si>
  <si>
    <t>MD-069950-N</t>
  </si>
  <si>
    <t>Reten bomba aceite 25*35*6             </t>
  </si>
  <si>
    <t>RETE0008</t>
  </si>
  <si>
    <t>MD-152603-N</t>
  </si>
  <si>
    <t>Reten 30*42*8             </t>
  </si>
  <si>
    <t>RETE0009</t>
  </si>
  <si>
    <t>MD-162076-N</t>
  </si>
  <si>
    <t>Reten tapa valancin  26*43*16.5          </t>
  </si>
  <si>
    <t>RETE0011</t>
  </si>
  <si>
    <t>MD-008762-N</t>
  </si>
  <si>
    <t>Reten cigueñal del. Mit 35*50*8             </t>
  </si>
  <si>
    <t>AG2057GE</t>
  </si>
  <si>
    <t>NK</t>
  </si>
  <si>
    <t>RETE0013</t>
  </si>
  <si>
    <t>13042-16V00-M</t>
  </si>
  <si>
    <t>Reten 40*52*7           </t>
  </si>
  <si>
    <t>N2266</t>
  </si>
  <si>
    <t>RETE0015</t>
  </si>
  <si>
    <t>MD-707184-N</t>
  </si>
  <si>
    <t>Reten caja 35*56*9/12.5        </t>
  </si>
  <si>
    <t>AE2086E1</t>
  </si>
  <si>
    <t>RETE00179</t>
  </si>
  <si>
    <t>13207-D4200-B</t>
  </si>
  <si>
    <t>Reten Valvula VQ35-VQ40-QR25</t>
  </si>
  <si>
    <t>RETE00184</t>
  </si>
  <si>
    <t>90913-02092</t>
  </si>
  <si>
    <t>Retenes valvula 1NZ-4AG 24v // Ben Bran // Toy // Ben Bran // Toy</t>
  </si>
  <si>
    <t>RETE00185</t>
  </si>
  <si>
    <t>90913-02067</t>
  </si>
  <si>
    <t>Retenes valvula 2E-3E-5E-5A-3S-H20A-6G72 // Ben Bran // Toy // Ben Bran // Toy</t>
  </si>
  <si>
    <t>RETE00187</t>
  </si>
  <si>
    <t>90913-02076</t>
  </si>
  <si>
    <t>Retenes valvula 3B-13B // Ben Bran // Toy // Ben Bran // Toy</t>
  </si>
  <si>
    <t>RETE00189</t>
  </si>
  <si>
    <t>MD-000508</t>
  </si>
  <si>
    <t>Retenes valvula 4D56-4D55 4G54 // Ben Bran // Mit // Ben Bran // Mit</t>
  </si>
  <si>
    <t>RETE0019</t>
  </si>
  <si>
    <t>MB-837719-N</t>
  </si>
  <si>
    <t>Reten 37*62*12.5          </t>
  </si>
  <si>
    <t>AC2205F0</t>
  </si>
  <si>
    <t>RETE00190</t>
  </si>
  <si>
    <t>ME-241213-M</t>
  </si>
  <si>
    <t>Retenes valvula 4M40 // MUSASHI // Mit // MUSASHI // Mit</t>
  </si>
  <si>
    <t>RETE00191</t>
  </si>
  <si>
    <t>90913-02053</t>
  </si>
  <si>
    <t>Retenes valvula 5K-1C-2L-3Y-2T // Ben Bran // Toy // Ben Bran // Toy</t>
  </si>
  <si>
    <t>RETE00192</t>
  </si>
  <si>
    <t>13207-Z5001</t>
  </si>
  <si>
    <t>Retenes valvula FE6-FD6 FD42 E33-FD35 // Ben Bran // Nis // Ben Bran // Nis</t>
  </si>
  <si>
    <t>RETE00194</t>
  </si>
  <si>
    <t>13207-53Y10</t>
  </si>
  <si>
    <t>Retenes valvula GA15  16va // Ben Bran // NIS // Ben Bran // NIS</t>
  </si>
  <si>
    <t>RETE00195</t>
  </si>
  <si>
    <t>13207-77A10</t>
  </si>
  <si>
    <t>Retenes valvula GA15 12Va // Ben Bran // NIS // Ben Bran // NIS</t>
  </si>
  <si>
    <t>RETE00196</t>
  </si>
  <si>
    <t>90048-12011</t>
  </si>
  <si>
    <t>Retenes valvula HC-HD DAIHATSU // MUSASHI // Dai // MUSASHI // Dai</t>
  </si>
  <si>
    <t>RETE00197</t>
  </si>
  <si>
    <t>13207-D0100</t>
  </si>
  <si>
    <t>Retenes valvula KA24-CD17 // Ben Bran // Nis // Ben Bran // Nis</t>
  </si>
  <si>
    <t>RETE00198</t>
  </si>
  <si>
    <t>13207-81W00</t>
  </si>
  <si>
    <t>Retenes valvula L16 Z20 4ZD1-4ZE1 // Ben Bran // Nis // Ben Bran // Nis</t>
  </si>
  <si>
    <t>RETE00199</t>
  </si>
  <si>
    <t>13207-42L00</t>
  </si>
  <si>
    <t>Retenes valvula NA20 // Ben Bran // Nis // Ben Bran // Nis</t>
  </si>
  <si>
    <t>RETE0020</t>
  </si>
  <si>
    <t>MB-664439-N</t>
  </si>
  <si>
    <t>Reten  37*62*14            </t>
  </si>
  <si>
    <t>RETE00201</t>
  </si>
  <si>
    <t>13207-V1700</t>
  </si>
  <si>
    <t>Retenes valvula TD27-FE6 24Va-QD32 // Ben Bran // Nis // Ben Bran // Nis</t>
  </si>
  <si>
    <t>RETE00202</t>
  </si>
  <si>
    <t>13207-01M00</t>
  </si>
  <si>
    <t>Retenes Valvula E15 // Ben // Nis // Ben // Nis</t>
  </si>
  <si>
    <t>RETE00203</t>
  </si>
  <si>
    <t>13207-81W00-M</t>
  </si>
  <si>
    <t>Retenes valvula L16 Z20 4ZD1-4ZE1 Musashi</t>
  </si>
  <si>
    <t>RETE00204</t>
  </si>
  <si>
    <t>90913-02067-M</t>
  </si>
  <si>
    <t>Retenes valvula 2E-3E-5E-5A-3S-H20A-6G72</t>
  </si>
  <si>
    <t>RETE00205</t>
  </si>
  <si>
    <t>MD-016490</t>
  </si>
  <si>
    <t>Reten Valvula 4G63-4G15-6G72 12V</t>
  </si>
  <si>
    <t>RETE00206</t>
  </si>
  <si>
    <t>90913-02093-M</t>
  </si>
  <si>
    <t>Reten Valvula toyota 2NZ</t>
  </si>
  <si>
    <t>RETE00207</t>
  </si>
  <si>
    <t>Reten camisa</t>
  </si>
  <si>
    <t>Retenes de camisa FD35-FD6</t>
  </si>
  <si>
    <t>RETE0023</t>
  </si>
  <si>
    <t>MB-160850-N</t>
  </si>
  <si>
    <t>Reten rueda del. Mit 56*76/81.5*6/12     </t>
  </si>
  <si>
    <t>RETE0026</t>
  </si>
  <si>
    <t>MD-150161-N</t>
  </si>
  <si>
    <t>Reten cigüeñal tras. Mit 85*103*8            </t>
  </si>
  <si>
    <t>BH4649F</t>
  </si>
  <si>
    <t>RETE0028</t>
  </si>
  <si>
    <t>NJ-005-T</t>
  </si>
  <si>
    <t>Reten cigüeñal del. Mit 44*60*7             </t>
  </si>
  <si>
    <t>RETE0029</t>
  </si>
  <si>
    <t>F001-27-238-N</t>
  </si>
  <si>
    <t>Reten caja Mit Maz 35*56*9/15          </t>
  </si>
  <si>
    <t>RETE0031</t>
  </si>
  <si>
    <t>AE0825E0-N</t>
  </si>
  <si>
    <t>Reten caja 18*32/38*13         </t>
  </si>
  <si>
    <t>AE0825E0</t>
  </si>
  <si>
    <t>RETE0032</t>
  </si>
  <si>
    <t>32113-M8000-N</t>
  </si>
  <si>
    <t>Reten 25*40*8             </t>
  </si>
  <si>
    <t>AP1308HO</t>
  </si>
  <si>
    <t>RETE0033</t>
  </si>
  <si>
    <t>90321-Y0100-M</t>
  </si>
  <si>
    <t>Reten 28*40*8             </t>
  </si>
  <si>
    <t>N2173</t>
  </si>
  <si>
    <t>RETE0034</t>
  </si>
  <si>
    <t>32219-Z5000-N</t>
  </si>
  <si>
    <t>Reten bomba aceite FE6 32*42*6             </t>
  </si>
  <si>
    <t>NK076</t>
  </si>
  <si>
    <t>RETE0036</t>
  </si>
  <si>
    <t>13042-D0100-M</t>
  </si>
  <si>
    <t>Reten cigüeñal 34*48*8             </t>
  </si>
  <si>
    <t>N2212</t>
  </si>
  <si>
    <t>RETE0037</t>
  </si>
  <si>
    <t>AC1357EO-N</t>
  </si>
  <si>
    <t>Reten de bujia 27*49*10/11         </t>
  </si>
  <si>
    <t>AC1357EO</t>
  </si>
  <si>
    <t>RETE0038</t>
  </si>
  <si>
    <t>32136-U0100-N</t>
  </si>
  <si>
    <t>Reten 35*50*11            </t>
  </si>
  <si>
    <t>AH2060W0</t>
  </si>
  <si>
    <t>RETE0040</t>
  </si>
  <si>
    <t>13510-40F00-N</t>
  </si>
  <si>
    <t>Reten cigueñal del. 46*58*7             </t>
  </si>
  <si>
    <t>BH3687E0</t>
  </si>
  <si>
    <t>RETE0041</t>
  </si>
  <si>
    <t>40232-50Y00-T</t>
  </si>
  <si>
    <t>Reten rueda NISSAN 55*68*8/11.5        </t>
  </si>
  <si>
    <t>NY2264</t>
  </si>
  <si>
    <t>RETE0042</t>
  </si>
  <si>
    <t>40232-50Y00-N</t>
  </si>
  <si>
    <t>Reten rueda Nissan 55*68/73*8/12       </t>
  </si>
  <si>
    <t>BD3955F0</t>
  </si>
  <si>
    <t>RETE0043</t>
  </si>
  <si>
    <t>13042-A8601-N</t>
  </si>
  <si>
    <t>Reten 48*70*9             </t>
  </si>
  <si>
    <t>AH2788EO</t>
  </si>
  <si>
    <t>RETE0048</t>
  </si>
  <si>
    <t>40232-01G00-M</t>
  </si>
  <si>
    <t>Reten rueda Terrano 54*75.3*12/18       </t>
  </si>
  <si>
    <t>N2224</t>
  </si>
  <si>
    <t>RETE0049</t>
  </si>
  <si>
    <t>40227-50Y01-N</t>
  </si>
  <si>
    <t>Reten rueda Frontier 56*74.2*78.5*8/10.3 </t>
  </si>
  <si>
    <t>BD3958F0</t>
  </si>
  <si>
    <t>RETE0050</t>
  </si>
  <si>
    <t>40232-33P00-N</t>
  </si>
  <si>
    <t>Reten rueda Frontier 56*76*80*6.3/12.3   </t>
  </si>
  <si>
    <t>RETE0051</t>
  </si>
  <si>
    <t>12278-Z5501-TO</t>
  </si>
  <si>
    <t>Reten rueda 58*82*10            </t>
  </si>
  <si>
    <t>NY2318</t>
  </si>
  <si>
    <t>RETE0052</t>
  </si>
  <si>
    <t>12278-Z5501-N</t>
  </si>
  <si>
    <t>RETE0053</t>
  </si>
  <si>
    <t>40232-31G00-N</t>
  </si>
  <si>
    <t>Reten rueda 57*79/85*9/13.5     </t>
  </si>
  <si>
    <t>RETE0056</t>
  </si>
  <si>
    <t>NJ-215-T</t>
  </si>
  <si>
    <t>Reten cigüeñal 3S 85*105*10           </t>
  </si>
  <si>
    <t>RETE0057</t>
  </si>
  <si>
    <t>43232-0T000-N</t>
  </si>
  <si>
    <t>Reten 80*101*106*9/10.2   </t>
  </si>
  <si>
    <t>BD4685EO</t>
  </si>
  <si>
    <t>RETE0058</t>
  </si>
  <si>
    <t>38189-Z5002-N</t>
  </si>
  <si>
    <t>Reten piñon FE6 60*114*12.5/29      </t>
  </si>
  <si>
    <t>AE7704-EO</t>
  </si>
  <si>
    <t>RETE0059</t>
  </si>
  <si>
    <t>6011413P-N</t>
  </si>
  <si>
    <t>Reten piñon FE6 60*114/120*12/25    </t>
  </si>
  <si>
    <t>RETE0063</t>
  </si>
  <si>
    <t>12279-0T001-N</t>
  </si>
  <si>
    <t>Reten cigueñal tras. FE6 plomo 108*135*9           </t>
  </si>
  <si>
    <t>BH4179E</t>
  </si>
  <si>
    <t>RETE0066</t>
  </si>
  <si>
    <t>1111353-T</t>
  </si>
  <si>
    <t>Reten cigueñal tras. FE6 111*135*9           </t>
  </si>
  <si>
    <t>RETE0067</t>
  </si>
  <si>
    <t>13510-D0100-N</t>
  </si>
  <si>
    <t>Reten  33*47*8             </t>
  </si>
  <si>
    <t>BH1484E0</t>
  </si>
  <si>
    <t>RETE0071</t>
  </si>
  <si>
    <t>09283-68002-N</t>
  </si>
  <si>
    <t>Reten cigüeñal del. G16A 68*66*8             </t>
  </si>
  <si>
    <t>BH2304FO</t>
  </si>
  <si>
    <t>RETE0073</t>
  </si>
  <si>
    <t>15165-70010-N</t>
  </si>
  <si>
    <t>Reten bomba aceite 18*30*7             </t>
  </si>
  <si>
    <t>AE0817E0</t>
  </si>
  <si>
    <t>RETE0078</t>
  </si>
  <si>
    <t>90029-21020-N</t>
  </si>
  <si>
    <t>Reten bomba aceite 2E-3E-5E 20*32*5             </t>
  </si>
  <si>
    <t>AE0995E0</t>
  </si>
  <si>
    <t>RETE0081</t>
  </si>
  <si>
    <t>90311-25011-N</t>
  </si>
  <si>
    <t>Reten  25*37*8  TOYOTA</t>
  </si>
  <si>
    <t>AH1302F0</t>
  </si>
  <si>
    <t>RETE0082</t>
  </si>
  <si>
    <t>90311-19007-M</t>
  </si>
  <si>
    <t>Reten bomba hidraulica 18*38*7             </t>
  </si>
  <si>
    <t>T1248</t>
  </si>
  <si>
    <t>RETE0084</t>
  </si>
  <si>
    <t>90311-25003-N</t>
  </si>
  <si>
    <t>Reten  25*38*7    TOYOTA</t>
  </si>
  <si>
    <t>AP1306H0</t>
  </si>
  <si>
    <t>RETE0085</t>
  </si>
  <si>
    <t>90310-35001-M</t>
  </si>
  <si>
    <t>Reten  35*41*5.5/9         </t>
  </si>
  <si>
    <t>T1008</t>
  </si>
  <si>
    <t>RETE0086</t>
  </si>
  <si>
    <t>90480-30025-N</t>
  </si>
  <si>
    <t>Reten bujia 3S 28.5*37/48,2        </t>
  </si>
  <si>
    <t>RETE0089</t>
  </si>
  <si>
    <t>90311-30115-N</t>
  </si>
  <si>
    <t>Reten caja Corolla 30*45*8             </t>
  </si>
  <si>
    <t>AE1679A0</t>
  </si>
  <si>
    <t>RETE0090</t>
  </si>
  <si>
    <t>90311-32020-M</t>
  </si>
  <si>
    <t>Reten bomba aceite 32*42*6             </t>
  </si>
  <si>
    <t>T1262</t>
  </si>
  <si>
    <t>RETE0091</t>
  </si>
  <si>
    <t>90311-32020-N</t>
  </si>
  <si>
    <t>AH8338E0</t>
  </si>
  <si>
    <t>RETE0094</t>
  </si>
  <si>
    <t>90311-32106-M</t>
  </si>
  <si>
    <t>Reten cigüeñal 32*48*8             </t>
  </si>
  <si>
    <t>T1054</t>
  </si>
  <si>
    <t>RETE0097</t>
  </si>
  <si>
    <t>11193-15010-N</t>
  </si>
  <si>
    <t>Reten bujia 2E-4E-5A-5E 25*48*10-11         </t>
  </si>
  <si>
    <t>RETE0099</t>
  </si>
  <si>
    <t>90311-35013-N</t>
  </si>
  <si>
    <t>Reten cigüeñal del. Eje levas 3E-5E 35*49*6             </t>
  </si>
  <si>
    <t>BH1882E</t>
  </si>
  <si>
    <t>RETE0102</t>
  </si>
  <si>
    <t>90311-38017-N</t>
  </si>
  <si>
    <t>Reten  35*50*12  Toyota            </t>
  </si>
  <si>
    <t>AH2218F</t>
  </si>
  <si>
    <t>RETE0104</t>
  </si>
  <si>
    <t>90311-38025-N</t>
  </si>
  <si>
    <t>Reten eje levas 3S-2C 38*50*6             </t>
  </si>
  <si>
    <t>3850C1</t>
  </si>
  <si>
    <t>RETE0106</t>
  </si>
  <si>
    <t>90311-38036-M</t>
  </si>
  <si>
    <t>Reten eje levas 38*50*8    Toyota         </t>
  </si>
  <si>
    <t>T1192</t>
  </si>
  <si>
    <t>RETE0108</t>
  </si>
  <si>
    <t>90311-40108-N</t>
  </si>
  <si>
    <t>Reten 40*52*7             </t>
  </si>
  <si>
    <t>AH134210</t>
  </si>
  <si>
    <t>RETE0109</t>
  </si>
  <si>
    <t>MD-731708-N</t>
  </si>
  <si>
    <t>Reten Transmicion 39.6*52*10/11       </t>
  </si>
  <si>
    <t>BD2564FO-N</t>
  </si>
  <si>
    <t>RETE0110</t>
  </si>
  <si>
    <t>90311-34016-N</t>
  </si>
  <si>
    <t>Reten 34*54*9/15,5        </t>
  </si>
  <si>
    <t>RETE0111</t>
  </si>
  <si>
    <t>90311-34016-M</t>
  </si>
  <si>
    <t>Reten caja Corolla 34*54*9/15.5        </t>
  </si>
  <si>
    <t>T1175</t>
  </si>
  <si>
    <t>RETE0112</t>
  </si>
  <si>
    <t>BH4714E-N</t>
  </si>
  <si>
    <t>Reten eje levas 4AG 40.5*54.5*7         </t>
  </si>
  <si>
    <t>BH4714E</t>
  </si>
  <si>
    <t>RETE0113</t>
  </si>
  <si>
    <t>90311-35033-N</t>
  </si>
  <si>
    <t>Reten caja Corolla 35*55*9/15.5        </t>
  </si>
  <si>
    <t>BC22175E</t>
  </si>
  <si>
    <t>RETE0114</t>
  </si>
  <si>
    <t>90311-38029-N</t>
  </si>
  <si>
    <t>Reten transmicion auto. 38*55*8             </t>
  </si>
  <si>
    <t>BH2634EO</t>
  </si>
  <si>
    <t>RETE0116</t>
  </si>
  <si>
    <t>90311-38022-N</t>
  </si>
  <si>
    <t>Reten caja Corolla 38.5*58*8.5         </t>
  </si>
  <si>
    <t>BH1818EO-N</t>
  </si>
  <si>
    <t>RETE0117</t>
  </si>
  <si>
    <t>90311-38009-N</t>
  </si>
  <si>
    <t>Reten  38*58*8             </t>
  </si>
  <si>
    <t>AD3061E</t>
  </si>
  <si>
    <t>RETE0118</t>
  </si>
  <si>
    <t>90311-38032-N</t>
  </si>
  <si>
    <t>Reten  38*58*11            </t>
  </si>
  <si>
    <t>AE2240A0</t>
  </si>
  <si>
    <t>RETE0119</t>
  </si>
  <si>
    <t>90311-41008-N</t>
  </si>
  <si>
    <t>Reten caja Hilux 41*59*10/15         </t>
  </si>
  <si>
    <t>2BH3670F</t>
  </si>
  <si>
    <t>RETE0120</t>
  </si>
  <si>
    <t>90311-42003-N</t>
  </si>
  <si>
    <t>Reten cigüeñal del.  42*60*7             </t>
  </si>
  <si>
    <t>AH2492E0</t>
  </si>
  <si>
    <t>RETE0121</t>
  </si>
  <si>
    <t>90311-42035-N</t>
  </si>
  <si>
    <t>Reten cigüeñal del. 3S Reforzado 42*60*7             </t>
  </si>
  <si>
    <t>RETE0123</t>
  </si>
  <si>
    <t>90311-48001-N</t>
  </si>
  <si>
    <t>Reten rueda reforzadp 48*62*9             </t>
  </si>
  <si>
    <t>AA2775E0</t>
  </si>
  <si>
    <t>RETE0124</t>
  </si>
  <si>
    <t>90313-48001-N</t>
  </si>
  <si>
    <t>Reten rueda Hilux 48*62*9/24          </t>
  </si>
  <si>
    <t>AG2775H0</t>
  </si>
  <si>
    <t>RETE0125</t>
  </si>
  <si>
    <t>90311-34017-M</t>
  </si>
  <si>
    <t>Reten caja 34*63*9/16          </t>
  </si>
  <si>
    <t>T1176</t>
  </si>
  <si>
    <t>RETE0126</t>
  </si>
  <si>
    <t>90311-35020-M</t>
  </si>
  <si>
    <t>Reten rueda 35*63*9/15.5        </t>
  </si>
  <si>
    <t>T1271</t>
  </si>
  <si>
    <t>RETE0127</t>
  </si>
  <si>
    <t>90311-34017-N</t>
  </si>
  <si>
    <t>Reten caja 34*63*9/15.5        </t>
  </si>
  <si>
    <t>BC2077G</t>
  </si>
  <si>
    <t>RETE0131</t>
  </si>
  <si>
    <t>90311-52006-N</t>
  </si>
  <si>
    <t>Reten rueda 52*66*7.5/12        </t>
  </si>
  <si>
    <t>BD3740F</t>
  </si>
  <si>
    <t>RETE0133</t>
  </si>
  <si>
    <t>90311-48020-N</t>
  </si>
  <si>
    <t>Reten 48*68*7             </t>
  </si>
  <si>
    <t>BH4214E0</t>
  </si>
  <si>
    <t>RETE0134</t>
  </si>
  <si>
    <t>90311-50136-N</t>
  </si>
  <si>
    <t>Reten 50*68*9             </t>
  </si>
  <si>
    <t>AB2847F0</t>
  </si>
  <si>
    <t>RETE0135</t>
  </si>
  <si>
    <t>04422-12060-N</t>
  </si>
  <si>
    <t>Reten rueda Corolla 52*68*7.5/12        </t>
  </si>
  <si>
    <t>BD3821FO</t>
  </si>
  <si>
    <t>RETE0136</t>
  </si>
  <si>
    <t>90311-56008-N</t>
  </si>
  <si>
    <t>Reten rueda Corolla 56*73*8/12          </t>
  </si>
  <si>
    <t>BD4207F00</t>
  </si>
  <si>
    <t>RETE0137</t>
  </si>
  <si>
    <t>90315-06004-N</t>
  </si>
  <si>
    <t>Reten Rueda Ipsun 62*73.5*4.5         </t>
  </si>
  <si>
    <t>RETE0138</t>
  </si>
  <si>
    <t>90311-38035-NPC</t>
  </si>
  <si>
    <t>Reten piñon 2F 38*74*11/18         </t>
  </si>
  <si>
    <t>RETE0139</t>
  </si>
  <si>
    <t>90311-48009-N</t>
  </si>
  <si>
    <t>Reten 48*74*10/15         </t>
  </si>
  <si>
    <t>BE1192G0</t>
  </si>
  <si>
    <t>RETE0140</t>
  </si>
  <si>
    <t>90311-38010-N</t>
  </si>
  <si>
    <t>Reten piñon Hilux 38*74*11            </t>
  </si>
  <si>
    <t>AH2261E0</t>
  </si>
  <si>
    <t>RETE0142</t>
  </si>
  <si>
    <t>90311-38047-N</t>
  </si>
  <si>
    <t>Reten piñon Hilux 38*74*11/18         </t>
  </si>
  <si>
    <t>AH2261J0</t>
  </si>
  <si>
    <t>RETE0143</t>
  </si>
  <si>
    <t>90311-56015-N</t>
  </si>
  <si>
    <t>Reten rueda 56*75*8/12.5        </t>
  </si>
  <si>
    <t>BD4239F0</t>
  </si>
  <si>
    <t>RETE0144</t>
  </si>
  <si>
    <t>90311-56014-N</t>
  </si>
  <si>
    <t>Reten rueda 56*78*7.5/13        </t>
  </si>
  <si>
    <t>RETE0146</t>
  </si>
  <si>
    <t>90311-62001-N</t>
  </si>
  <si>
    <t>Reten rueda Hilux 62*85*8/10          </t>
  </si>
  <si>
    <t>AA8098E0</t>
  </si>
  <si>
    <t>RETE0147</t>
  </si>
  <si>
    <t>90311-66001-N</t>
  </si>
  <si>
    <t>Reten rueda Hilux 66*85*8/10          </t>
  </si>
  <si>
    <t>BA2990EO</t>
  </si>
  <si>
    <t>RETE0148</t>
  </si>
  <si>
    <t>90311-68001-N</t>
  </si>
  <si>
    <t>Reten rueda Coaster 68*90*10            </t>
  </si>
  <si>
    <t>AD3454A0</t>
  </si>
  <si>
    <t>RETE0150</t>
  </si>
  <si>
    <t>90311-70004-N</t>
  </si>
  <si>
    <t>Reten cigüeñal tras. 5K 70*92*8.5           </t>
  </si>
  <si>
    <t>AE3118E0</t>
  </si>
  <si>
    <t>RETE0151</t>
  </si>
  <si>
    <t>90311-80003-M</t>
  </si>
  <si>
    <t>Reten cigüeñal tras. 3E-5E 80*100*8.5          </t>
  </si>
  <si>
    <t>T1180</t>
  </si>
  <si>
    <t>RETE0152</t>
  </si>
  <si>
    <t>90311-80003-N</t>
  </si>
  <si>
    <t>AH3730E0</t>
  </si>
  <si>
    <t>NOC</t>
  </si>
  <si>
    <t>RETE0154</t>
  </si>
  <si>
    <t>90311-75004-T</t>
  </si>
  <si>
    <t>Reten cigüeñal tras. 2E-4E 75*100*8.5          </t>
  </si>
  <si>
    <t>NJ-407</t>
  </si>
  <si>
    <t>RETE0155</t>
  </si>
  <si>
    <t>90311-85007-N</t>
  </si>
  <si>
    <t>BH3678E</t>
  </si>
  <si>
    <t>RETE0156</t>
  </si>
  <si>
    <t>90311-88001-N</t>
  </si>
  <si>
    <t>Reten cigüeñal tras. Hiace 88*106*8.5          </t>
  </si>
  <si>
    <t>BH4215EO</t>
  </si>
  <si>
    <t>RETE0157</t>
  </si>
  <si>
    <t>90311-75003-N</t>
  </si>
  <si>
    <t>Reten 75*108*10/20        </t>
  </si>
  <si>
    <t>ADD273G</t>
  </si>
  <si>
    <t>RETE0158</t>
  </si>
  <si>
    <t>90311-90003-N</t>
  </si>
  <si>
    <t>Reten cigueñal tras. 90*110*8.5          </t>
  </si>
  <si>
    <t>BH4519G0</t>
  </si>
  <si>
    <t>RETE0160</t>
  </si>
  <si>
    <t>11193-70010-N</t>
  </si>
  <si>
    <t>Reten bujia  26*43*8.5-11        </t>
  </si>
  <si>
    <t>RETE0161</t>
  </si>
  <si>
    <t>90310-50001-N</t>
  </si>
  <si>
    <t>Reten  50*70*9   Toyota          </t>
  </si>
  <si>
    <t>AD2851F0</t>
  </si>
  <si>
    <t>RETE0162</t>
  </si>
  <si>
    <t>04422-10020-N</t>
  </si>
  <si>
    <t>Reten Kit de rueda Starlet</t>
  </si>
  <si>
    <t>T1202</t>
  </si>
  <si>
    <t>RETE0168</t>
  </si>
  <si>
    <t>MD-095355-N</t>
  </si>
  <si>
    <t>Reten 20*30*7             </t>
  </si>
  <si>
    <t>AD0984E0</t>
  </si>
  <si>
    <t>RETE0169</t>
  </si>
  <si>
    <t>NJ-255-T</t>
  </si>
  <si>
    <t>17*28*7    Toyota   Reten bomba aceite</t>
  </si>
  <si>
    <t>RETE0170</t>
  </si>
  <si>
    <t>MD-069947-N</t>
  </si>
  <si>
    <t>80*96*9                      Reten</t>
  </si>
  <si>
    <t>RETE0171</t>
  </si>
  <si>
    <t>90311-38133-TO</t>
  </si>
  <si>
    <t>38*74*11                    Reten piñon Hilux</t>
  </si>
  <si>
    <t>TY-1067</t>
  </si>
  <si>
    <t>RODA0001</t>
  </si>
  <si>
    <t>MB-154080-TZ</t>
  </si>
  <si>
    <t>Rodamiento Central L200</t>
  </si>
  <si>
    <t>Rodamiento</t>
  </si>
  <si>
    <t>RODA0002</t>
  </si>
  <si>
    <t>6202-2RS-K</t>
  </si>
  <si>
    <t>Rodamiento 35x15x6 // KOYO // Toy // KOYO // Toy</t>
  </si>
  <si>
    <t>KOYO</t>
  </si>
  <si>
    <t>RODA0003</t>
  </si>
  <si>
    <t>6203-2RS-K</t>
  </si>
  <si>
    <t>Rodamiento 40x17x7 // KOYO // Toy // KOYO // Toy</t>
  </si>
  <si>
    <t>RODA0004</t>
  </si>
  <si>
    <t>6001-2RS-K</t>
  </si>
  <si>
    <t>Rodamiento 12x28x8</t>
  </si>
  <si>
    <t>6001-2RS</t>
  </si>
  <si>
    <t>RODA0007</t>
  </si>
  <si>
    <t>6205-2RS-K</t>
  </si>
  <si>
    <t>Rodamiento 25x52x15</t>
  </si>
  <si>
    <t>6205-2RS</t>
  </si>
  <si>
    <t>RODA0008</t>
  </si>
  <si>
    <t>63/28C3-K</t>
  </si>
  <si>
    <t>Rodamiento 28x68x18</t>
  </si>
  <si>
    <t>63/28C3</t>
  </si>
  <si>
    <t>RODA0009</t>
  </si>
  <si>
    <t>6906-NS</t>
  </si>
  <si>
    <t>Rodamiento 30x47x9</t>
  </si>
  <si>
    <t>6906-EDDDU</t>
  </si>
  <si>
    <t>NSK</t>
  </si>
  <si>
    <t>RODA0011</t>
  </si>
  <si>
    <t>6206-2RS-K</t>
  </si>
  <si>
    <t>Rodamiento 30x62x16</t>
  </si>
  <si>
    <t>6206-2RS</t>
  </si>
  <si>
    <t>RODA0012</t>
  </si>
  <si>
    <t>6306-ZZ-K</t>
  </si>
  <si>
    <t>Rodamiento 30x72x9</t>
  </si>
  <si>
    <t>6306-ZZ</t>
  </si>
  <si>
    <t>RODA0015</t>
  </si>
  <si>
    <t>63/32-NRS-K</t>
  </si>
  <si>
    <t>Rodamiento Caja Hilux. 32x75x20</t>
  </si>
  <si>
    <t>63/32N</t>
  </si>
  <si>
    <t>RODA0016</t>
  </si>
  <si>
    <t>SE03-16-510-NT</t>
  </si>
  <si>
    <t>Rodamiento Desplazador  Mazda B2600 // NTN // Maz // NTN // Maz</t>
  </si>
  <si>
    <t>CBU543625J</t>
  </si>
  <si>
    <t>NTN</t>
  </si>
  <si>
    <t>RODA0017</t>
  </si>
  <si>
    <t>41421-23010-T</t>
  </si>
  <si>
    <t>Rodamiento Desplasador DAIHATSU // TW // Dai // TW // Dai</t>
  </si>
  <si>
    <t>RODA0018</t>
  </si>
  <si>
    <t>1-09820-078-0-NS</t>
  </si>
  <si>
    <t>Rodamiento Desplazador 4HF1-4BD1 54x90x23</t>
  </si>
  <si>
    <t>78TKC5401</t>
  </si>
  <si>
    <t>RODA0019</t>
  </si>
  <si>
    <t>5-31314-001-1-T</t>
  </si>
  <si>
    <t>Rodamiento Desplazador Isuzu 4JB1</t>
  </si>
  <si>
    <t>CB72414</t>
  </si>
  <si>
    <t>RODA0020</t>
  </si>
  <si>
    <t>8-94379-499-0-I</t>
  </si>
  <si>
    <t>Rodamiento Desplazador 4JG2-4ZE1 42x81x19</t>
  </si>
  <si>
    <t>RCT422SA1</t>
  </si>
  <si>
    <t>RODA0023</t>
  </si>
  <si>
    <t>8-97089-652-0-N</t>
  </si>
  <si>
    <t>Rodamiento Desplasador 4HF1-4HG1 // NSK // Isu // NSK // Isu</t>
  </si>
  <si>
    <t>78TKL400</t>
  </si>
  <si>
    <t>RODA0024</t>
  </si>
  <si>
    <t>9-00095-040-1-M</t>
  </si>
  <si>
    <t>Rodamiento Desplazador 4ZD1 38X67X16</t>
  </si>
  <si>
    <t>24TK308BK</t>
  </si>
  <si>
    <t>MRK</t>
  </si>
  <si>
    <t>RODA0025</t>
  </si>
  <si>
    <t>OK2A1-16-510-T</t>
  </si>
  <si>
    <t>Rodamiento Desplazador KIA</t>
  </si>
  <si>
    <t>LZ-8086</t>
  </si>
  <si>
    <t>RODA0027</t>
  </si>
  <si>
    <t>N309-16-510-NT</t>
  </si>
  <si>
    <t>Rodamiento Desplazador Mazda F8 G6 626 // NTN // Maz // NTN // Maz</t>
  </si>
  <si>
    <t>FCR54-32</t>
  </si>
  <si>
    <t>RODA0029</t>
  </si>
  <si>
    <t>MD-703270-M</t>
  </si>
  <si>
    <t>Rodamiento Desplazador 4D55-4D56 32x45x41 // MRK // Mit // MRK // Mit</t>
  </si>
  <si>
    <t>TKS551K</t>
  </si>
  <si>
    <t>RODA0031</t>
  </si>
  <si>
    <t>MD-706180-NS</t>
  </si>
  <si>
    <t>Rodamiento Desplazador 4G63 33x63x18 // NSK // Mit // NSK // Mit</t>
  </si>
  <si>
    <t>48TKA3201</t>
  </si>
  <si>
    <t>RODA0034</t>
  </si>
  <si>
    <t>ME-602710-NS</t>
  </si>
  <si>
    <t>Rodamiento Desplazador 4D31-6G72 // NSK // Mit // NSK // Mit</t>
  </si>
  <si>
    <t>58TKA3703</t>
  </si>
  <si>
    <t>RODA0035</t>
  </si>
  <si>
    <t>ME-615140-K</t>
  </si>
  <si>
    <t>Rodamiento Desplazador 4D32-4D34 // KOYO // Mit // KOYO // Mit</t>
  </si>
  <si>
    <t>RCT4700SA</t>
  </si>
  <si>
    <t>RODA0036</t>
  </si>
  <si>
    <t>MR-145619-FBJ</t>
  </si>
  <si>
    <t>Rodamiento Desplazador 4M40-4G63-6G74 // FBJ // Mit // FBJ // Mit</t>
  </si>
  <si>
    <t>JCB-8012</t>
  </si>
  <si>
    <t>FBJ</t>
  </si>
  <si>
    <t>RODA0037</t>
  </si>
  <si>
    <t>30502-03E20-M</t>
  </si>
  <si>
    <t>Rodamiento Desplazador TD27 33x68x29</t>
  </si>
  <si>
    <t>TKS62532K</t>
  </si>
  <si>
    <t>RODA0038</t>
  </si>
  <si>
    <t>30502-03E24-M</t>
  </si>
  <si>
    <t>Rodamiento Desplazador Alto TD27 33x68x33</t>
  </si>
  <si>
    <t>TKS62529K</t>
  </si>
  <si>
    <t>RODA0040</t>
  </si>
  <si>
    <t>30502-28E20-M</t>
  </si>
  <si>
    <t>RODA0041</t>
  </si>
  <si>
    <t>30502-30P00-NS</t>
  </si>
  <si>
    <t>Rodamiento Desplazador TD42 // NSK // Nis // NSK // Nis</t>
  </si>
  <si>
    <t>62TKC400</t>
  </si>
  <si>
    <t>RODA0042</t>
  </si>
  <si>
    <t>30502-52A60-NS</t>
  </si>
  <si>
    <t>Rodamiento Desplazador GA15 // NSK // Nis // NSK // Nis</t>
  </si>
  <si>
    <t>48TKB3302A</t>
  </si>
  <si>
    <t>RODA0043</t>
  </si>
  <si>
    <t>30502-M8000-M</t>
  </si>
  <si>
    <t>Rodamiento Desplazador E13-E15- SR20 33x90x24</t>
  </si>
  <si>
    <t>TKS625K</t>
  </si>
  <si>
    <t>RODA0045</t>
  </si>
  <si>
    <t>30502-W1700-K</t>
  </si>
  <si>
    <t>Rodamiento Desplazador VG30-VG33 40x82x23 // KOYO // Nis // KOYO // Nis</t>
  </si>
  <si>
    <t>RCT40SA</t>
  </si>
  <si>
    <t>RODA0046</t>
  </si>
  <si>
    <t>30502-69F00-K</t>
  </si>
  <si>
    <t>Rodamiento Desplazador VG30-VG33 40x82x19</t>
  </si>
  <si>
    <t>RCT4000SA</t>
  </si>
  <si>
    <t>RODA0047</t>
  </si>
  <si>
    <t>30502-Z5000-K</t>
  </si>
  <si>
    <t>Rodamiento Desplazador FD6-FD42 55X92X25.5 alto</t>
  </si>
  <si>
    <t>RCT55C</t>
  </si>
  <si>
    <t>RODA0048</t>
  </si>
  <si>
    <t>09269-28005-K</t>
  </si>
  <si>
    <t>Rodamiento Desplazador F10A-G13A // KOYO // Suz // KOYO // Suz</t>
  </si>
  <si>
    <t>RCT283SA</t>
  </si>
  <si>
    <t>RODA0049</t>
  </si>
  <si>
    <t>09269-28006-K</t>
  </si>
  <si>
    <t>Rodamiento Desplazador G13B-G10A // KOYO // Suz // KOYO // Suz</t>
  </si>
  <si>
    <t>RCTS28SA</t>
  </si>
  <si>
    <t>RODA0050</t>
  </si>
  <si>
    <t>09269-28006-NT</t>
  </si>
  <si>
    <t>Rodamiento Desplazador G13B-G10A // NTN // Suz // NTN // Suz</t>
  </si>
  <si>
    <t>FCR-50</t>
  </si>
  <si>
    <t>RODA0052</t>
  </si>
  <si>
    <t>31230-12140-N</t>
  </si>
  <si>
    <t>Rodamiento Desplazador 3E-5A 33x74x25 // NACHI // Toy // NACHI // Toy</t>
  </si>
  <si>
    <t>50SCRN31PA</t>
  </si>
  <si>
    <t>RODA0055</t>
  </si>
  <si>
    <t>31230-22090-K</t>
  </si>
  <si>
    <t>Rodamiento Desplazador 3L-22R // KOYO // Toy // KOYO // Toy</t>
  </si>
  <si>
    <t>RCT356SA</t>
  </si>
  <si>
    <t>RODA0056</t>
  </si>
  <si>
    <t>31230-32060-N</t>
  </si>
  <si>
    <t>Rodamiento Desplazador 1C-2C // NACHI // Toy // NACHI // Toy</t>
  </si>
  <si>
    <t>60SCNR31P</t>
  </si>
  <si>
    <t>RODA0057</t>
  </si>
  <si>
    <t>31230-35110-NS</t>
  </si>
  <si>
    <t>Rodamiento Desplazador 5VZ // NSK // Toy // NSK // Toy</t>
  </si>
  <si>
    <t>50TKB3508R</t>
  </si>
  <si>
    <t>RODA0059</t>
  </si>
  <si>
    <t>31230-52010-NS</t>
  </si>
  <si>
    <t>Rodamiento Desplazador 3ZZ-4ZZ // NSK // Toy // NSK // Toy</t>
  </si>
  <si>
    <t>50TKZ330</t>
  </si>
  <si>
    <t>RODA0060</t>
  </si>
  <si>
    <t>31230-60180-G</t>
  </si>
  <si>
    <t>Rodamiento Desplazador FJ80 3F-1FZ // GENUINO // Toy // GENUINO // Toy</t>
  </si>
  <si>
    <t>RODA0061</t>
  </si>
  <si>
    <t>31230-60180-M</t>
  </si>
  <si>
    <t>Rodamiento Desplazador FJ80 3F-1FZ // MRK // Toy // MRK // Toy</t>
  </si>
  <si>
    <t>TKS68-53</t>
  </si>
  <si>
    <t>RODA0062</t>
  </si>
  <si>
    <t>31230-71010-G</t>
  </si>
  <si>
    <t>Rodamiento Desplazador Hilux Vigo 1KD-2KD // GENUINO // Toy // GENUINO // Toy</t>
  </si>
  <si>
    <t>RODA0063</t>
  </si>
  <si>
    <t>31230-71010-NS</t>
  </si>
  <si>
    <t>Rodamiento Desplazador Hilux Vigo 1KD-2KD // NSK // Toy // NSK // Toy</t>
  </si>
  <si>
    <t>58TKZ3504A</t>
  </si>
  <si>
    <t>RODA0064</t>
  </si>
  <si>
    <t>31230-87504-K</t>
  </si>
  <si>
    <t>Rodamiento Desplazador Feroza HD-HC // KOYO // Toy // KOYO // Toy</t>
  </si>
  <si>
    <t>RCT282SA</t>
  </si>
  <si>
    <t>RODA0065</t>
  </si>
  <si>
    <t>32230-35090-K</t>
  </si>
  <si>
    <t>Rodamiento Desplazador 2Y-3Y-4Y // KOYO // Toy // KOYO // Toy</t>
  </si>
  <si>
    <t>RCT356SA9</t>
  </si>
  <si>
    <t>RODA0067</t>
  </si>
  <si>
    <t>90363-40022-M</t>
  </si>
  <si>
    <t>Rodamiento Desplazador 5K-22R-2T 40x67x20</t>
  </si>
  <si>
    <t>TK402RK</t>
  </si>
  <si>
    <t>RODA0070</t>
  </si>
  <si>
    <t>90363-52086-K</t>
  </si>
  <si>
    <t>Rodamiento Desplasador 2F-3F // KOYO // Toy // KOYO // Toy</t>
  </si>
  <si>
    <t>RCT52S</t>
  </si>
  <si>
    <t>RODA0071</t>
  </si>
  <si>
    <t>24410-23011-T</t>
  </si>
  <si>
    <t>Rodamiento Guia Hiunday Elantra 15x70x30</t>
  </si>
  <si>
    <t>Z5697</t>
  </si>
  <si>
    <t>RODA0073</t>
  </si>
  <si>
    <t>FE1H-12-730A-M</t>
  </si>
  <si>
    <t>Rodamiento Guia F6-F8 12 Val. // MRK // Maz // MRK // Maz</t>
  </si>
  <si>
    <t>TBK3006031</t>
  </si>
  <si>
    <t>RODA0075</t>
  </si>
  <si>
    <t>MD-040754-NT</t>
  </si>
  <si>
    <t>Rodamiento Guia 4G63 14x60x19</t>
  </si>
  <si>
    <t>JPU60-242</t>
  </si>
  <si>
    <t>RODA0077</t>
  </si>
  <si>
    <t>MD-140071-M</t>
  </si>
  <si>
    <t>Rodamiento Guia 6G72 15x60x35</t>
  </si>
  <si>
    <t>TBK106018</t>
  </si>
  <si>
    <t>RODA0078</t>
  </si>
  <si>
    <t>MD-156604-K</t>
  </si>
  <si>
    <t>Rodamiento Guia 6G74 GDI // KOYO // Mit // KOYO // Mit</t>
  </si>
  <si>
    <t>PU276033RR</t>
  </si>
  <si>
    <t>RODA0079</t>
  </si>
  <si>
    <t>MD-169592-K</t>
  </si>
  <si>
    <t>Rodamiento Guia 6G74</t>
  </si>
  <si>
    <t>PU105719R</t>
  </si>
  <si>
    <t>RODA0081</t>
  </si>
  <si>
    <t>MD-316826-K</t>
  </si>
  <si>
    <t>Rodamiento Guia 6G72-6A12 15x62x33</t>
  </si>
  <si>
    <t>PU106218GR</t>
  </si>
  <si>
    <t>RODA0082</t>
  </si>
  <si>
    <t>13073-AA142-K</t>
  </si>
  <si>
    <t>Rodamiento Guia EJ20 30x60x35</t>
  </si>
  <si>
    <t>PU306030FR</t>
  </si>
  <si>
    <t>RODA0085</t>
  </si>
  <si>
    <t>13503-62040-K</t>
  </si>
  <si>
    <t>Rodamiento Guia 1KZ-3VZ 28x62x37</t>
  </si>
  <si>
    <t>PU126231AR</t>
  </si>
  <si>
    <t>RODA0086</t>
  </si>
  <si>
    <t>13503-63010-K</t>
  </si>
  <si>
    <t>Rodamiento Guia 1S-3S // KOYO // Toy // KOYO // Toy</t>
  </si>
  <si>
    <t>PU355816RR</t>
  </si>
  <si>
    <t>RODA0088</t>
  </si>
  <si>
    <t>13503-64010-M</t>
  </si>
  <si>
    <t>Rodamiento Guia  1C-2C 12x62x29</t>
  </si>
  <si>
    <t>62TBK0106</t>
  </si>
  <si>
    <t>RODA0089</t>
  </si>
  <si>
    <t>13503-64010-NS</t>
  </si>
  <si>
    <t>Rodamiento Guia  1C-2C 12x62x29 // NSK // Toy // NSK // Toy</t>
  </si>
  <si>
    <t>62TB0104</t>
  </si>
  <si>
    <t>RODA0096</t>
  </si>
  <si>
    <t>38BWD12CA133-NS</t>
  </si>
  <si>
    <t>Rodamiento Rueda 38x64x29</t>
  </si>
  <si>
    <t>DAC3864-29</t>
  </si>
  <si>
    <t>RODA0098</t>
  </si>
  <si>
    <t>LM67048-NT</t>
  </si>
  <si>
    <t>Rodamiento Rueda Corolla </t>
  </si>
  <si>
    <t>LM67048</t>
  </si>
  <si>
    <t>RODA0099</t>
  </si>
  <si>
    <t>LM11749/10-K</t>
  </si>
  <si>
    <t>Rodamiento Rueda Corolla 17X40X11/17</t>
  </si>
  <si>
    <t>LM11749/10</t>
  </si>
  <si>
    <t>RODA0100</t>
  </si>
  <si>
    <t>LM12649/10-M</t>
  </si>
  <si>
    <t>Rodamiento Rueda Corolla 21.5x50x14/17</t>
  </si>
  <si>
    <t>LM12649/10</t>
  </si>
  <si>
    <t>RODA0101</t>
  </si>
  <si>
    <t>LM12749/10-K</t>
  </si>
  <si>
    <t>Rodamiento Rueda Corolla 22x45x12/16</t>
  </si>
  <si>
    <t>LM12749/10</t>
  </si>
  <si>
    <t>RODA0102</t>
  </si>
  <si>
    <t>L68149/11-K</t>
  </si>
  <si>
    <t>Rodamiento Rueda Corolla 35x60x12/17</t>
  </si>
  <si>
    <t>L68149/11</t>
  </si>
  <si>
    <t>RODA0104</t>
  </si>
  <si>
    <t>DAC3872W8C-K</t>
  </si>
  <si>
    <t>Rodamiento Rueda Corolla sprinter 38x72x38</t>
  </si>
  <si>
    <t>DAC3872</t>
  </si>
  <si>
    <t>RODA0108</t>
  </si>
  <si>
    <t>HR303/28C-NS</t>
  </si>
  <si>
    <t>Rodamiento 28x68x14/20</t>
  </si>
  <si>
    <t>HR303/28C</t>
  </si>
  <si>
    <t>RODA0109</t>
  </si>
  <si>
    <t>13505-87704-K</t>
  </si>
  <si>
    <t>Rodamiento Tesador CB</t>
  </si>
  <si>
    <t>DG2652S</t>
  </si>
  <si>
    <t>RODA0111</t>
  </si>
  <si>
    <t>24410-02550-V</t>
  </si>
  <si>
    <t>Rodamiento Tesador Hiunday 23x56x33</t>
  </si>
  <si>
    <t>K6130</t>
  </si>
  <si>
    <t>RODA0112</t>
  </si>
  <si>
    <t>8-94382-214-0-NS</t>
  </si>
  <si>
    <t>Rodamiento Tesador 4JB1-4JG2-4JA1 // NSK // Isu // NSK // Isu</t>
  </si>
  <si>
    <t>67TB0805B01</t>
  </si>
  <si>
    <t>RODA0113</t>
  </si>
  <si>
    <t>8-94472-349-1-NS</t>
  </si>
  <si>
    <t>Rodamiento Tesador 4ZE1 // NSK // Isu // NSK // Isu</t>
  </si>
  <si>
    <t>60TB0424B02</t>
  </si>
  <si>
    <t>RODA0115</t>
  </si>
  <si>
    <t>0K938-12-700-V</t>
  </si>
  <si>
    <t>Rodamiento Tesador KIA sephia 28x52x32</t>
  </si>
  <si>
    <t>RODA0117</t>
  </si>
  <si>
    <t>13505-87702-T</t>
  </si>
  <si>
    <t>Rodamiento Tesador KIA Towwer 11x50x25</t>
  </si>
  <si>
    <t>GT40010</t>
  </si>
  <si>
    <t>RODA0122</t>
  </si>
  <si>
    <t>24450-37120-V</t>
  </si>
  <si>
    <t>Rodamiento Tesador Kia Mazda</t>
  </si>
  <si>
    <t>K6120</t>
  </si>
  <si>
    <t>RODA0123</t>
  </si>
  <si>
    <t>MD-050125-NT</t>
  </si>
  <si>
    <t>Rodamiento Tesador 4D55-4D56 pequeño // NTN // Mit // NTN // Mit</t>
  </si>
  <si>
    <t>JPU58-010A</t>
  </si>
  <si>
    <t>RODA0125</t>
  </si>
  <si>
    <t>MD-050135-NS</t>
  </si>
  <si>
    <t>Rodamiento Tesador 4D55-4D56 grande // NSK // Mit // NSK // Mit</t>
  </si>
  <si>
    <t>60TB039B09</t>
  </si>
  <si>
    <t>RODA0126</t>
  </si>
  <si>
    <t>MD-151447-K</t>
  </si>
  <si>
    <t>Rodamiento Tesador 6G74 10x58x39 // KOYO // Mit // KOYO // Mit</t>
  </si>
  <si>
    <t>PU305729AR</t>
  </si>
  <si>
    <t>RODA0127</t>
  </si>
  <si>
    <t>MD-195998-K</t>
  </si>
  <si>
    <t>Rodamiento Tesador 4A30-4A31 Junior 31x57x31</t>
  </si>
  <si>
    <t>PU31572BA</t>
  </si>
  <si>
    <t>RODA0128</t>
  </si>
  <si>
    <t>MD-308882-K</t>
  </si>
  <si>
    <t>Rodamiento Tesador 6G72 // KOYO // Mit // KOYO // Mit</t>
  </si>
  <si>
    <t>PU159026RR</t>
  </si>
  <si>
    <t>RODA0129</t>
  </si>
  <si>
    <t>MD-329976-M</t>
  </si>
  <si>
    <t>Rodamiento Tesador 4G13 LANCER 24x58x39</t>
  </si>
  <si>
    <t>TBK5754JF59</t>
  </si>
  <si>
    <t>RODA0131</t>
  </si>
  <si>
    <t>13074-58S00-NS</t>
  </si>
  <si>
    <t>Rodamiento Tesador CA18 // NSK // Nis // NSK // Nis</t>
  </si>
  <si>
    <t>56TB2801B01</t>
  </si>
  <si>
    <t>RODA0132</t>
  </si>
  <si>
    <t>13070-42L00-NS</t>
  </si>
  <si>
    <t>Rodamiento Tesador VG30-VG33 // NSK // Nis // NSK // Nis</t>
  </si>
  <si>
    <t>60TB0732A</t>
  </si>
  <si>
    <t>RODA0133</t>
  </si>
  <si>
    <t>GT80190-T</t>
  </si>
  <si>
    <t>Rodamiento Tesador Legaci</t>
  </si>
  <si>
    <t>GT80190</t>
  </si>
  <si>
    <t>RODA0134</t>
  </si>
  <si>
    <t>12810-53B01-NT</t>
  </si>
  <si>
    <t>Rodamiento Tesador G13B // NTN // Suz // NTN // Suz</t>
  </si>
  <si>
    <t>NEP42-001B-4</t>
  </si>
  <si>
    <t>RODA0136</t>
  </si>
  <si>
    <t>12810-71C02-NT</t>
  </si>
  <si>
    <t>Rodamiento Tesador G16A // NTN // Suz // NTN // Suz</t>
  </si>
  <si>
    <t>NEP51-002-B6</t>
  </si>
  <si>
    <t>RODA0137</t>
  </si>
  <si>
    <t>13503-54030-K</t>
  </si>
  <si>
    <t>Rodamiento Tesador Engranaje 2L-3L // KOYO // Toy // KOYO // Toy</t>
  </si>
  <si>
    <t>PU128424RR9</t>
  </si>
  <si>
    <t>RODA0138</t>
  </si>
  <si>
    <t>13503-54030-M</t>
  </si>
  <si>
    <t>Rodamiento Tesador Engranaje 2L-3L</t>
  </si>
  <si>
    <t>83TBK1235</t>
  </si>
  <si>
    <t>RODA0139</t>
  </si>
  <si>
    <t>13505-15041-NS</t>
  </si>
  <si>
    <t>Rodamiento Tesador 3A-4A-5A car. // NSK // Toy // NSK // Toy</t>
  </si>
  <si>
    <t>52TB0529</t>
  </si>
  <si>
    <t>RODA0140</t>
  </si>
  <si>
    <t>13505-15050-K</t>
  </si>
  <si>
    <t>Rodamiento Tesador Corolla 5AFE-7AFE 25x57x33 // KOYO // Toy // KOYO // Toy</t>
  </si>
  <si>
    <t>PU255728CRR</t>
  </si>
  <si>
    <t>RODA0141</t>
  </si>
  <si>
    <t>13505-15050-M</t>
  </si>
  <si>
    <t>Rodamiento Tesador Corolla 5AFE-7AFE 25x57x33</t>
  </si>
  <si>
    <t>TBK255728</t>
  </si>
  <si>
    <t>RODA0142</t>
  </si>
  <si>
    <t>13505-16020-M</t>
  </si>
  <si>
    <t>Rodamiento Tesador Corolla 4AG 25X55X31</t>
  </si>
  <si>
    <t>TBK265527</t>
  </si>
  <si>
    <t>RODA0144</t>
  </si>
  <si>
    <t>13505-17011-K</t>
  </si>
  <si>
    <t>Rodamiento Tesador 1HZ Coaster 34x61x41</t>
  </si>
  <si>
    <t>PU335737AR</t>
  </si>
  <si>
    <t>RODA0145</t>
  </si>
  <si>
    <t>13505-50030-NS</t>
  </si>
  <si>
    <t>Rodamiento Tesador 2UZ Prado 14x62x36</t>
  </si>
  <si>
    <t>62TB0630B07</t>
  </si>
  <si>
    <t>RODA0146</t>
  </si>
  <si>
    <t>13505-54020-K</t>
  </si>
  <si>
    <t>Rodamiento Tesador 2L-3L Hiace 32x62x43</t>
  </si>
  <si>
    <t>PU406222RR</t>
  </si>
  <si>
    <t>RODA0153</t>
  </si>
  <si>
    <t>PO27-25-310-T</t>
  </si>
  <si>
    <t>Roda. Central Mazda  // TAIWAN // R.c // TAIWAN // R.c</t>
  </si>
  <si>
    <t>RODA0155</t>
  </si>
  <si>
    <t>DAC3870WCS-K</t>
  </si>
  <si>
    <t>Rodamiento Rueda Toyota // KOYO // Rod // KOYO // Rod</t>
  </si>
  <si>
    <t>RODA0156</t>
  </si>
  <si>
    <t>8-94453-3483-M</t>
  </si>
  <si>
    <t>Rodamiento Desplazador 4ZD1-4JB1</t>
  </si>
  <si>
    <t>TKS6042</t>
  </si>
  <si>
    <t>RODA0157</t>
  </si>
  <si>
    <t>6308-2RS-K</t>
  </si>
  <si>
    <t>Rodamiento 90x40x28</t>
  </si>
  <si>
    <t>RODA0158</t>
  </si>
  <si>
    <t>B1404</t>
  </si>
  <si>
    <t>RODA0160</t>
  </si>
  <si>
    <t>PU355816RR9D-K</t>
  </si>
  <si>
    <t>Rodamiento Tesador Koyo Toyota 1S</t>
  </si>
  <si>
    <t>RODA0161</t>
  </si>
  <si>
    <t>Sin Texto</t>
  </si>
  <si>
    <t>Rodamiento Tesador 52x24x25 MRK</t>
  </si>
  <si>
    <t>NRK</t>
  </si>
  <si>
    <t>RODA0163</t>
  </si>
  <si>
    <t>TLA-2012Z</t>
  </si>
  <si>
    <t>Rodamiento canastillo 26 x 20x 12</t>
  </si>
  <si>
    <t>IKD</t>
  </si>
  <si>
    <t>RODA0164</t>
  </si>
  <si>
    <t>Rodamiento de rueda 52 x 25 x 16</t>
  </si>
  <si>
    <t>RODA0165</t>
  </si>
  <si>
    <t>14510-P30-003-K</t>
  </si>
  <si>
    <t>Rodamiento tesador para Honda CRV</t>
  </si>
  <si>
    <t>PU285530RR</t>
  </si>
  <si>
    <t>RODA0166</t>
  </si>
  <si>
    <t>RCT4500-K</t>
  </si>
  <si>
    <t>Rodamiento desplazador para Coaster 71*45*23</t>
  </si>
  <si>
    <t>ROTO0001</t>
  </si>
  <si>
    <t>19102-16060-Y</t>
  </si>
  <si>
    <t>Rotor  encendido</t>
  </si>
  <si>
    <t>YR-115</t>
  </si>
  <si>
    <t>Rotor</t>
  </si>
  <si>
    <t>YEC</t>
  </si>
  <si>
    <t>ROTO00010</t>
  </si>
  <si>
    <t>Rotor Hidralico 64,5*18*18Dientes Condor FD6 </t>
  </si>
  <si>
    <t>14714-Z9005</t>
  </si>
  <si>
    <t>ROTO00011</t>
  </si>
  <si>
    <t>Rotor Hidralico 64*16*18 Dientes Condor Civilian</t>
  </si>
  <si>
    <t>ROTO00013</t>
  </si>
  <si>
    <t>Rotor Hidralico 54x13x14Dientes Terrano Urban NA20 Phatfiner Besta </t>
  </si>
  <si>
    <t>ROTO0002</t>
  </si>
  <si>
    <t>22157-KA030-Y</t>
  </si>
  <si>
    <t>YR-225</t>
  </si>
  <si>
    <t>ROTO0004</t>
  </si>
  <si>
    <t>22157-H1000-Y</t>
  </si>
  <si>
    <t>YR-206</t>
  </si>
  <si>
    <t>ROTO0005</t>
  </si>
  <si>
    <t>19102-22010-Y</t>
  </si>
  <si>
    <t>YR-104</t>
  </si>
  <si>
    <t>ROTO0007</t>
  </si>
  <si>
    <t>Rotor Hidralico 56*15*14 Dientes Corolla Ipsun Noah Hilux</t>
  </si>
  <si>
    <t>ROTO0008</t>
  </si>
  <si>
    <t>Rotor Hidralico Nissan 58x15x14Dientes Interno 12mm</t>
  </si>
  <si>
    <t>ROTO0009</t>
  </si>
  <si>
    <t>Rotor Hidralico 56*15*14Dientes Interno 12mm Hilux Land Crusier</t>
  </si>
  <si>
    <t>ROTO0015</t>
  </si>
  <si>
    <t>Rotor Hidralico 55*15.30*14Dientes Frontier Civilian</t>
  </si>
  <si>
    <t>ROTO0016</t>
  </si>
  <si>
    <t>Rotor Hidralico 64*18*10Dientes Condor FE6 estria gruesa</t>
  </si>
  <si>
    <t>14714-Z9004</t>
  </si>
  <si>
    <t>ROTO0022</t>
  </si>
  <si>
    <t>Rotor Hidralico 64,5*14*10Dientes Condor FD6 </t>
  </si>
  <si>
    <t>ROTU0001</t>
  </si>
  <si>
    <t>123626-Y</t>
  </si>
  <si>
    <t>Rotula Direccion 14x14 // YOITOKI // Uni</t>
  </si>
  <si>
    <t>Rotula</t>
  </si>
  <si>
    <t>ROTU0002</t>
  </si>
  <si>
    <t>123627-Y</t>
  </si>
  <si>
    <t>Rotula Direccion 16x14  // YOITOKI // Uni</t>
  </si>
  <si>
    <t>ROTU0004</t>
  </si>
  <si>
    <t>123632-Y</t>
  </si>
  <si>
    <t>Rotula Direccion 16x14 Fina // YOITOKI // Uni</t>
  </si>
  <si>
    <t>ROTU0005</t>
  </si>
  <si>
    <t>45503-19025</t>
  </si>
  <si>
    <t>Rotula Direccion 14x14 // 555 // Uni</t>
  </si>
  <si>
    <t>ROTU0006</t>
  </si>
  <si>
    <t>45503-19125-T</t>
  </si>
  <si>
    <t>Rotula Direccion 18x14 // TAIWAN // Uni</t>
  </si>
  <si>
    <t>SR-2800</t>
  </si>
  <si>
    <t>ROTU0007</t>
  </si>
  <si>
    <t>45503-19125-Y</t>
  </si>
  <si>
    <t>Rotula Direccion 18x14 // YOITOKI // Uni</t>
  </si>
  <si>
    <t>ROTU0009</t>
  </si>
  <si>
    <t>48830-60B00</t>
  </si>
  <si>
    <t>Rotula Direccion 12x12 Interno Swift Cultus // 555 // Uni</t>
  </si>
  <si>
    <t>SR-7550</t>
  </si>
  <si>
    <t>ROTU0011</t>
  </si>
  <si>
    <t>RD14X15-T</t>
  </si>
  <si>
    <t>Rotula Direccion 14x15 // TAIWAN // Uni</t>
  </si>
  <si>
    <t>ROTU0012</t>
  </si>
  <si>
    <t>RD16X12-T</t>
  </si>
  <si>
    <t>Rotula Direccion 16x12 Rosca Fina // YOITOKI // Uni</t>
  </si>
  <si>
    <t>ROTU0013</t>
  </si>
  <si>
    <t>RE-6-T</t>
  </si>
  <si>
    <t>Rotula Direccion 16x14 // TAIWAN // Uni</t>
  </si>
  <si>
    <t>RE-6</t>
  </si>
  <si>
    <t>SATE0001</t>
  </si>
  <si>
    <t>41341-35010-TZ</t>
  </si>
  <si>
    <t>Satelite Toyota Hilux </t>
  </si>
  <si>
    <t>Satelite</t>
  </si>
  <si>
    <t>SEGU0001</t>
  </si>
  <si>
    <t>42421-21011-T</t>
  </si>
  <si>
    <t>Seguro palier 35*52*18</t>
  </si>
  <si>
    <t>RT03501</t>
  </si>
  <si>
    <t>Seguro</t>
  </si>
  <si>
    <t>SEGU0003</t>
  </si>
  <si>
    <t>015B-R</t>
  </si>
  <si>
    <t>Seguro palier 40*50*13</t>
  </si>
  <si>
    <t>SEGU0004</t>
  </si>
  <si>
    <t>13214-Z5000-NPC</t>
  </si>
  <si>
    <t>Seguro  Nissan</t>
  </si>
  <si>
    <t>SENS0001</t>
  </si>
  <si>
    <t>234-6003L-I</t>
  </si>
  <si>
    <t>Sensor oxigeno 3 clables</t>
  </si>
  <si>
    <t>Sensor</t>
  </si>
  <si>
    <t>SENS0002</t>
  </si>
  <si>
    <t>234-6002L-I</t>
  </si>
  <si>
    <t>Sensor oxigeno 2 clables</t>
  </si>
  <si>
    <t>SENS0003</t>
  </si>
  <si>
    <t>0Z0624-E4</t>
  </si>
  <si>
    <t>Sensor oxigeno 4 clables</t>
  </si>
  <si>
    <t>NTK</t>
  </si>
  <si>
    <t>SHEL0001</t>
  </si>
  <si>
    <t>NET-2</t>
  </si>
  <si>
    <t>SHELLAC // USA // Uni // USA // Uni</t>
  </si>
  <si>
    <t>Shellac</t>
  </si>
  <si>
    <t>SILI0001</t>
  </si>
  <si>
    <t>NET-3</t>
  </si>
  <si>
    <t>Silicon Plomo // USA // Uni // USA // Uni</t>
  </si>
  <si>
    <t>Silicon</t>
  </si>
  <si>
    <t>SINC0001</t>
  </si>
  <si>
    <t>8-94128-776-0-TZ</t>
  </si>
  <si>
    <t>Sincronisador Mazda // JAPON // Sin // JAPON // Sin</t>
  </si>
  <si>
    <t>Sincronizador</t>
  </si>
  <si>
    <t>SING0001</t>
  </si>
  <si>
    <t>33369-12030-TZ</t>
  </si>
  <si>
    <t>Singronisador Corolla</t>
  </si>
  <si>
    <t>SING0002</t>
  </si>
  <si>
    <t>33367-26021-TZ</t>
  </si>
  <si>
    <t>Singronisador Hilux</t>
  </si>
  <si>
    <t>SING0003</t>
  </si>
  <si>
    <t>33368-17020-G</t>
  </si>
  <si>
    <t>SING0004</t>
  </si>
  <si>
    <t>33369-36010-TZ</t>
  </si>
  <si>
    <t>Singronisador Coaster</t>
  </si>
  <si>
    <t>SING0005</t>
  </si>
  <si>
    <t>33367-36050-M</t>
  </si>
  <si>
    <t>MRS-151</t>
  </si>
  <si>
    <t>MASTER</t>
  </si>
  <si>
    <t>SING0006</t>
  </si>
  <si>
    <t>33367-36040-TZ</t>
  </si>
  <si>
    <t>Singronisador Lan Cruiser</t>
  </si>
  <si>
    <t>SING0008</t>
  </si>
  <si>
    <t>32604-E9801-TZ</t>
  </si>
  <si>
    <t>Singronisador Nissan E15</t>
  </si>
  <si>
    <t>SING0011</t>
  </si>
  <si>
    <t>32605-Z5068-T</t>
  </si>
  <si>
    <t>Singronisador Nissan Condor</t>
  </si>
  <si>
    <t>SING0012</t>
  </si>
  <si>
    <t>8-94172-562-0-TZ</t>
  </si>
  <si>
    <t>Singronisador Izusu 4HF1</t>
  </si>
  <si>
    <t>SING0013</t>
  </si>
  <si>
    <t>ME-600626-T</t>
  </si>
  <si>
    <t>Singronisador Mitsubishi</t>
  </si>
  <si>
    <t>SOPO0001</t>
  </si>
  <si>
    <t>11610-67D00-T</t>
  </si>
  <si>
    <t>Soporte motor H20A Vitara</t>
  </si>
  <si>
    <t>Soporte</t>
  </si>
  <si>
    <t>SOPO0002</t>
  </si>
  <si>
    <t>11223-Z5004-T</t>
  </si>
  <si>
    <t>Soporte motor delantero Condor</t>
  </si>
  <si>
    <t>SOPO0003</t>
  </si>
  <si>
    <t>11220-2S710-T</t>
  </si>
  <si>
    <t>Soporte motor Terrano LH</t>
  </si>
  <si>
    <t>SOPO0004</t>
  </si>
  <si>
    <t>12361-16040-T</t>
  </si>
  <si>
    <t>Soporte motor Corolla 88</t>
  </si>
  <si>
    <t>SOPO0005</t>
  </si>
  <si>
    <t>11610-56B00-T</t>
  </si>
  <si>
    <t>Soporte motor G16A Vitara</t>
  </si>
  <si>
    <t>SOPO0006</t>
  </si>
  <si>
    <t>17567-61030-TZ</t>
  </si>
  <si>
    <t>Soporte Excape 2F-3F // JAPON // Sop // JAPON // Sop</t>
  </si>
  <si>
    <t>SOPO0007</t>
  </si>
  <si>
    <t>48609-10060-T</t>
  </si>
  <si>
    <t>Soporte de amortiguador Starlet</t>
  </si>
  <si>
    <t>SOPO0008</t>
  </si>
  <si>
    <t>12361-71020-T</t>
  </si>
  <si>
    <t>Soporte motor Toyota 3VZ</t>
  </si>
  <si>
    <t>SOPO0009</t>
  </si>
  <si>
    <t>11321-H1000-T</t>
  </si>
  <si>
    <t>Soporte de caja Nissan</t>
  </si>
  <si>
    <t>SUPL0001</t>
  </si>
  <si>
    <t>Suple Bujia-T</t>
  </si>
  <si>
    <t>Suple de bujia</t>
  </si>
  <si>
    <t>Suple</t>
  </si>
  <si>
    <t>TAPA0001</t>
  </si>
  <si>
    <t>19101-38011-Y</t>
  </si>
  <si>
    <t>Tapa Distribucion 3Y-2T-21R // JAPON // Toy // JAPON // Toy</t>
  </si>
  <si>
    <t>YD-109</t>
  </si>
  <si>
    <t>Tapa</t>
  </si>
  <si>
    <t>TAPA00010</t>
  </si>
  <si>
    <t>C-10</t>
  </si>
  <si>
    <t>Tapa de Radiador 0.9 // JAPON // Tap // JAPON // Tap</t>
  </si>
  <si>
    <t>TAPA00011</t>
  </si>
  <si>
    <t>C-13D</t>
  </si>
  <si>
    <t>Tapa de Radiador 1.1 // JAPON // Tap // JAPON // Tap</t>
  </si>
  <si>
    <t>TAPA00013</t>
  </si>
  <si>
    <t>DSR-118</t>
  </si>
  <si>
    <t>DAIICHI</t>
  </si>
  <si>
    <t>TAPA00014</t>
  </si>
  <si>
    <t>22162-P8000-Y</t>
  </si>
  <si>
    <t>Tapa Distrbucion E13-E15 // JAPON // Nis // JAPON // Nis</t>
  </si>
  <si>
    <t>YD-223</t>
  </si>
  <si>
    <t>TAPA0003</t>
  </si>
  <si>
    <t>22162-72Y10-Y</t>
  </si>
  <si>
    <t>Tapa Distrobucion GA14-GA15 // JAPON // Nis // JAPON // Nis</t>
  </si>
  <si>
    <t>YD-250</t>
  </si>
  <si>
    <t>TAPA0004</t>
  </si>
  <si>
    <t>22162-15M04-Y</t>
  </si>
  <si>
    <t>Tapa Distribucion GA13-GA14 // JAPON // Nis // JAPON // Nis</t>
  </si>
  <si>
    <t>YD-219</t>
  </si>
  <si>
    <t>TAPA0005</t>
  </si>
  <si>
    <t>19632-05396-Y</t>
  </si>
  <si>
    <t>Tapa distribuidor VG30 // JAPON // Nis // JAPON // Nis</t>
  </si>
  <si>
    <t>YD-252</t>
  </si>
  <si>
    <t>TAPA0006</t>
  </si>
  <si>
    <t>MD-618283-Y</t>
  </si>
  <si>
    <t>Tapa Distribucion 4G15 // JAPON // Mit // JAPON // Mit</t>
  </si>
  <si>
    <t>YD-425</t>
  </si>
  <si>
    <t>TAPA0007</t>
  </si>
  <si>
    <t>16401-63010</t>
  </si>
  <si>
    <t>Tapa Radiador Carburador 0.9</t>
  </si>
  <si>
    <t>KH-C19</t>
  </si>
  <si>
    <t>TAPA0008</t>
  </si>
  <si>
    <t>16401-7209</t>
  </si>
  <si>
    <t>Tapa Radiador Inyec 0.9</t>
  </si>
  <si>
    <t>KH-C30</t>
  </si>
  <si>
    <t>TAPA0009</t>
  </si>
  <si>
    <t>21430-2J600</t>
  </si>
  <si>
    <t>Tapa Radiador Carburador 1.1</t>
  </si>
  <si>
    <t>KH-C17</t>
  </si>
  <si>
    <t>TAPO0001</t>
  </si>
  <si>
    <t>TB-50</t>
  </si>
  <si>
    <t>Tapon de Block</t>
  </si>
  <si>
    <t>Tapon</t>
  </si>
  <si>
    <t>TAPO0002</t>
  </si>
  <si>
    <t>TB-35</t>
  </si>
  <si>
    <t>TAPO0003</t>
  </si>
  <si>
    <t>TB-45</t>
  </si>
  <si>
    <t>TAPO0004</t>
  </si>
  <si>
    <t>TB-30</t>
  </si>
  <si>
    <t>TAPO0005</t>
  </si>
  <si>
    <t>TB-20</t>
  </si>
  <si>
    <t>TAPO0006</t>
  </si>
  <si>
    <t>TB-40</t>
  </si>
  <si>
    <t>TAPO0007</t>
  </si>
  <si>
    <t>TB-25</t>
  </si>
  <si>
    <t>TEJO0002</t>
  </si>
  <si>
    <t>13753-64410-TZ</t>
  </si>
  <si>
    <t>Tejos Toyota 1C-1RZ 320mm</t>
  </si>
  <si>
    <t>Tejos</t>
  </si>
  <si>
    <t>TERM0001</t>
  </si>
  <si>
    <t>90916-03089</t>
  </si>
  <si>
    <t>Termostato 64*76º 1HZ-1FZ-1HDT</t>
  </si>
  <si>
    <t>WV64TA-76A</t>
  </si>
  <si>
    <t>Termostato</t>
  </si>
  <si>
    <t>TAMA</t>
  </si>
  <si>
    <t>TERM0002</t>
  </si>
  <si>
    <t>Termostato 48*76º Corolla Ipsun</t>
  </si>
  <si>
    <t>WV48B-76.5</t>
  </si>
  <si>
    <t>TERM0003</t>
  </si>
  <si>
    <t>90916-03055</t>
  </si>
  <si>
    <t>Termostato 52*88º 2L-3L-3Y</t>
  </si>
  <si>
    <t>W52TA-88</t>
  </si>
  <si>
    <t>TERM0004</t>
  </si>
  <si>
    <t>VT315-71-B</t>
  </si>
  <si>
    <t>Termostato 52*71º TOYOTA</t>
  </si>
  <si>
    <t>VT315-71</t>
  </si>
  <si>
    <t>THOMSON</t>
  </si>
  <si>
    <t>TERM0006</t>
  </si>
  <si>
    <t>21200-709002-B</t>
  </si>
  <si>
    <t>Termostato 81*76º FE6 Condor</t>
  </si>
  <si>
    <t>VT451-76</t>
  </si>
  <si>
    <t>TERM0007</t>
  </si>
  <si>
    <t>21100-90008-B</t>
  </si>
  <si>
    <t>Ternostato 81*71º FE6 Condor // BRASIL // Ter // BRASIL // Ter</t>
  </si>
  <si>
    <t>VT451-71</t>
  </si>
  <si>
    <t>TERM0008</t>
  </si>
  <si>
    <t>WS78-82A</t>
  </si>
  <si>
    <t>Termostato 78*82º FD6 Condor</t>
  </si>
  <si>
    <t>TERM0009</t>
  </si>
  <si>
    <t>MD-174233</t>
  </si>
  <si>
    <t>Termostato 64*82º 6G72-6G74</t>
  </si>
  <si>
    <t>WV64MC-82</t>
  </si>
  <si>
    <t>TERM0012</t>
  </si>
  <si>
    <t>21200-42L05</t>
  </si>
  <si>
    <t>Termostato 64*76º VG33 Terrano</t>
  </si>
  <si>
    <t>WV64BN-76,5A</t>
  </si>
  <si>
    <t>TERM0013</t>
  </si>
  <si>
    <t>25500-11200-B</t>
  </si>
  <si>
    <t>Termostato Mazda 52x42x75 Grados // Brasil // Ter // Brasil // Ter</t>
  </si>
  <si>
    <t>VT254-75</t>
  </si>
  <si>
    <t>TERM0014</t>
  </si>
  <si>
    <t>VT26071-B</t>
  </si>
  <si>
    <t>Termostato Toyota 54x42x71 Grados // Brasil // Ter // Brasil // Ter</t>
  </si>
  <si>
    <t>VT260-71</t>
  </si>
  <si>
    <t>TERM0015</t>
  </si>
  <si>
    <t>1305A191-B</t>
  </si>
  <si>
    <t>Ternostato Nissan 64x73x71 Grados // BRASIL // Ter // BRASIL // Ter</t>
  </si>
  <si>
    <t>VT443-71</t>
  </si>
  <si>
    <t>TESA0001</t>
  </si>
  <si>
    <t>13540-33014-O</t>
  </si>
  <si>
    <t>Tesador Cadena 18R</t>
  </si>
  <si>
    <t>Tesador</t>
  </si>
  <si>
    <t>TESA0004</t>
  </si>
  <si>
    <t>13540-0C010-G</t>
  </si>
  <si>
    <t>Tesador Cadena 1TR-2TR</t>
  </si>
  <si>
    <t>TESA0005</t>
  </si>
  <si>
    <t>13540-28010-G</t>
  </si>
  <si>
    <t>Tesador Cadena 1AZ-2AZ</t>
  </si>
  <si>
    <t>TESA0006</t>
  </si>
  <si>
    <t>13540-25010-Z</t>
  </si>
  <si>
    <t>Tesador Cadena 2T-3T-2Y-3Y</t>
  </si>
  <si>
    <t>TESA0007</t>
  </si>
  <si>
    <t>13540-25010-O</t>
  </si>
  <si>
    <t>TESA0008</t>
  </si>
  <si>
    <t>13070-18001-O</t>
  </si>
  <si>
    <t>Tesador Cadena A12-A14</t>
  </si>
  <si>
    <t>TESA0009</t>
  </si>
  <si>
    <t>13070-32200-O</t>
  </si>
  <si>
    <t>Tesador Cadena H20</t>
  </si>
  <si>
    <t>TESA0016</t>
  </si>
  <si>
    <t>13070-53Y00-O</t>
  </si>
  <si>
    <t>Tesador Cadena hidraulico GA14-GA15</t>
  </si>
  <si>
    <t>TESA0017</t>
  </si>
  <si>
    <t>13070-53Y13-O</t>
  </si>
  <si>
    <t>Tesador Cadena goma GA14-GA15</t>
  </si>
  <si>
    <t>TESA0018</t>
  </si>
  <si>
    <t>13070-KA20-T</t>
  </si>
  <si>
    <t>Tesador Cadena KA20 OJO</t>
  </si>
  <si>
    <t>TESA0019</t>
  </si>
  <si>
    <t>MD-021233-Z</t>
  </si>
  <si>
    <t>Tesador Cadena 4G54</t>
  </si>
  <si>
    <t>TESA0022</t>
  </si>
  <si>
    <t>E301-12-500B-O</t>
  </si>
  <si>
    <t>Tesador Cadena E3-E5</t>
  </si>
  <si>
    <t>TESA0025</t>
  </si>
  <si>
    <t>MD-308593-C</t>
  </si>
  <si>
    <t>Tesador Hidrelico 6G74 24Val // JAPON // Tes // JAPON // Tes</t>
  </si>
  <si>
    <t>TESA0027</t>
  </si>
  <si>
    <t>1145031-T</t>
  </si>
  <si>
    <t>Tesador Hidraulico 4D55 // TAIWAN // Tes // TAIWAN // Tes</t>
  </si>
  <si>
    <t>TESA0028</t>
  </si>
  <si>
    <t>HAT002-18</t>
  </si>
  <si>
    <t>Tesador Hidraulico 6VD1 // NTN // Tes // NTN // Tes</t>
  </si>
  <si>
    <t>TESA0029</t>
  </si>
  <si>
    <t>13070-53J03-T</t>
  </si>
  <si>
    <t>Tesador del Nissan SR20</t>
  </si>
  <si>
    <t>TESA0030</t>
  </si>
  <si>
    <t>13540-88381-G</t>
  </si>
  <si>
    <t>Tesador hidráulico Celica 3S</t>
  </si>
  <si>
    <t>TIJE0001</t>
  </si>
  <si>
    <t>54501-2S686-T</t>
  </si>
  <si>
    <t>Tijeral inferior Pathfinder</t>
  </si>
  <si>
    <t>Tijeral</t>
  </si>
  <si>
    <t>TIJE0002</t>
  </si>
  <si>
    <t>51450-SM4-A03</t>
  </si>
  <si>
    <t>Tijeral superior Honda Accord</t>
  </si>
  <si>
    <t>62101R</t>
  </si>
  <si>
    <t>TOBE0002</t>
  </si>
  <si>
    <t>093400-7700</t>
  </si>
  <si>
    <t>Toberas 4D55-56 Denso // JAPON // Tob // JAPON // Tob</t>
  </si>
  <si>
    <t>Tobores</t>
  </si>
  <si>
    <t>TOBE0003</t>
  </si>
  <si>
    <t>093400-5200</t>
  </si>
  <si>
    <t>Toberas 1C-2C DENSO</t>
  </si>
  <si>
    <t>DDN0PD20</t>
  </si>
  <si>
    <t>TOPE0001</t>
  </si>
  <si>
    <t>BA-1015-T</t>
  </si>
  <si>
    <t>Tope de amortiguador</t>
  </si>
  <si>
    <t>Tope</t>
  </si>
  <si>
    <t>TRIZ0001</t>
  </si>
  <si>
    <t>STY-004-T</t>
  </si>
  <si>
    <t>Trizeta Toyota 30x23Die x24 In</t>
  </si>
  <si>
    <t>SPY-004</t>
  </si>
  <si>
    <t>Trizeta</t>
  </si>
  <si>
    <t>TRIZ0002</t>
  </si>
  <si>
    <t>TY-29-T</t>
  </si>
  <si>
    <t>Trizeta Toyota 39x23Die x24 In</t>
  </si>
  <si>
    <t>TY-29</t>
  </si>
  <si>
    <t>TRIZ0004</t>
  </si>
  <si>
    <t>SPY-010-T</t>
  </si>
  <si>
    <t>Trizeta Toyota 37x32Die x26 In</t>
  </si>
  <si>
    <t>SPY-010</t>
  </si>
  <si>
    <t>TRIZ0005</t>
  </si>
  <si>
    <t>SPY-033-T</t>
  </si>
  <si>
    <t>Trizeta Toyota 42x34Die x28 In</t>
  </si>
  <si>
    <t>SPY-033</t>
  </si>
  <si>
    <t>TRIZ0007</t>
  </si>
  <si>
    <t>SPY-005-T</t>
  </si>
  <si>
    <t>Trizeta Toyota 30x24Die x27 In</t>
  </si>
  <si>
    <t>SPY-005</t>
  </si>
  <si>
    <t>TRIZ0008</t>
  </si>
  <si>
    <t>NS-18-TO</t>
  </si>
  <si>
    <t>Trizeta Nissan 33x23Die x24 In</t>
  </si>
  <si>
    <t>NS-18</t>
  </si>
  <si>
    <t>TRIZ0009</t>
  </si>
  <si>
    <t>NS-24-T</t>
  </si>
  <si>
    <t>Trizeta Nissan 30x24Die x27 In</t>
  </si>
  <si>
    <t>NS-24</t>
  </si>
  <si>
    <t>TRIZ0010</t>
  </si>
  <si>
    <t>MI-5509-T</t>
  </si>
  <si>
    <t>Trizeta Mitsub 30x28Die x23 In</t>
  </si>
  <si>
    <t>MI-5509</t>
  </si>
  <si>
    <t>TRIZ0011</t>
  </si>
  <si>
    <t>MB-22-T</t>
  </si>
  <si>
    <t>Trizeta Mitsub 32x22Die x25 In</t>
  </si>
  <si>
    <t>MB-22</t>
  </si>
  <si>
    <t>TRIZ0012</t>
  </si>
  <si>
    <t>MI-5710F2-T</t>
  </si>
  <si>
    <t>MI-5710</t>
  </si>
  <si>
    <t>TRIZ0013</t>
  </si>
  <si>
    <t>124839-Y</t>
  </si>
  <si>
    <t>Trizeta copa Corolla 20x35x23</t>
  </si>
  <si>
    <t>TRIZ0015</t>
  </si>
  <si>
    <t>TRI-38</t>
  </si>
  <si>
    <t>Trizeta Corolla 23x38 // TAIWAN // Tri // TAIWAN // Tri</t>
  </si>
  <si>
    <t>TRIZ0016</t>
  </si>
  <si>
    <t>TRI-30-T</t>
  </si>
  <si>
    <t>TRIZ0006</t>
  </si>
  <si>
    <t>TRIZ0017</t>
  </si>
  <si>
    <t>124843-Y</t>
  </si>
  <si>
    <t>Trizeta 38 x 23die x25</t>
  </si>
  <si>
    <t>TRIZ0018</t>
  </si>
  <si>
    <t>124845-Y</t>
  </si>
  <si>
    <t>Trizeta 42 x 34die x28</t>
  </si>
  <si>
    <t>VALV0001</t>
  </si>
  <si>
    <t>13715-87202-BEN</t>
  </si>
  <si>
    <t>Valvula Escape 328x7x110.2 EJDE</t>
  </si>
  <si>
    <t>DAX-24</t>
  </si>
  <si>
    <t>Valvula</t>
  </si>
  <si>
    <t>VALV0014</t>
  </si>
  <si>
    <t>8-94247-875-1-DB</t>
  </si>
  <si>
    <t>Valvula Escape 40X8*118.2 4JA1-4JB1</t>
  </si>
  <si>
    <t>IIS-0192</t>
  </si>
  <si>
    <t>VALV0016</t>
  </si>
  <si>
    <t>MD-000481-NPC</t>
  </si>
  <si>
    <t>Valvula Escape 31x8x102.5 4G32-4G35 GALAN LANCER</t>
  </si>
  <si>
    <t>EMB-5302</t>
  </si>
  <si>
    <t>VALV0017</t>
  </si>
  <si>
    <t>MD-020581-NPC</t>
  </si>
  <si>
    <t>Valvula Escape 35x8x111.5 4G51-4G52-4G54 S/Cuad.</t>
  </si>
  <si>
    <t>EMB-5303</t>
  </si>
  <si>
    <t>VALV0029</t>
  </si>
  <si>
    <t>MD-127841-NPC</t>
  </si>
  <si>
    <t>Valvula Escape 30.5x6.6x109.5 4G61-4G64 16V GALAN</t>
  </si>
  <si>
    <t>EMB-5346</t>
  </si>
  <si>
    <t>VALV0034</t>
  </si>
  <si>
    <t>MD-197106-NPC</t>
  </si>
  <si>
    <t>Valvula Escape 29x6x114 4G63-4G64 MONTERO</t>
  </si>
  <si>
    <t>EMB-5355</t>
  </si>
  <si>
    <t>VALV0038</t>
  </si>
  <si>
    <t>ME-200051-R</t>
  </si>
  <si>
    <t>Valvula Escape 35x8x108.5 4M40 MONTERO</t>
  </si>
  <si>
    <t>MB-111</t>
  </si>
  <si>
    <t>VALV0049</t>
  </si>
  <si>
    <t>F201-12-121 BEN</t>
  </si>
  <si>
    <t>Valvula Escape 34x7x116 F8-12V</t>
  </si>
  <si>
    <t>EMZ-5285</t>
  </si>
  <si>
    <t>VALV0078</t>
  </si>
  <si>
    <t>13202-40F00-DB</t>
  </si>
  <si>
    <t>Valvula Escape 40x122  KA24 PICK UP MAXIMA 12 V</t>
  </si>
  <si>
    <t>ENS-5467</t>
  </si>
  <si>
    <t>VALV0091</t>
  </si>
  <si>
    <t>13202-VJ200-BEN</t>
  </si>
  <si>
    <t>Valvula Escape 31.33x7x99 KA24DE FROMTIER 16V</t>
  </si>
  <si>
    <t>NIX-142</t>
  </si>
  <si>
    <t>VALV0094</t>
  </si>
  <si>
    <t>13202-0M600-D</t>
  </si>
  <si>
    <t>Valvula Escape 25x5.5x93 QG15</t>
  </si>
  <si>
    <t>VALV0095</t>
  </si>
  <si>
    <t>13202-64Y00-DB</t>
  </si>
  <si>
    <t>Valvula Escape 30x6x102 SR20</t>
  </si>
  <si>
    <t>ENS-5507</t>
  </si>
  <si>
    <t>VALV0097</t>
  </si>
  <si>
    <t>13202-53F00-NPC</t>
  </si>
  <si>
    <t>Valvula Escape 31.4X7X99.9 KA24D 16V</t>
  </si>
  <si>
    <t>ENS-5491</t>
  </si>
  <si>
    <t>VALV0098</t>
  </si>
  <si>
    <t>13202-85G00-D</t>
  </si>
  <si>
    <t>Valvula Escape 34x8x123.5 NA20 PICK UP</t>
  </si>
  <si>
    <t>VALV0108</t>
  </si>
  <si>
    <t>13715-24012-D</t>
  </si>
  <si>
    <t>Valvula Escape 29x8x100 4K-5K-7K-7A</t>
  </si>
  <si>
    <t>ETY-5504</t>
  </si>
  <si>
    <t>VALV0116</t>
  </si>
  <si>
    <t>13715-15010-D</t>
  </si>
  <si>
    <t>Valvula Escape 31x7x106.7 2A-3A                  </t>
  </si>
  <si>
    <t>ETY-5546</t>
  </si>
  <si>
    <t>VALV0123</t>
  </si>
  <si>
    <t>13715-15030-D</t>
  </si>
  <si>
    <t>Valvula Escape 24.6x6x92 4A-5A  8Valv.</t>
  </si>
  <si>
    <t>ETY-5569</t>
  </si>
  <si>
    <t>VALV0126</t>
  </si>
  <si>
    <t>13715-10030-DB</t>
  </si>
  <si>
    <t>Valvula Escape 31x6x92.5 2E-3E</t>
  </si>
  <si>
    <t>ETY-5577</t>
  </si>
  <si>
    <t>VALV0127</t>
  </si>
  <si>
    <t>13715-75010-D</t>
  </si>
  <si>
    <t>Valvula Escape 35x8x102 1RZ-2RZ HIACE</t>
  </si>
  <si>
    <t>ETY-5580</t>
  </si>
  <si>
    <t>VALV0128</t>
  </si>
  <si>
    <t>13715-75010-NPC</t>
  </si>
  <si>
    <t>VALV0130</t>
  </si>
  <si>
    <t>13715-11030-D</t>
  </si>
  <si>
    <t>Valvula Escape 24.5-6-94 4E-5E</t>
  </si>
  <si>
    <t>ETY-5584</t>
  </si>
  <si>
    <t>VALV0133</t>
  </si>
  <si>
    <t>13715-16080-NPC</t>
  </si>
  <si>
    <t>Valvula Escape 24.5x6x88 4AFE-5AFE INYE</t>
  </si>
  <si>
    <t>ETY-5589</t>
  </si>
  <si>
    <t>VALV0154</t>
  </si>
  <si>
    <t>13715-31090-D</t>
  </si>
  <si>
    <t>Valvula Escape 29.5X5.5X106 1GRFE Runner</t>
  </si>
  <si>
    <t>VALV0155</t>
  </si>
  <si>
    <t>13715-30030-D</t>
  </si>
  <si>
    <t>Valvula Escape 28x6x105.2 2KD Hilux</t>
  </si>
  <si>
    <t>VALV0157</t>
  </si>
  <si>
    <t>13715-58030-D</t>
  </si>
  <si>
    <t>Valvula Escape 38.5x9x128 13B-14B Coaster</t>
  </si>
  <si>
    <t>VALV0159</t>
  </si>
  <si>
    <t>12911-78B00-DB</t>
  </si>
  <si>
    <t>Valvula Admicion 35.5x5.5x110 Tico</t>
  </si>
  <si>
    <t>DAIWO</t>
  </si>
  <si>
    <t>VALV0187</t>
  </si>
  <si>
    <t>MD-135481-DB</t>
  </si>
  <si>
    <t>Valvula Admicion 35x6.5x106.5 6G72-24V MONTERO</t>
  </si>
  <si>
    <t>IMB-0363</t>
  </si>
  <si>
    <t>VALV0190</t>
  </si>
  <si>
    <t>MD-198403-DB</t>
  </si>
  <si>
    <t>Valvula Admicion 40x8x130 4D55-4D56 MONTERO</t>
  </si>
  <si>
    <t>IMB-0369</t>
  </si>
  <si>
    <t>VALV0191</t>
  </si>
  <si>
    <t>MD-198403-NPC</t>
  </si>
  <si>
    <t>VALV0201</t>
  </si>
  <si>
    <t>F201-12-111-BEN</t>
  </si>
  <si>
    <t>Valvula Admicion 32.5x7x116 F8-12V</t>
  </si>
  <si>
    <t>IMZ-0285</t>
  </si>
  <si>
    <t>VALV0204</t>
  </si>
  <si>
    <t>FS01-12-111-DB</t>
  </si>
  <si>
    <t>Valvula Admicion 31.5x6x90 626 FS</t>
  </si>
  <si>
    <t>IMZ-0302</t>
  </si>
  <si>
    <t>VALV0230</t>
  </si>
  <si>
    <t>13201-43G01-D</t>
  </si>
  <si>
    <t>Valvula Admicion 43.5x8x117  TD27-TD42 URBAN TERRANO</t>
  </si>
  <si>
    <t>INS-0455</t>
  </si>
  <si>
    <t>VALV0236</t>
  </si>
  <si>
    <t>13201-57Y00-DB</t>
  </si>
  <si>
    <t>Valvula Admicion 30x5.5x92 GA15-GA16  QG16-QG18</t>
  </si>
  <si>
    <t>INS-0468</t>
  </si>
  <si>
    <t>VALV0240</t>
  </si>
  <si>
    <t>13201-53J00-D</t>
  </si>
  <si>
    <t>Valvula Admicion 30x6x101.5 SR18-SR20 PRIMERA</t>
  </si>
  <si>
    <t>INS-0486</t>
  </si>
  <si>
    <t>VALV0243</t>
  </si>
  <si>
    <t>13201-1W400-D</t>
  </si>
  <si>
    <t>Valvula Admicion 45.5x8x117 QD32 ATLAS TERANO</t>
  </si>
  <si>
    <t>INS-0500</t>
  </si>
  <si>
    <t>VALV0247</t>
  </si>
  <si>
    <t>13201-Z5501-D</t>
  </si>
  <si>
    <t>Valvula Admicion FD6 ED33 // DOKURO // Val // DOKURO // Val</t>
  </si>
  <si>
    <t>VALV0249</t>
  </si>
  <si>
    <t>13201-53F02-BEN</t>
  </si>
  <si>
    <t>Valvula Admicion 36.5x7x101 KA24</t>
  </si>
  <si>
    <t>NIN-108</t>
  </si>
  <si>
    <t>VALV0250</t>
  </si>
  <si>
    <t>13201-53F02-NPC</t>
  </si>
  <si>
    <t>INS-0491</t>
  </si>
  <si>
    <t>VALV0252</t>
  </si>
  <si>
    <t>13201-00Z05-U</t>
  </si>
  <si>
    <t>Valvula Admicion 37x8x144 FE6TA 24Valv.</t>
  </si>
  <si>
    <t>INS-0532</t>
  </si>
  <si>
    <t>VALV0262</t>
  </si>
  <si>
    <t>13711-31050-D</t>
  </si>
  <si>
    <t>Valvula Admicion 40x8x109 12R hilux </t>
  </si>
  <si>
    <t>ITY-0518</t>
  </si>
  <si>
    <t>VALV0265</t>
  </si>
  <si>
    <t>13711-75060-D</t>
  </si>
  <si>
    <t>Valvula Admicion 37x6x103 3RZ</t>
  </si>
  <si>
    <t>ITY-0602</t>
  </si>
  <si>
    <t>VALV0268</t>
  </si>
  <si>
    <t>13711-31070-D</t>
  </si>
  <si>
    <t>Valvula Admicion 36.5x5.5x107 1GRFE Runner</t>
  </si>
  <si>
    <t>VALV0287</t>
  </si>
  <si>
    <t>13711-74080-D</t>
  </si>
  <si>
    <t>Valvula Admicion 3SFE // DOKURO // Val // DOKURO // Val</t>
  </si>
  <si>
    <t>ITY-0591</t>
  </si>
  <si>
    <t>VALV0296</t>
  </si>
  <si>
    <t>13711-21010-D</t>
  </si>
  <si>
    <t>Valvula Admicion 30.5x5x89 2NZ yaris</t>
  </si>
  <si>
    <t>ITY-0612</t>
  </si>
  <si>
    <t>VALV0302</t>
  </si>
  <si>
    <t>13711-28010-DB</t>
  </si>
  <si>
    <t>Valvula Admicion 34x5.5x101.7 1AZ-2AZ rav4 camrry</t>
  </si>
  <si>
    <t>ITY-0621</t>
  </si>
  <si>
    <t>VALV0306</t>
  </si>
  <si>
    <t>13711-30040-D</t>
  </si>
  <si>
    <t>Valvula Admicion 30.5x6x105.2 2KD Hilux</t>
  </si>
  <si>
    <t>VALV0307</t>
  </si>
  <si>
    <t>13711-30030-D</t>
  </si>
  <si>
    <t>Valvula Admicion 32x6x105.2 1KD Hilux</t>
  </si>
  <si>
    <t>VALV0308</t>
  </si>
  <si>
    <t>12204-10040-J</t>
  </si>
  <si>
    <t>Valvula PVC Codo</t>
  </si>
  <si>
    <t>KP-106</t>
  </si>
  <si>
    <t>VALV0309</t>
  </si>
  <si>
    <t>13201-27T00-NPC</t>
  </si>
  <si>
    <t>Valvula Admicion NA20</t>
  </si>
  <si>
    <t>VALV0310</t>
  </si>
  <si>
    <t>13711-03020-BEN</t>
  </si>
  <si>
    <t>Valvula Admicion 5S</t>
  </si>
  <si>
    <t>TOY-95T</t>
  </si>
  <si>
    <t>VALV0311</t>
  </si>
  <si>
    <t>13711-16060-NPC</t>
  </si>
  <si>
    <t>Valvula Admicion 31x6x87,5 5AF-7AF</t>
  </si>
  <si>
    <t>ITY-0589</t>
  </si>
  <si>
    <t>VALV0312</t>
  </si>
  <si>
    <t>MD-070691-NPC</t>
  </si>
  <si>
    <t>Valvula Admicion 43x8x110.5 4G63 8 Val. GALAN s/Redondo</t>
  </si>
  <si>
    <t>VALV0313</t>
  </si>
  <si>
    <t>MD-020580-NPC</t>
  </si>
  <si>
    <t>Valvula Admicion 43x8x112.5 4G51-4G52-4G63 8 Val. GALAN s/Cuadrado</t>
  </si>
  <si>
    <t>IMB-0303</t>
  </si>
  <si>
    <t>VALV0314</t>
  </si>
  <si>
    <t>MD-127840-NPC</t>
  </si>
  <si>
    <t>Valvula Admicion 34x6.6x110 4G61 4G64/16V GALAN</t>
  </si>
  <si>
    <t>IMB-0346 </t>
  </si>
  <si>
    <t>VALV0315</t>
  </si>
  <si>
    <t>13715-74020-NPC</t>
  </si>
  <si>
    <t>Valvula Escape 27x6x100.5 3s-5S  celica corona</t>
  </si>
  <si>
    <t>ETY-5572</t>
  </si>
  <si>
    <t>VALV0316</t>
  </si>
  <si>
    <t>13715-16010-BEN</t>
  </si>
  <si>
    <t>Valvula Escape 25.4x6x99.8 4AGE 16Val.</t>
  </si>
  <si>
    <t>ETY-5559</t>
  </si>
  <si>
    <t>VALV0317</t>
  </si>
  <si>
    <t>13202-EN200-R</t>
  </si>
  <si>
    <t>Valvula Escape MR18</t>
  </si>
  <si>
    <t>NB-146</t>
  </si>
  <si>
    <t>VALV0318</t>
  </si>
  <si>
    <t>13202-43G01-NPC</t>
  </si>
  <si>
    <t>Valvula Escape 38x8x117 TD27-TB42 URBAN TERRANO</t>
  </si>
  <si>
    <t>ENS-5455</t>
  </si>
  <si>
    <t>VALV0319</t>
  </si>
  <si>
    <t>MD-198405-BEN</t>
  </si>
  <si>
    <t>Valvula Escape 34x8x130  4D55-4D56 MONTERO</t>
  </si>
  <si>
    <t>MIY-116</t>
  </si>
  <si>
    <t>VALV0320</t>
  </si>
  <si>
    <t>13201-00Z04-U</t>
  </si>
  <si>
    <t>Valvula Escape FE6TA 24Valv.</t>
  </si>
  <si>
    <t>VALV0321</t>
  </si>
  <si>
    <t>11810-12G00-J</t>
  </si>
  <si>
    <t>Valvula PCV // JAPON // Val // JAPON // Val</t>
  </si>
  <si>
    <t>KP-94</t>
  </si>
  <si>
    <t>SANKEI</t>
  </si>
  <si>
    <t>VALV0322</t>
  </si>
  <si>
    <t>11810-15M01-J</t>
  </si>
  <si>
    <t>Valvula PVC  // JAPON // VAL // JAPON // VAL</t>
  </si>
  <si>
    <t>KP-107</t>
  </si>
  <si>
    <t>VALV0323</t>
  </si>
  <si>
    <t>13201-57Y00-D</t>
  </si>
  <si>
    <t>VALV0325</t>
  </si>
  <si>
    <t>13711-44013-BEN</t>
  </si>
  <si>
    <t>Valvula Admicion 5R 1RAN 43*109,5*8,5</t>
  </si>
  <si>
    <t>VALV0326</t>
  </si>
  <si>
    <t>E5D3-12-111-BEN</t>
  </si>
  <si>
    <t>Valvula Admicion E3,E5,323 85-89 MAZDA</t>
  </si>
  <si>
    <t>MAN-32</t>
  </si>
  <si>
    <t>VALV0327</t>
  </si>
  <si>
    <t>E358-12-121-BEN</t>
  </si>
  <si>
    <t>Valvula Escape E3,E5, 323 85-89 MAZDA</t>
  </si>
  <si>
    <t>MAX-32</t>
  </si>
  <si>
    <t>VASO0001</t>
  </si>
  <si>
    <t>TO-3-5001-Y</t>
  </si>
  <si>
    <t>Vaso Trizeta Corolla 20x35x23 ( Yoitoki )</t>
  </si>
  <si>
    <t>TO35001</t>
  </si>
  <si>
    <t>Vaso</t>
  </si>
  <si>
    <t>VAST0001</t>
  </si>
  <si>
    <t>MD-376687-T</t>
  </si>
  <si>
    <t>Vastagos Mitsubishi 4G63 4G93 GDI // TAIWAN // Vas // TAIWAN // Vas</t>
  </si>
  <si>
    <t>Vastagos</t>
  </si>
  <si>
    <t>YOQU0001</t>
  </si>
  <si>
    <t>45209-12080-T</t>
  </si>
  <si>
    <t>Yoque Direccion Grueso/ Delgado</t>
  </si>
  <si>
    <t>Yoque</t>
  </si>
  <si>
    <t>YOQU0002</t>
  </si>
  <si>
    <t>45209-32010-T</t>
  </si>
  <si>
    <t>Yoque Direccion Delgado/ Delgado</t>
  </si>
  <si>
    <t>CORR0059</t>
  </si>
  <si>
    <t>F8B2-12-205-M</t>
  </si>
  <si>
    <t>Correa distribucion 104D. F8-FE Bongo Vanett</t>
  </si>
  <si>
    <t>PEGA0001</t>
  </si>
  <si>
    <t>B-004L</t>
  </si>
  <si>
    <t>Adhesivo 3M</t>
  </si>
  <si>
    <t>Adhesivos</t>
  </si>
  <si>
    <t>3M</t>
  </si>
  <si>
    <t>ANIL0798</t>
  </si>
  <si>
    <t>13011-13040-100-R</t>
  </si>
  <si>
    <t>Anilla 5K-7K-1S 80.5MM 1,5*1,5*4</t>
  </si>
  <si>
    <t>Anillas</t>
  </si>
  <si>
    <t>BOBI0014</t>
  </si>
  <si>
    <t>MTE-79549</t>
  </si>
  <si>
    <t>Bobina de encendido Toyota Hiace Mod 89</t>
  </si>
  <si>
    <t>bobina</t>
  </si>
  <si>
    <t>MTE-THOMSON</t>
  </si>
  <si>
    <t>BOMB0334</t>
  </si>
  <si>
    <t>0580-453-443</t>
  </si>
  <si>
    <t>Bomba Gasolina eléctrica interna Bosch</t>
  </si>
  <si>
    <t>bomba</t>
  </si>
  <si>
    <t>BOSCH</t>
  </si>
  <si>
    <t>BOMB0335</t>
  </si>
  <si>
    <t>21010-7Y026-NP</t>
  </si>
  <si>
    <t>Bomba de agua VQ35, VQ40</t>
  </si>
  <si>
    <t>N-5</t>
  </si>
  <si>
    <t>BOMB0336</t>
  </si>
  <si>
    <t>16100-09491-G</t>
  </si>
  <si>
    <t>Bomba de agua Toyota 3URZ Lexus Tundra</t>
  </si>
  <si>
    <t>16100-09491</t>
  </si>
  <si>
    <t>Genuino</t>
  </si>
  <si>
    <t>BOMB0337</t>
  </si>
  <si>
    <t>21010-E3028-NP</t>
  </si>
  <si>
    <t>Bomba de agua Nissan Z20</t>
  </si>
  <si>
    <t>BOMB0338</t>
  </si>
  <si>
    <t>16110-79025-NP</t>
  </si>
  <si>
    <t>Bomba de agua Toyota 3SFE</t>
  </si>
  <si>
    <t>T-87</t>
  </si>
  <si>
    <t>BOMB0339</t>
  </si>
  <si>
    <t>16100-29155-NP</t>
  </si>
  <si>
    <t>Bomba de agua Toyota 2NZ-Yaris</t>
  </si>
  <si>
    <t>T-130</t>
  </si>
  <si>
    <t>BOMB0340</t>
  </si>
  <si>
    <t>16110-19055-NP</t>
  </si>
  <si>
    <t>Bomba de agua Toyota 2E-3E</t>
  </si>
  <si>
    <t>T-68</t>
  </si>
  <si>
    <t>BOMB0341</t>
  </si>
  <si>
    <t>16110-15070-NP</t>
  </si>
  <si>
    <t>Bomba de agua Toyota 5AF</t>
  </si>
  <si>
    <t>T-77</t>
  </si>
  <si>
    <t>BOMB0342</t>
  </si>
  <si>
    <t>23221-15040-G</t>
  </si>
  <si>
    <t>Bomba electrica interna Toyota</t>
  </si>
  <si>
    <t>23221-15040</t>
  </si>
  <si>
    <t>BUJI0017</t>
  </si>
  <si>
    <t>bujias</t>
  </si>
  <si>
    <t>BUJI0018</t>
  </si>
  <si>
    <t>Sin texto</t>
  </si>
  <si>
    <t>Bujia Denso 5/8 3381</t>
  </si>
  <si>
    <t>BUJI0019</t>
  </si>
  <si>
    <t>FR-78</t>
  </si>
  <si>
    <t>Bujias de 4 electrodos Bosch</t>
  </si>
  <si>
    <t>CABL0001</t>
  </si>
  <si>
    <t>SC-W02</t>
  </si>
  <si>
    <t>Cable bujia 2E-3E-3A-NA20 Toy</t>
  </si>
  <si>
    <t>Cables</t>
  </si>
  <si>
    <t>CABL0005</t>
  </si>
  <si>
    <t>Cable caja Condor muñon-muñon</t>
  </si>
  <si>
    <t>CADE0030</t>
  </si>
  <si>
    <t>13506-22010-D</t>
  </si>
  <si>
    <t>Cadena distribucion 56 esl. 5K-7K Doble</t>
  </si>
  <si>
    <t>CADE0038</t>
  </si>
  <si>
    <t>13028-53Y00-E</t>
  </si>
  <si>
    <t>Cadena distribucion 80 esl. GA15 GA16</t>
  </si>
  <si>
    <t>EK06BE 80L</t>
  </si>
  <si>
    <t>CADE0039</t>
  </si>
  <si>
    <t>13028-27G00-E</t>
  </si>
  <si>
    <t>Cadena distribucion 102 esl. 1RZ-NA20-Z20-KA24E</t>
  </si>
  <si>
    <t>EK06BE 102L</t>
  </si>
  <si>
    <t>COJI0163</t>
  </si>
  <si>
    <t>12207-U6001-STD-N</t>
  </si>
  <si>
    <t>Cojinete Bancada Z20-Z22-Z24 </t>
  </si>
  <si>
    <t>MS-1183GP-STD</t>
  </si>
  <si>
    <t>COJI0224</t>
  </si>
  <si>
    <t>11701-11012-0.25</t>
  </si>
  <si>
    <t>M027A1-0.25</t>
  </si>
  <si>
    <t>COJI0228</t>
  </si>
  <si>
    <t>11701-11012-STD</t>
  </si>
  <si>
    <t>M027A1-STD</t>
  </si>
  <si>
    <t>COJI0310</t>
  </si>
  <si>
    <t>11701-75022-0.25</t>
  </si>
  <si>
    <t>Cojinete Bancada 1RZ-2RZ-3RZ-2TZ </t>
  </si>
  <si>
    <t>M703A2-0.25</t>
  </si>
  <si>
    <t>COJI0447</t>
  </si>
  <si>
    <t>MD-105277-0.25-N</t>
  </si>
  <si>
    <t>CB-1822A-0.25</t>
  </si>
  <si>
    <t>COJI0626</t>
  </si>
  <si>
    <t>13041-11020-STD</t>
  </si>
  <si>
    <t>R027H-STD</t>
  </si>
  <si>
    <t>CORR0004</t>
  </si>
  <si>
    <t>13568-87103-M</t>
  </si>
  <si>
    <t>Correa distribucion 95D. Red. Charade Roky</t>
  </si>
  <si>
    <t>95XR25</t>
  </si>
  <si>
    <t>CORR0007</t>
  </si>
  <si>
    <t>96352965-M</t>
  </si>
  <si>
    <t>Correa distribucion 107D. Red. Tico</t>
  </si>
  <si>
    <t>107XY25</t>
  </si>
  <si>
    <t>CORR0085</t>
  </si>
  <si>
    <t>MD-115977-M</t>
  </si>
  <si>
    <t>65XY13</t>
  </si>
  <si>
    <t>CORR0096</t>
  </si>
  <si>
    <t>MD-176387-M</t>
  </si>
  <si>
    <t>Correa distribucion 121D. 4G93 Galant Lancer RVR </t>
  </si>
  <si>
    <t>121XY29</t>
  </si>
  <si>
    <t>CORR0174</t>
  </si>
  <si>
    <t>11407-60B10-M</t>
  </si>
  <si>
    <t>Correa distribucion 97D. G10 Cultus</t>
  </si>
  <si>
    <t>97ZA19</t>
  </si>
  <si>
    <t>CORR0175</t>
  </si>
  <si>
    <t>11407-70C00-M</t>
  </si>
  <si>
    <t>97XR25</t>
  </si>
  <si>
    <t>CORR0188</t>
  </si>
  <si>
    <t>13568-11080</t>
  </si>
  <si>
    <t>Correa distribucion 124D. 4E Starlet</t>
  </si>
  <si>
    <t>A390Y26MM</t>
  </si>
  <si>
    <t>CORR0210</t>
  </si>
  <si>
    <t>13568-15010-M</t>
  </si>
  <si>
    <t>Correa distribucion 88D. 3A-4A 8val. </t>
  </si>
  <si>
    <t>88ZBS19</t>
  </si>
  <si>
    <t>CORR0336</t>
  </si>
  <si>
    <t>CORR0342</t>
  </si>
  <si>
    <t>4PK-920-M</t>
  </si>
  <si>
    <t>4PK-920</t>
  </si>
  <si>
    <t>CORR0455</t>
  </si>
  <si>
    <t>5PK-1190-M</t>
  </si>
  <si>
    <t>5PK-1190</t>
  </si>
  <si>
    <t>CORR0471</t>
  </si>
  <si>
    <t>A-42-M</t>
  </si>
  <si>
    <t>Correa </t>
  </si>
  <si>
    <t>CORR0563</t>
  </si>
  <si>
    <t>83ZBS19-M</t>
  </si>
  <si>
    <t>Correa bomba aceite 83 D Mitsubishi 4D56 Redondo</t>
  </si>
  <si>
    <t>83ZBS19</t>
  </si>
  <si>
    <t>CORR0564</t>
  </si>
  <si>
    <t>0K203-12-205-M</t>
  </si>
  <si>
    <t>Correa distribucion 145 D Mazda Bongo</t>
  </si>
  <si>
    <t>0K203-12-205</t>
  </si>
  <si>
    <t>CORR0565</t>
  </si>
  <si>
    <t>A-34-M</t>
  </si>
  <si>
    <t>A-34</t>
  </si>
  <si>
    <t>CORR0566</t>
  </si>
  <si>
    <t>A-39-M</t>
  </si>
  <si>
    <t>A-39</t>
  </si>
  <si>
    <t>CORR0567</t>
  </si>
  <si>
    <t>A-35-M</t>
  </si>
  <si>
    <t>A-35</t>
  </si>
  <si>
    <t>CORR0568</t>
  </si>
  <si>
    <t>A-27-M</t>
  </si>
  <si>
    <t>A-27</t>
  </si>
  <si>
    <t>EMPA0533</t>
  </si>
  <si>
    <t>11115-16130-N</t>
  </si>
  <si>
    <t>Empaque culata 4AF Inyección</t>
  </si>
  <si>
    <t>EMPA0534</t>
  </si>
  <si>
    <t>04111-0C090-N</t>
  </si>
  <si>
    <t>Empaque motor 2TR</t>
  </si>
  <si>
    <t>EMPA0535</t>
  </si>
  <si>
    <t>MD-972160-N</t>
  </si>
  <si>
    <t>Empaque motor 4D56</t>
  </si>
  <si>
    <t>EMPA0536</t>
  </si>
  <si>
    <t>MD-997517-N</t>
  </si>
  <si>
    <t>Empaque motor GG72 12 Valvulas</t>
  </si>
  <si>
    <t>EMPA0537</t>
  </si>
  <si>
    <t>041111-13040-N</t>
  </si>
  <si>
    <t>Empaque motor 5K</t>
  </si>
  <si>
    <t>EMPA0538</t>
  </si>
  <si>
    <t>04111-75012-N</t>
  </si>
  <si>
    <t>Empaque motor 1RZ</t>
  </si>
  <si>
    <t>EMPA0539</t>
  </si>
  <si>
    <t>MD-975370-N</t>
  </si>
  <si>
    <t>Empaque motor 6G74 metalico</t>
  </si>
  <si>
    <t>EMPA0540</t>
  </si>
  <si>
    <t>11115-0C020-N</t>
  </si>
  <si>
    <t>Empaque culata 2TR</t>
  </si>
  <si>
    <t>EMPA0541</t>
  </si>
  <si>
    <t>04111-15040-N</t>
  </si>
  <si>
    <t>Empaque motor 3A</t>
  </si>
  <si>
    <t>EMPA0542</t>
  </si>
  <si>
    <t>10101-8H725-N</t>
  </si>
  <si>
    <t>Empaque motor QR20</t>
  </si>
  <si>
    <t>EMPA0543</t>
  </si>
  <si>
    <t>MD-040533-N</t>
  </si>
  <si>
    <t>Empaque culata 4G63</t>
  </si>
  <si>
    <t>EMPA0544</t>
  </si>
  <si>
    <t>10101-12G85-N</t>
  </si>
  <si>
    <t>Empaque motor VG30</t>
  </si>
  <si>
    <t>EMPA0545</t>
  </si>
  <si>
    <t>MD-971326-N</t>
  </si>
  <si>
    <t>Empaque motor 4G63</t>
  </si>
  <si>
    <t>EMPA0546</t>
  </si>
  <si>
    <t>10101-0W026-N</t>
  </si>
  <si>
    <t>Empaque motor VG33</t>
  </si>
  <si>
    <t>EMPA0547</t>
  </si>
  <si>
    <t>10101-1E485-N</t>
  </si>
  <si>
    <t>Empaque motor KA24</t>
  </si>
  <si>
    <t>EMPA0548</t>
  </si>
  <si>
    <t>11044-70F00-N</t>
  </si>
  <si>
    <t>Empaque culata KA24 16 valvulas</t>
  </si>
  <si>
    <t>EMPA0549</t>
  </si>
  <si>
    <t>11044-85G00-N</t>
  </si>
  <si>
    <t>Empaque culata NA20</t>
  </si>
  <si>
    <t>EMPA0550</t>
  </si>
  <si>
    <t>10101-79P26-N</t>
  </si>
  <si>
    <t>Empaque motor NA20</t>
  </si>
  <si>
    <t>EMPA0551</t>
  </si>
  <si>
    <t>MD-377774-N</t>
  </si>
  <si>
    <t>Empaque culata 4D56 metáico</t>
  </si>
  <si>
    <t>EMPA0552</t>
  </si>
  <si>
    <t>11115-35020-N</t>
  </si>
  <si>
    <t>Empaque culata 22R</t>
  </si>
  <si>
    <t>EMPA0553</t>
  </si>
  <si>
    <t>Empaque escape 40x56x17</t>
  </si>
  <si>
    <t>EMPA0554</t>
  </si>
  <si>
    <t>Empaque escape 45x59x16</t>
  </si>
  <si>
    <t>EMPA0555</t>
  </si>
  <si>
    <t>Empaque escape 50x63x16</t>
  </si>
  <si>
    <t>EMPA0556</t>
  </si>
  <si>
    <t>Empaque escape 55x69x17</t>
  </si>
  <si>
    <t>TAPA0016</t>
  </si>
  <si>
    <t>TR-42</t>
  </si>
  <si>
    <t>Tapa de radiador inyección 1,1</t>
  </si>
  <si>
    <t>TITAN</t>
  </si>
  <si>
    <t>ESTA0003</t>
  </si>
  <si>
    <t>MR-316369-T</t>
  </si>
  <si>
    <t>Estabilizador Mitsubishi Lancer</t>
  </si>
  <si>
    <t>GRAS0002</t>
  </si>
  <si>
    <t>Grasa Litiol pequeño</t>
  </si>
  <si>
    <t>250GRS</t>
  </si>
  <si>
    <t>GOLDEN</t>
  </si>
  <si>
    <t>GUIA0059</t>
  </si>
  <si>
    <t>11122-10040-NPC</t>
  </si>
  <si>
    <t>Guia Valvula 2E-5A-3S H20-6G72</t>
  </si>
  <si>
    <t>GUIA0085</t>
  </si>
  <si>
    <t>13213-W0410-NPC</t>
  </si>
  <si>
    <t>Guias valvula Z20</t>
  </si>
  <si>
    <t>GUIA0086</t>
  </si>
  <si>
    <t>11126-71020-NPC</t>
  </si>
  <si>
    <t>Guías valvula Toyota 3Y, 1C, 2T</t>
  </si>
  <si>
    <t>GUIA0087</t>
  </si>
  <si>
    <t>MD-050523-DB</t>
  </si>
  <si>
    <t>Guías valvula 4D56</t>
  </si>
  <si>
    <t>JUNT0002</t>
  </si>
  <si>
    <t>TO-014-C</t>
  </si>
  <si>
    <t>Junta Homocinetica Corolla 26x23x56</t>
  </si>
  <si>
    <t>TO014</t>
  </si>
  <si>
    <t>JUNT0005</t>
  </si>
  <si>
    <t>TO-015-C</t>
  </si>
  <si>
    <t>Junta Homocinetica Corolla 26x24-56</t>
  </si>
  <si>
    <t>TO015</t>
  </si>
  <si>
    <t>MUNO0103</t>
  </si>
  <si>
    <t>S4YP-34-55A-Y</t>
  </si>
  <si>
    <t>Muñon de suspensión Nissan Vanette (Grande)</t>
  </si>
  <si>
    <t>MUNO0104</t>
  </si>
  <si>
    <t>40110-HA000-Y</t>
  </si>
  <si>
    <t>Muñon de suspensión Nissan Vanette (Pequeño)</t>
  </si>
  <si>
    <t>PASA0007</t>
  </si>
  <si>
    <t>KP-133-N</t>
  </si>
  <si>
    <t>Pasador punta eje 35mm Condor</t>
  </si>
  <si>
    <t>KP-133</t>
  </si>
  <si>
    <t>NIKKO</t>
  </si>
  <si>
    <t>PREN0092</t>
  </si>
  <si>
    <t>31210-14110</t>
  </si>
  <si>
    <t>Prensa embrague 1RZ-2L 276x239-</t>
  </si>
  <si>
    <t>CTX-076</t>
  </si>
  <si>
    <t>RETE00186</t>
  </si>
  <si>
    <t>90913-02038</t>
  </si>
  <si>
    <t>Retenes valvula 3A-3RZ</t>
  </si>
  <si>
    <t>RODA0149</t>
  </si>
  <si>
    <t>13505-74020-K</t>
  </si>
  <si>
    <t>Rodamiento Tesador Ipsum 3SFE 30x58x33</t>
  </si>
  <si>
    <t>PU385827AR</t>
  </si>
  <si>
    <t>RODA0154</t>
  </si>
  <si>
    <t>F853-16-510-NT</t>
  </si>
  <si>
    <t>Rodamiento Desplazador F8 G6 626</t>
  </si>
  <si>
    <t>FCR54-4</t>
  </si>
  <si>
    <t>ROTU0015</t>
  </si>
  <si>
    <t>16X12</t>
  </si>
  <si>
    <t>Rotula Direccion 16x12 Rosca Normal</t>
  </si>
  <si>
    <t>ROTU0016</t>
  </si>
  <si>
    <t>14X12</t>
  </si>
  <si>
    <t>Rotula Direccion 14x12</t>
  </si>
  <si>
    <t>SENS0005</t>
  </si>
  <si>
    <t>89467-71010-G</t>
  </si>
  <si>
    <t>Censor relación Aire combustible 2TR</t>
  </si>
  <si>
    <t>SENS0006</t>
  </si>
  <si>
    <t>B3731-6N27K</t>
  </si>
  <si>
    <t>Censor arbol eje de levas VQ35-VQ40</t>
  </si>
  <si>
    <t>TAPA00012</t>
  </si>
  <si>
    <t>TR-33</t>
  </si>
  <si>
    <t>Tapa Radiador Carburador 1,1</t>
  </si>
  <si>
    <t>Tapa Radiador Inyec 1.1</t>
  </si>
  <si>
    <t>C-13</t>
  </si>
  <si>
    <t>TAPA0015</t>
  </si>
  <si>
    <t>16401-36010</t>
  </si>
  <si>
    <t>Tapa de radiador Grande 0,9 //  // </t>
  </si>
  <si>
    <t>KH-C13</t>
  </si>
  <si>
    <t>TERM0005</t>
  </si>
  <si>
    <t>21200-77A00-B</t>
  </si>
  <si>
    <t>Termostato 48*75º Toyota Nissan</t>
  </si>
  <si>
    <t>VT256-75</t>
  </si>
  <si>
    <t>TERM0010</t>
  </si>
  <si>
    <t>VT424-71-B</t>
  </si>
  <si>
    <t>Termostato 56*71º Toyota Nissan</t>
  </si>
  <si>
    <t>VT424-71</t>
  </si>
  <si>
    <t>TERM0016</t>
  </si>
  <si>
    <t>Termostato 48*71º Toyota Nissan</t>
  </si>
  <si>
    <t>VT256-71</t>
  </si>
  <si>
    <t>TERM0017</t>
  </si>
  <si>
    <t>VT220-71-B</t>
  </si>
  <si>
    <t>Termostato 54*71º Toyota Corrolla</t>
  </si>
  <si>
    <t>VT220-71</t>
  </si>
  <si>
    <t>TOPE0002</t>
  </si>
  <si>
    <t>Tope de Valancin</t>
  </si>
  <si>
    <t>Tope de Valancin 4D55</t>
  </si>
  <si>
    <t>VALV0093</t>
  </si>
  <si>
    <t>13202-0M200-BEN</t>
  </si>
  <si>
    <t>Valvula Escape 28x5.5x93 GA16-QG18 </t>
  </si>
  <si>
    <t>NIX-126</t>
  </si>
  <si>
    <t>VALV0105</t>
  </si>
  <si>
    <t>12915-86510</t>
  </si>
  <si>
    <t>Valvula Escape 24x5.5x104.5 G13A SWIFT</t>
  </si>
  <si>
    <t>ESZ-5656</t>
  </si>
  <si>
    <t>VALV0124</t>
  </si>
  <si>
    <t>13715-54040</t>
  </si>
  <si>
    <t>Valvula Escape 36x8x103.5  2L-3L HILUX HIACE</t>
  </si>
  <si>
    <t>ETY-5570</t>
  </si>
  <si>
    <t>VALV0156</t>
  </si>
  <si>
    <t>13715-58040</t>
  </si>
  <si>
    <t>Valvula Escape 38.5x9x127 13B-14B Coaster</t>
  </si>
  <si>
    <t>VALV0257</t>
  </si>
  <si>
    <t>12911-86511</t>
  </si>
  <si>
    <t>Valvula Admicion 29x5.5x105 G13A SWIFT</t>
  </si>
  <si>
    <t>ISZ-0656</t>
  </si>
  <si>
    <t>VALV0271</t>
  </si>
  <si>
    <t>13711-15010</t>
  </si>
  <si>
    <t>Valvula Admicion 36x7x106.7 2A-3A                  </t>
  </si>
  <si>
    <t>ITY-0546</t>
  </si>
  <si>
    <t>VALV0278</t>
  </si>
  <si>
    <t>13711-16060</t>
  </si>
  <si>
    <t>VALV0279</t>
  </si>
  <si>
    <t>13711-54020</t>
  </si>
  <si>
    <t>Valvula Admicion 42.5x8x103.5  2L-3L HILUX HIACE</t>
  </si>
  <si>
    <t>ITY-0570</t>
  </si>
  <si>
    <t>VALV0285</t>
  </si>
  <si>
    <t>13711-11010</t>
  </si>
  <si>
    <t>Valvula Admicion 28.5-6-93.5 4E-5E</t>
  </si>
  <si>
    <t>ITY-0584</t>
  </si>
  <si>
    <t>VALV0324</t>
  </si>
  <si>
    <t>13201-VJ260-BEN</t>
  </si>
  <si>
    <t>Valvula Admision 36.56x6.94x101.36 KA24DE-KA20 FRONTIER 97-,URBAN</t>
  </si>
  <si>
    <t>VALV0328</t>
  </si>
  <si>
    <t>894251-275-0-BEN</t>
  </si>
  <si>
    <t>Valvula Admisión 42x8x110.5-4ZC1-4ZD1   Trooper </t>
  </si>
  <si>
    <t>IZUSU</t>
  </si>
  <si>
    <t>VALV0329</t>
  </si>
  <si>
    <t>894251-276-0-BEN</t>
  </si>
  <si>
    <t>Valvula admisión 42x8x110.5-4ZC1-4ZD1   Trooper </t>
  </si>
  <si>
    <t>VALV0330</t>
  </si>
  <si>
    <t>MD-083659</t>
  </si>
  <si>
    <t>Valvulas Excape 34x8x136.6 4D56 ALTO</t>
  </si>
  <si>
    <t>EMB-5338</t>
  </si>
  <si>
    <t>VALV0331</t>
  </si>
  <si>
    <t>13711-64011-NPC</t>
  </si>
  <si>
    <t>Valvulas Admision 38.5x8x106 1C-2C</t>
  </si>
  <si>
    <t>ITY-0590</t>
  </si>
  <si>
    <t>VALV0332</t>
  </si>
  <si>
    <t>13715-64012-NPC</t>
  </si>
  <si>
    <t>Valvulas Excape 32.5x8x106 1C-2C</t>
  </si>
  <si>
    <t>ETY-5590</t>
  </si>
  <si>
    <t>VALV0333</t>
  </si>
  <si>
    <t>13201-85G00</t>
  </si>
  <si>
    <t>Valvulas Admision 38x8x122 NA20 </t>
  </si>
  <si>
    <t>INS-0504</t>
  </si>
  <si>
    <t>VALV0334</t>
  </si>
  <si>
    <t>13715-75100</t>
  </si>
  <si>
    <t>Valvulas Excape 36.5x5.5x107 1TR-2TR </t>
  </si>
  <si>
    <t>ETY-5630</t>
  </si>
  <si>
    <t>VALV0335</t>
  </si>
  <si>
    <t>13711-75100</t>
  </si>
  <si>
    <t>Valvulas Admicion ITY-0631 34.5x5.5x107 1TR-2TR </t>
  </si>
  <si>
    <t>ITY-0631</t>
  </si>
  <si>
    <t>VALV0336</t>
  </si>
  <si>
    <t>13711-71010-NPC</t>
  </si>
  <si>
    <t>Valvula admisión 40x8x108 1Y-3Y-4Y</t>
  </si>
  <si>
    <t>ITY-0553</t>
  </si>
  <si>
    <t>VALV0337</t>
  </si>
  <si>
    <t>13715-71010-NPC</t>
  </si>
  <si>
    <t>Valvula escape 36x8x108.5 1Y-3Y-4Y</t>
  </si>
  <si>
    <t>ETY-5553</t>
  </si>
  <si>
    <t>almacen</t>
  </si>
  <si>
    <t>grupo</t>
  </si>
  <si>
    <t>subgrupo</t>
  </si>
  <si>
    <t>carac_especial_1</t>
  </si>
  <si>
    <t>carac_especial_2</t>
  </si>
  <si>
    <t>saldo_min</t>
  </si>
  <si>
    <t>proveedor</t>
  </si>
  <si>
    <t>imagen</t>
  </si>
  <si>
    <t>unidad_medida</t>
  </si>
  <si>
    <t>Central</t>
  </si>
  <si>
    <t>Designar</t>
  </si>
  <si>
    <t>Imagen</t>
  </si>
  <si>
    <t>Pza</t>
  </si>
  <si>
    <t>EVEREST</t>
  </si>
  <si>
    <t>De: Ever Erwin Apaza Quispe</t>
  </si>
  <si>
    <t>Calle Santivañez Nro. 416</t>
  </si>
  <si>
    <t>Cochabamba - Bolivia</t>
  </si>
  <si>
    <t>Saldos de Inventarios</t>
  </si>
  <si>
    <t>Al 9 de noviembre de 2015</t>
  </si>
  <si>
    <t>Cantidad en</t>
  </si>
  <si>
    <t>Código</t>
  </si>
  <si>
    <t>Descripción del Producto</t>
  </si>
  <si>
    <t>Unidad</t>
  </si>
  <si>
    <t>Existencia</t>
  </si>
  <si>
    <t>Abrasadera de Cremallera  $U$ 6 Bs. 41.76</t>
  </si>
  <si>
    <t>Abrazadera metalica  $U$ 1.5 Bs. 10.44</t>
  </si>
  <si>
    <t>ADES0001</t>
  </si>
  <si>
    <t>Adhesivo 3M Bs 18.-</t>
  </si>
  <si>
    <t>PZA</t>
  </si>
  <si>
    <t>Ajustador de correa alternador    TT01002 $U$ 93 Bs. 647.28</t>
  </si>
  <si>
    <t>Amortiguador  Delantero Patrol P/P // KYB // Nis // KYB // Nis  $U$ 32 Bs. 222.72</t>
  </si>
  <si>
    <t>Amortiguador Trasero  Isuzu P/OM // KYB // Isu // KYB // Isu  $U$ 17 Bs. 118.32</t>
  </si>
  <si>
    <t>Amortiguador Trasero Ipsum P/O // KYB // Toy // KYB // Toy  $U$ 27 Bs. 187.92</t>
  </si>
  <si>
    <t>Amortiguador Trasero  O/O // KYB // Toy // KYB // Toy  $U$ 25 Bs. 174</t>
  </si>
  <si>
    <t>Amortiguador Direcsion Lan Cruiser M/P // KYB // Toy // KYB // Toy  $U$ 64 Bs. 445.44</t>
  </si>
  <si>
    <t>Amortiguador Direcsion Mazda M/OM // TOKICO // Maz // TOKICO // Maz  $U$ 64 Bs. </t>
  </si>
  <si>
    <t>445.44</t>
  </si>
  <si>
    <t>Amortiguador Telescopio Corolla  $U$ 17 Bs. 118.32</t>
  </si>
  <si>
    <t>Anilla Daewo F6-YSE-3EA 68mm 1.2*1.5*2.8    SWD-20002ZZ-STD $U$ 33 Bs. 229.68</t>
  </si>
  <si>
    <t>Anilla K3 72mm 1.2*1*2    31049/STD $U$ 36 Bs. 250.56</t>
  </si>
  <si>
    <t>Anilla K3 72mm 1.2*1*2    31049/0.25 $U$ 36 Bs. 250.56</t>
  </si>
  <si>
    <t>Anilla CD 70mm 1.5*1*2.8    31027/STD $U$ 36 Bs. 250.56</t>
  </si>
  <si>
    <t>Anilla J08C 114mm 2,5*2*4    32263/STD $U$ 190 Bs. 1322.4</t>
  </si>
  <si>
    <t>Anilla P13-H22 87mm  2*1.2*2.8    32393-025 $U$ 86 Bs. 598.56</t>
  </si>
  <si>
    <t>Anilla 4ZD1 89,3mm 1,5*1,5*4     SWI-10123ZZ/0.50 $U$ 55 Bs. 382.8</t>
  </si>
  <si>
    <t>Anilla 4JB1-4JA1 93mm 2*2*4     SDI-10110ZZ/0.25 $U$ 65 Bs. 452.4</t>
  </si>
  <si>
    <t>Anilla 4JB1-4JA1 93mm 2*2*4     32575/0.25 $U$ 65 Bs. 452.4</t>
  </si>
  <si>
    <t>Anilla 4JB1-4JA1 93mm 2*2*4     SDI-10110ZZ/STD $U$ 65 Bs. 452.4</t>
  </si>
  <si>
    <t>Anilla 4JG2 95,4mm 2.3*2*4     SDI-10130ZZ/STD $U$ 75 Bs. 522</t>
  </si>
  <si>
    <t>Anilla 4ZE1 92,6mm 1,5*1,5*4     SWI-10162ZZ/0.50 $U$ 62 Bs. 431.52</t>
  </si>
  <si>
    <t>Anilla 4HF1 112mm 3*2,5*4     SJI-10127ZZ/STD $U$ 154 Bs. 1071.84</t>
  </si>
  <si>
    <t>Anilla 4HG1-4HJ1-4HK1 115mm 3*2,5*4     SDI-10160ZZ/STD $U$ 140 Bs. 974.4</t>
  </si>
  <si>
    <t>Anilla 4HF1 112mm 3*2,5*4 - Conica    SDI-10139/STD $U$ 140 Bs. 974.4</t>
  </si>
  <si>
    <t>Página 2 de 67</t>
  </si>
  <si>
    <t>Anilla 6VE1 93,4mm 1,5*1,5*3     SWI-10191ZZ/STD $U$ 88 Bs. 612.48</t>
  </si>
  <si>
    <t>Anilla 6VD1 93,4mm 1,5*1,5*4     SWI-10185ZZ/STD $U$ 88 Bs. 612.48</t>
  </si>
  <si>
    <t>Anilla 4HL1 115mm 3*2*3    32658/STD $U$ 192 Bs. 1336.32</t>
  </si>
  <si>
    <t>Anilla XA new S2  88,9mm 2,38*2,38*4,76     33744/0.25 $U$ 82 Bs. 570.72</t>
  </si>
  <si>
    <t>Anilla B3 71mm 1,2*1,5*4     33757/0.25 $U$ 36 Bs. 250.56</t>
  </si>
  <si>
    <t>Anilla B3 71mm 1,2*1,5*4     33757/STD $U$ 36 Bs. 250.56</t>
  </si>
  <si>
    <t>Anilla E3-E5 77mm 1,2*1,5*4     SWT-20037ZZ/0.25 $U$ 42 Bs. 292.32</t>
  </si>
  <si>
    <t>Anilla E3-E5 77mm 1,5*2*4     SWT-20045ZZ/STD $U$ 42 Bs. 292.32</t>
  </si>
  <si>
    <t>Anilla F8-FE 86mm 1,5*1,5*4     SWT-20048/0.25 $U$ 45 Bs. 313.2</t>
  </si>
  <si>
    <t>Anilla F8-FE 86mm 1,5*1,5*4     33747/0.25 $U$ 48 Bs. 334.08</t>
  </si>
  <si>
    <t>Anilla ZB 92mm 2,38*2,38*4,76     30230/STD $U$ 50 Bs. 348</t>
  </si>
  <si>
    <t>Anilla 4G63 85mm 2*2*4     SWM-31013ZZ/0.50 $U$ 50 Bs. 348</t>
  </si>
  <si>
    <t>ANIL0094</t>
  </si>
  <si>
    <t>Anillas Mitsubishi 4D55/56  0.25 TP 33979</t>
  </si>
  <si>
    <t>PZ</t>
  </si>
  <si>
    <t>Anilla 4D55T-4D56 91,1mm Semi 2,5*2*4     SDM-31038ZX/STD $U$ 86 Bs. 598.56</t>
  </si>
  <si>
    <t>Anilla 4D55T-4D56 91,1mm Semi 2,5*2*4     33862/STD $U$ 70 Bs. 487.2</t>
  </si>
  <si>
    <t>Anilla 4G15B 75,5mm 1,5*1,5*4     SWM-31063ZY/0.25 $U$ 40 Bs. 278.4</t>
  </si>
  <si>
    <t>Anilla 4G15B 75,5mm 1,5*1,5*4     33876/0.25 $U$ 40 Bs. 278.4</t>
  </si>
  <si>
    <t>Anilla 4G15B 75,5mm 1,5*1,5*4     SWM-31063ZZ/0.50 $U$ 40 Bs. 278.4</t>
  </si>
  <si>
    <t>Anilla G63B 85mm 1.5*1.5*4    SWM-31034ZZ-STD $U$ 46 Bs. 320.16</t>
  </si>
  <si>
    <t>Anilla G63B 85mm 1.5*1.5*4    SWM-31034ZZ/0.25 $U$ 46 Bs. 320.16</t>
  </si>
  <si>
    <t>Anilla G63B 85mm 1.5*1.5*4    SMW-31034ZZ/0.50 $U$ 46 Bs. 320.16</t>
  </si>
  <si>
    <t>Anilla 6G72 91,1mm 1,5*1,5*4     SWM-31080ZZ/0.50 $U$ 75 Bs. 522</t>
  </si>
  <si>
    <t>Anilla 4G15 75,5mm 1,2*1,5*3 12valv.    20670/0.25 $U$ 40 Bs. 278.4</t>
  </si>
  <si>
    <t>Anilla 6G72 91,1mm 1,2*1,5*3     SWM-31078ZZ/0.25 $U$ 82 Bs. 570.72</t>
  </si>
  <si>
    <t>Anilla 6G72 91,1mm 1,2*1,5*3     SWM-31078ZZ/0.50 $U$ 82 Bs. 570.72</t>
  </si>
  <si>
    <t>Anilla 6G72 91,1mm 1,2*1,5*3     SWM-31078ZZ/STD $U$ 82 Bs. 570.72</t>
  </si>
  <si>
    <t>Anilla 4G93 81mm 1,2*1,2*2,8    SWM-31079ZZ/0.25 $U$ 63 Bs. 438.48</t>
  </si>
  <si>
    <t>Anilla 4G63K 85mm 1,2*1,5*3     SWM-31071ZZ/0.25 $U$ 53 Bs. 368.88</t>
  </si>
  <si>
    <t>Anilla 4G63K 85mm 1,2*1,5*3     SWM-31071ZZ/0.50 $U$ 60 Bs. 417.6</t>
  </si>
  <si>
    <t>Anilla 6G74 93mm 1,5*1,5*3     SWM-31121ZZ/0.25 $U$ 82 Bs. 570.72</t>
  </si>
  <si>
    <t>Anilla 6G74 93mm 1,5*1,5*3     SWM-31121ZZ/0.50 $U$ 82 Bs. 570.72</t>
  </si>
  <si>
    <t>Anilla 6G74 93mm 1,5*1,5*3     SWM-31121ZZ/STD $U$ 82 Bs. 570.72</t>
  </si>
  <si>
    <t>Anilla 4G94 81,5mm 1,2*1,2*2,5     33966/0.25 $U$ 54 Bs. 375.84</t>
  </si>
  <si>
    <t>Anilla 4M40 95mm 2,3*2*4     SDM-31114ZZ/STD $U$ 124 Bs. 863.04</t>
  </si>
  <si>
    <t>Anilla 4M40-TC 95mm 2,3*2*3     SDM-31140ZZ/0.25 $U$ 150 Bs. 1044</t>
  </si>
  <si>
    <t>Anilla 4M40-TC 95mm 2,3*2*3     SDM-31140ZZ/STD $U$ 130 Bs. 904.8</t>
  </si>
  <si>
    <t>Anilla 4M41-TI 98,5mm 2,5*2*3     SDM-31149ZZ/STD $U$ 120 Bs. 835.2</t>
  </si>
  <si>
    <t>Anilla 4D34T 104mm 2,806*2*4     SDM-31075ZX/STD $U$ 115 Bs. 800.4</t>
  </si>
  <si>
    <t>Amilla 4A31 66mm 1*1.2*2.5    SWM-31136ZZ-STD $U$ 55 Bs. 382.8</t>
  </si>
  <si>
    <t>Página 3 de 67</t>
  </si>
  <si>
    <t>Anilla E13-E15-E16 76mm 1,5*1,5*4    SWN-30057ZY/0.25 $U$ 39 Bs. 271.44</t>
  </si>
  <si>
    <t>Anilla E13-E15-E16 76mm 1,5*1,5*4     SWN-30057ZY/1.00 $U$ 40 Bs. 278.4</t>
  </si>
  <si>
    <t>Anilla E13-E15-E16 76mm 1,5*1,5*4     SWN-30057ZY/STD $U$ 39 Bs. 271.44</t>
  </si>
  <si>
    <t>Anilla VG30 87,5mm 1,5*1,5*2,8     SWN-30058ZZ/0.50 $U$ 75 Bs. 522</t>
  </si>
  <si>
    <t>Anilla VG30 87,5mm 1,5*1,5*2,8     SWN-30058ZZ/STD $U$ 75 Bs. 522</t>
  </si>
  <si>
    <t>Anilla TB42 96mm 2*2*4    SWN-30122ZZ/0.25 $U$ 94 Bs. 654.24</t>
  </si>
  <si>
    <t>Anilla TB42 96mm 2*2*4     SWN-30122ZZ/0.50 $U$ 94 Bs. 654.24</t>
  </si>
  <si>
    <t>Anilla TB42 96mm 2*2*4    SWN-30122ZZ/STD $U$ 94 Bs. 654.24</t>
  </si>
  <si>
    <t>Anilla VG33 91,5mm 1,5*1,5*2,8     34132/0.50 $U$ 65 Bs. 452.4</t>
  </si>
  <si>
    <t>Anilla Z24 89mm 1,5*1,5*4     SWN-30059ZZ/0.25 $U$ 55 Bs. 382.8</t>
  </si>
  <si>
    <t>Anilla QD32 99,2mm 2,5*2*3     SDN-30152ZZ/0.25 $U$ 113 Bs. 786.48</t>
  </si>
  <si>
    <t>Anilla QD32 99,2mm 2,5*2*3     SDN-30152ZZ/0.50 $U$ 113 Bs. 786.48</t>
  </si>
  <si>
    <t>Anilla QD32 99,2mm 2,5*2*3     SDN-30152ZZ/STD $U$ 113 Bs. 786.48</t>
  </si>
  <si>
    <t>Anilla TD27T 96mm 2,5*2*4 Semi/C     SDN-30147ZZ/0.25 $U$ 80 Bs. 556.8</t>
  </si>
  <si>
    <t>Anilla TD27T 96mm 2,5*2*4 Semi/C     SDN-30147ZZ/STD $U$ 100 Bs. 696</t>
  </si>
  <si>
    <t>Anilla TD27 96mm 2,5*2*4 Rect.    SDN-31035ZZ/0.25 $U$ 80 Bs. 556.8</t>
  </si>
  <si>
    <t>Anilla TD27 96mm 2,5*2*4 Rect.    SDN-31035ZX/0.50 $U$ 80 Bs. 556.8</t>
  </si>
  <si>
    <t>Anilla TD27 96mm 2,5*2*4 Rect.    SDN-31035ZX/STD $U$ 80 Bs. 556.8</t>
  </si>
  <si>
    <t>Anilla KA24 89mm 1,5*1,5*2,8     SWN-30096ZZ/0.25 $U$ 47 Bs. 327.12</t>
  </si>
  <si>
    <t>Anilla KA24 89mm 1,5*1,5*2,8     SWN-30096ZZ/0.50 $U$ 47 Bs. 327.12</t>
  </si>
  <si>
    <t>Anilla KA24 89mm 1,5*1,5*2,8     SWN-30096ZZ/STD $U$ 47 Bs. 327.12</t>
  </si>
  <si>
    <t>Anilla SR20 86mm 1,5*1,5*3     SWN-30102ZZ/0.25 $U$ 51 Bs. 354.96</t>
  </si>
  <si>
    <t>Anilla SR20 86mm 1,5*1,5*3     SWN-30102ZZ/0.50 $U$ 51 Bs. 354.96</t>
  </si>
  <si>
    <t>Anilla P 85,69mm 2,5*2,5*4,76     SWN-30022ZZ/0.50 $U$ 58 Bs. 403.68</t>
  </si>
  <si>
    <t>Anilla QG15DE 73.6mm     SWN-30172ZZ/0.25 $U$ 46 Bs. 320.16</t>
  </si>
  <si>
    <t>Anilla QG15DE 73.6mm     SWN-30172ZZ/STD $U$ 46 Bs. 320.16</t>
  </si>
  <si>
    <t>Anilla TD27 96mm 2,5*2*3 Rect.    SDN-31056ZZ/0.25 $U$ 80 Bs. 556.8</t>
  </si>
  <si>
    <t>Anilla TD27 96mm 2,5*2*3 Rect.    SDN-31056ZZ/0.50 $U$ 80 Bs. 556.8</t>
  </si>
  <si>
    <t>Anilla TD27 96mm 2,5*2*3 Rect.    SDN-31056ZZ/STD $U$ 80 Bs. 556.8</t>
  </si>
  <si>
    <t>Anilla VK56DE 98mm 1.5*1.5*2.5    SWN-30149ZZ/0.25 $U$ 98 Bs. 682.08</t>
  </si>
  <si>
    <t>Anilla VK56DE 98mm 1.5*1.5*2.5    SWN-30149ZZ/STD $U$ 98 Bs. 682.08</t>
  </si>
  <si>
    <t>Anilla NA20 86mm 1,5*1,5*4     23501/0.25 $U$ 43 Bs. 299.28</t>
  </si>
  <si>
    <t>Anilla NA20 86mm 1,5*1,5*4     23501/0.50 $U$ 43 Bs. 299.28</t>
  </si>
  <si>
    <t>Anilla NA20 86mm 1,5*1,5*4     23501/0.75 $U$ 45 Bs. 313.2</t>
  </si>
  <si>
    <t>Anilla NA20 86mm 1,5*1,5*4     23501/STD $U$ 43 Bs. 299.28</t>
  </si>
  <si>
    <t>Anilla GA14-GA15 73,6mm 1,5*1,5*2,8     SWN-30103ZZ/0.25 $U$ 47 Bs. 327.12</t>
  </si>
  <si>
    <t>Anilla GA14-GA15 73.6mm 1.5*1.5*2.8    SWN-30103ZZ/0.50 $U$ 50 Bs. 348</t>
  </si>
  <si>
    <t>Anilla KA24DE 89mm 1,2*1,2*2,5     SWN-30143ZZ/0.25 $U$ 54 Bs. 375.84</t>
  </si>
  <si>
    <t>Anilla KA24DE 89mm 1,2*1,2*2,5     SWN-30143ZZ/0.50 $U$ 54 Bs. 375.84</t>
  </si>
  <si>
    <t>Anilla QR25 89mm 1,2*1,2*2,5     SWN-30140ZZ/0.25 $U$ 60 Bs. 417.6</t>
  </si>
  <si>
    <t>Página 4 de 67</t>
  </si>
  <si>
    <t>Anilla QR25 89mm 1,2*1,2*2,5    34149/0.25 $U$ 60 Bs. 417.6</t>
  </si>
  <si>
    <t>Anilla QR25 89mm 1,2*1,2*2,5     SWN-30140ZZ/0.50 $U$ 60 Bs. 417.6</t>
  </si>
  <si>
    <t>Anilla TD42-T 96mm 2,5*2*3     SDN-30156ZZ/STD $U$ 160 Bs. 1113.6</t>
  </si>
  <si>
    <t>Anilla MR18-MR20 84mm 1,2*1,2*2     SWN-30154ZZ/0.25 $U$ 58 Bs. 403.68</t>
  </si>
  <si>
    <t>Anilla MR18-MR20 84mm 1,2*1,2*2     SWN-30154ZZ/STD $U$ 58 Bs. 403.68</t>
  </si>
  <si>
    <t>Anilla H20 87,2mm 2*2,5*4     SWN-30069ZZ/0.50 $U$ 45 Bs. 313.2</t>
  </si>
  <si>
    <t>Anilla TB45 99,5mm 2*1,5*4     SWN-30181ZZ/0.25 $U$ 115 Bs. 800.4</t>
  </si>
  <si>
    <t>Anilla YD25 89mm 2*2*3     34134/STD $U$ 110 Bs. 765.6</t>
  </si>
  <si>
    <t>Anilla YD25 89mm 2*2*3     34182/0.25 $U$ 115 Bs. 800.4</t>
  </si>
  <si>
    <t>Anilla YD25 89mm 2*2*3     SDN-30182/STD $U$ 115 Bs. 800.4</t>
  </si>
  <si>
    <t>Anilla FE6T 108mm 3*2*4     SDN-31036ZY/0.25 $U$ 185 Bs. 1287.6</t>
  </si>
  <si>
    <t>Anilla FE6TA 108mm 2,5*2*4     SDN-31054ZZ/STD $U$ 190 Bs. 1322.4</t>
  </si>
  <si>
    <t>Anilla EA81-EA82 92mm 1,2*1,5*4     SWF-20039ZZ/0.50 $U$ 50 Bs. 348</t>
  </si>
  <si>
    <t>Anilla G16A 75mm 1,2*1,5*2,8     SWS-20142ZZ/0.25 $U$ 50 Bs. 348</t>
  </si>
  <si>
    <t>Anilla G16A 75mm 1.2*1.5*2.8    35583/0.25 $U$ 50 Bs. 348</t>
  </si>
  <si>
    <t>Anilla G16A 75mm 1,2*1,5*2,8     SWS-20142ZZ/STD $U$ 50 Bs. 348</t>
  </si>
  <si>
    <t>Anilla G16U-E12 75mm 1,2*1,2*2,5     SWS-20190ZZ/0.25 $U$ 50 Bs. 348</t>
  </si>
  <si>
    <t>Anilla F5A 62mm 1.5*1.5*2.8    SWS-20138ZZ/0.50 $U$ 32 Bs. 222.72</t>
  </si>
  <si>
    <t>Anilla K12A 71mm 1*1,2*2     YWS-20169ZZ/0.25 $U$ 46 Bs. 320.16</t>
  </si>
  <si>
    <t>Anilla K12A 71mm 1*1,2*2    YWS-20169ZZ/STD $U$ 46 Bs. 320.16</t>
  </si>
  <si>
    <t>Anilla G13 74mm 1,2*1,5*2,8     35587/STD $U$ 35 Bs. 243.6</t>
  </si>
  <si>
    <t>Anilla G13A 74mm 1.2*1.5*2.8    SWS-20141ZZ/0-25 $U$ 40 Bs. 278.4</t>
  </si>
  <si>
    <t>Anilla G13A 74mm 1.2*1.5*2.8    SWS-20141ZZ/0.50 $U$ 40 Bs. 278.4</t>
  </si>
  <si>
    <t>Anilla G13A 74mm 1.2*1.5*2.8    SWS-20141ZZ/STD $U$ 40 Bs. 278.4</t>
  </si>
  <si>
    <t>Anilla J18A-J20A 84mm 1,2*1,5*2,5     SWS-20178ZZ/STD $U$ 88 Bs. 612.48</t>
  </si>
  <si>
    <t>Anilla H27A 88mm 1.2*1.5*2.8    SWS-20210/0,25 $U$ 109 Bs. 758.64</t>
  </si>
  <si>
    <t>Anilla 2E-3E 73mm 1,5*1,5*3     28971/0.25 $U$ 43 Bs. 299.28</t>
  </si>
  <si>
    <t>Anilla 2E-3E 73mm 1,5*1,5*3 crom.     SWT-10105ZZ/0.25 $U$ 41 Bs. 285.36</t>
  </si>
  <si>
    <t>Anilla 2E-3E 73mm 1,5*1,5*3 crom.     SWT-10105ZZ/0.50 $U$ 41 Bs. 285.36</t>
  </si>
  <si>
    <t>Anilla 2E-3E 73mm 1,5*1,5*3 crom.     SWT-10105ZZ/0.75 $U$ 41 Bs. 285.36</t>
  </si>
  <si>
    <t>Anilla 2E-3E 73mm 1,5*1,5*3 crom.     SWT-10105ZZ/100 $U$ 43 Bs. 299.28</t>
  </si>
  <si>
    <t>Anilla 2E-3E 73mm 1,5*1,5*3 crom.     SWT-10105ZZ/STD $U$ 41 Bs. 285.36</t>
  </si>
  <si>
    <t>Anilla 4E-5E 74mm 1,2*1,2*3     SWT-10128ZZ/0.25 $U$ 40 Bs. 278.4</t>
  </si>
  <si>
    <t>Anilla 4E-5E 74mm 1,2*1,2*3     35954/0.25 $U$ 41 Bs. 285.36</t>
  </si>
  <si>
    <t>Anilla 4E-5E 74mm 1,2*1,2*3     SWT-10128ZZ/0.50 $U$ 40 Bs. 278.4</t>
  </si>
  <si>
    <t>Anilla 4E-5E 74mm 1,2*1,2*3     35954/0.50 $U$ 41 Bs. 285.36</t>
  </si>
  <si>
    <t>Anilla 4E-5E 74mm 1,2*1,2*3     SWT-10128ZZ/0.75 $U$ 41 Bs. 285.36</t>
  </si>
  <si>
    <t>Anilla 4E-5E 74mm 1,2*1,2*3     SWT-10128ZZ/STD $U$ 40 Bs. 278.4</t>
  </si>
  <si>
    <t>Anilla 4E-5E 74mm 1,2*1,2*3     35954/STD $U$ 41 Bs. 285.36</t>
  </si>
  <si>
    <t>Anilla 4E-5E 74mm 1,2*1,2*3     28705/0.25 $U$ 46 Bs. 320.16</t>
  </si>
  <si>
    <t>Página 5 de 67</t>
  </si>
  <si>
    <t>Anilla 5K-7K-1S 80,5mm 1,5*1,5*4     SWT-10099ZZ/0.25 $U$ 42 Bs. 292.32</t>
  </si>
  <si>
    <t>Anilla 5K-7K-1S 80,5mm 1,5*1,5*4     35861/0.25 $U$ 48 Bs. 334.08</t>
  </si>
  <si>
    <t>Anilla 5K-7K-1S 80,5mm 1,5*1,5*4     35861/0.75 $U$ 48 Bs. 334.08</t>
  </si>
  <si>
    <t>Anilla 2A 76mm 2*2*4     35857/0.25 $U$ 38 Bs. 264.48</t>
  </si>
  <si>
    <t>Anilla 1A-3A 77,5mm 1,5*1,5*2,8     SWT-10078ZZ/0.75 $U$ 42 Bs. 292.32</t>
  </si>
  <si>
    <t>Anilla 1A-3A 77,5mm 1,5*1,5*2,8     SWT-10078ZX/1.00 $U$ 42 Bs. 292.32</t>
  </si>
  <si>
    <t>Anilla 5AFE 78,5mm 1,2*1,5*3     28019/0.50 $U$ 42 Bs. 292.32</t>
  </si>
  <si>
    <t>Anilla 5AFE 78,7mm 1,2*1,5*3     SWT-10181ZZ/0.25 $U$ 40 Bs. 278.4</t>
  </si>
  <si>
    <t>Anilla 5AFE 78,7mm 1,2*1,5*3     SWT-10181ZZ/0.50 $U$ 40 Bs. 278.4</t>
  </si>
  <si>
    <t>Anilla 4AGEU 81mm 1,5*1,5*2,8     SWT-10101ZZ/0.50 $U$ 48 Bs. 334.08</t>
  </si>
  <si>
    <t>Anilla 4AGE 81mm 1,2*1,5*2,8     SWT-10150ZZ/0.25 $U$ 56 Bs. 389.76</t>
  </si>
  <si>
    <t>Anilla 4AG-4AFE 81mm 20 valv. 1,2*1,5*3     SWT-10156ZZ/0.25 $U$ 52 Bs. 361.92</t>
  </si>
  <si>
    <t>Anilla 4AG-4AFE 81mm 20 valv. 1,2*1,5*3     SWT-10156ZZ/0.50 $U$ 52 Bs. 361.92</t>
  </si>
  <si>
    <t>Anilla 1NZ-2NZ 75mm 1,2*1,2*2     SWT-10192ZZ/0.25 $U$ 49 Bs. 341.04</t>
  </si>
  <si>
    <t>Anilla 1NZ-2NZ 75mm 1,2*1,2*2     SWT-10192ZZ/0.50 $U$ 49 Bs. 341.04</t>
  </si>
  <si>
    <t>Anilla 1NZ-2NZ 75mm 1,2*1,2*2     SWT-10192ZZ/STD $U$ 49 Bs. 341.04</t>
  </si>
  <si>
    <t>Anilla 1ZZ-3ZZ 79mm 1,2*1,2*3     35950/0.25 $U$ 45 Bs. 313.2</t>
  </si>
  <si>
    <t>Anilla 1ZZ-3ZZ 79mm 1,2*1,2*3     SWT-10183ZZ/STD $U$ 50 Bs. 348</t>
  </si>
  <si>
    <t>Anilla 1AZ 86mm 1,2*1,2*2 crom.     SWT-10186ZZ/0.25 $U$ 66 Bs. 459.36</t>
  </si>
  <si>
    <t>Anilla 1AZ 86mm 1,2*1,2*2 crom.     SWT-10186ZZ/0.50 $U$ 66 Bs. 459.36</t>
  </si>
  <si>
    <t>Anilla 1AZ 86mm 1,2*1,2*2 crom.     SWT-10186ZZ/STD $U$ 66 Bs. 459.36</t>
  </si>
  <si>
    <t>Anilla 1AZ-3SFE 86mm Toy 1,2*1,2*3 crom.     SWT-10176ZZ/0.25 $U$ 76 Bs. 528.96</t>
  </si>
  <si>
    <t>Anilla 1KD 96mm 2*1,5*3     SDT-10175ZZ/STD $U$ 114 Bs. 793.44</t>
  </si>
  <si>
    <t>Anilla 1GR 94mm 1,2*1,2*2     35968/0.25 $U$ 98 Bs. 682.08</t>
  </si>
  <si>
    <t>Anilla 1GR 94mm 1,2*1,2*2     SWT-10195ZZ/0.50 $U$ 98 Bs. 682.08</t>
  </si>
  <si>
    <t>Anilla 5R 88mm 2*2,5*4     SWT-10069ZY/0.50 $U$ 44 Bs. 306.24</t>
  </si>
  <si>
    <t>Anilla 2L 92mm 2*2*4     SDT-10089ZZ/STD $U$ 89 Bs. 619.44</t>
  </si>
  <si>
    <t>Anilla 3L 96mm 2*2*4     SDT-10124ZY/0.25 $U$ 89 Bs. 619.44</t>
  </si>
  <si>
    <t>Anilla 3L 96mm 2*2*4     SDT-10124ZY/0.50 $U$ 89 Bs. 619.44</t>
  </si>
  <si>
    <t>Anilla 3L 96mm 2*2*4     SDT-10124ZY/STD $U$ 89 Bs. 619.44</t>
  </si>
  <si>
    <t>Anilla 5L 99,5mm 2*1,5*4     35929/0.25 $U$ 100 Bs. 696</t>
  </si>
  <si>
    <t>Anilla 15B 108mm 3*2*4     SDT-10188ZZ/STD $U$ 110 Bs. 765.6</t>
  </si>
  <si>
    <t>Anilla 15B 108mm 3*2*4     35926/STD $U$ 130 Bs. 904.8</t>
  </si>
  <si>
    <t>Anilla 2F 94mm 2*2,5*4     SXT-10049ZZ/0.25 $U$ 58 Bs. 403.68</t>
  </si>
  <si>
    <t>Anilla 3F 94mm 1,5*1,5*4     SWT-10106ZZ/0.50 $U$ 70 Bs. 487.2</t>
  </si>
  <si>
    <t>Anilla 3F 94mm 1,5*1,5*4     35914/0.50 $U$ 70 Bs. 487.2</t>
  </si>
  <si>
    <t>Anilla 3VZ 87,5mm 1,5*1,5*4     SWT-10144ZZ/0.25 $U$ 82 Bs. 570.72</t>
  </si>
  <si>
    <t>Anilla 5VZ 93,5mm 1,5*1,5*4     SWT-10178ZZ/STD $U$ 90 Bs. 626.4</t>
  </si>
  <si>
    <t>Página 6 de 67</t>
  </si>
  <si>
    <t>Anilla 1S-5K-7K 80,5mm 1,5*1,5*4     SWT-10080ZZ/0.25 $U$ 48 Bs. 334.08</t>
  </si>
  <si>
    <t>Anilla 1S-5K-7K 80,5mm 1,5*1,5*4     28750/0.25 $U$ 42 Bs. 292.32</t>
  </si>
  <si>
    <t>Anilla 2C-3C 86mm 2*2*3     SDT-10155ZZ/0.25 $U$ 78 Bs. 542.88</t>
  </si>
  <si>
    <t>Anilla 2C-3C 86mm 2*2*3     SDT-10155ZZ/0.50 $U$ 78 Bs. 542.88</t>
  </si>
  <si>
    <t>Anilla 2C-3C 86mm 2*2*3     SDT-10155ZZ/0.75 $U$ 80 Bs. 556.8</t>
  </si>
  <si>
    <t>Anilla 2C-3C 86mm 2*2*3     SDT-10155ZZ/STD $U$ 78 Bs. 542.88</t>
  </si>
  <si>
    <t>Anilla 1FZ 100mm 2*2*4     SWT-10168ZZ/0.25 $U$ 97 Bs. 675.12</t>
  </si>
  <si>
    <t>Anilla 1FZ 100mm 2*2*4     SWT-10168ZZ/0.50 $U$ 97 Bs. 675.12</t>
  </si>
  <si>
    <t>Anilla 1FZFE 100mm 1,75*2*4 Delg.    SWT-10184ZZ/0.25 $U$ 100 Bs. 696</t>
  </si>
  <si>
    <t>Anilla 1FZFE 100mm 1,75*2*4 Delg.    SWT-10184ZZ/0.50 $U$ 100 Bs. 696</t>
  </si>
  <si>
    <t>Anilla 1Y-2Y-3Y-NA20-F8-FE 86mm 1,5*1,5*4     SWT-10090ZY/0.25 $U$ 43 Bs. 299.28</t>
  </si>
  <si>
    <t>Anilla 1Y-2Y-3Y-NA20-F8-FE 86mm 1,5*1,5*4     SWT-10090ZY/0.50 $U$ 43 Bs. 299.28</t>
  </si>
  <si>
    <t>Anilla 1Y-2Y-3Y-NA20-F8-FE 86mm 1,5*1,5*4     35869/0.50 $U$ 48 Bs. 334.08</t>
  </si>
  <si>
    <t>Anilla 1Y-2Y-3Y-NA20-F8-FE 86mm 1,5*1,5*4     SWT-10090ZY/0.75 $U$ 44 Bs. 306.24</t>
  </si>
  <si>
    <t>Anilla 1Y-2Y-3Y-NA20-F8-FE 86mm 1,5*1,5*4     SWT-10090ZY/1.00 $U$ 45 Bs. 313.2</t>
  </si>
  <si>
    <t>Anilla 1Y-2Y-3Y-NA20-F8-FE 86mm 1,5*1,5*4     SWT-10090ZY/STD $U$ 43 Bs. </t>
  </si>
  <si>
    <t>299.28</t>
  </si>
  <si>
    <t>Anilla 4S 82,5mm 1,5*1,5*4     35917/0.25 $U$ 58 Bs. 403.68</t>
  </si>
  <si>
    <t>Anilla 5S-FE 87mm 1,5*1,5*4     SWT-10133ZZ/0.25 $U$ 50 Bs. 348</t>
  </si>
  <si>
    <t>Anilla 3S-FE-1AZ 86mm 1,2*1,2*3     SWT-10162ZZ/0.25 $U$ 51 Bs. 354.96</t>
  </si>
  <si>
    <t>Anilla 3S-FE-1AZ 86mm 1,2*1,2*3     SWT-10162ZZ/0.50 $U$ 50 Bs. 348</t>
  </si>
  <si>
    <t>Anilla 3S-FE-1AZ 86mm 1,2*1,2*3     SWT-10162ZZ/STD $U$ 50 Bs. 348</t>
  </si>
  <si>
    <t>Anilla 2TR 95mm 1,2*1,2*2     SDT-10193ZY/0.25 $U$ 76 Bs. 528.96</t>
  </si>
  <si>
    <t>Anilla 2TR 95mm 1,2*1,2*2     SDT-10193ZY/0.50 $U$ 76 Bs. 528.96</t>
  </si>
  <si>
    <t>Anilla 2TR 95mm 1,2*1,2*2     SDT-10193ZY/STD $U$ 80 Bs. 556.8</t>
  </si>
  <si>
    <t>Anilla CB 76mm 1.5*1.5*2.8    SWD-10024/0.75 $U$ 42 Bs. 292.32</t>
  </si>
  <si>
    <t>Anilla KA24 89mm 1,5*1,5*2,8     SWN-30096ZZ/0.75 $U$ 48 Bs. 334.08</t>
  </si>
  <si>
    <t>Anillas 4Y // NPR // Toy // NPR // Toy    SWT10111ZZ $U$ 46 Bs. 320.16</t>
  </si>
  <si>
    <t>Anilla 5K-7K-1S 80.5MM 1,5*1,5*4 /// 13011-13040-100-R /// 28750 $us 49 Bs. 343</t>
  </si>
  <si>
    <t>PZAS</t>
  </si>
  <si>
    <t>Anllla FD42 108mm 3*2*4    34120/STD $U$ 130 Bs. 904.8</t>
  </si>
  <si>
    <t>MD-050390</t>
  </si>
  <si>
    <t>Anillas Mitsubishi 4D55/56  0.25 TP 33979   $US 74// Bs 530</t>
  </si>
  <si>
    <t>Arbol de eje de levas 1C-12  $U$ 180 Bs. 1252.8</t>
  </si>
  <si>
    <t>Aspa Nissan Condor // TAIWAN //  // TAIWAN //   $U$ 72 Bs. 501.12</t>
  </si>
  <si>
    <t>Aspa Nissan Condor Grande  // TY // Toy // TY // Toy  $U$ 80 Bs. 556.8</t>
  </si>
  <si>
    <t>Aspa Coaster  // TW // Toy // TW // Toy  $U$ 39 Bs. 271.44</t>
  </si>
  <si>
    <t>Página 7 de 67</t>
  </si>
  <si>
    <t>Automatico embrague VQ35-VQ40    N-94F $U$ 90 Bs. 626.4</t>
  </si>
  <si>
    <t>Axial CB-CD-CL     T255-025 $U$ 7 Bs. 48.72</t>
  </si>
  <si>
    <t>Axial CB-CD-CL     T255-STD $U$ 7 Bs. 48.72</t>
  </si>
  <si>
    <t>Axial EK-D13B-D15B    TW-1134 $U$ 7 Bs. 48.72</t>
  </si>
  <si>
    <t>Axial 4JA1-4JB1 Isz    TW-1622-STD $U$ 7 Bs. 48.72</t>
  </si>
  <si>
    <t>Axial C223     TW-1070-STD $U$ 7 Bs. 48.72</t>
  </si>
  <si>
    <t>Axial FS-FP     T325A-STD $U$ 17 Bs. 118.32</t>
  </si>
  <si>
    <t>Axial 4D56     T140-STD $U$ 9 Bs. 62.64</t>
  </si>
  <si>
    <t>Axial 4G63     TW-1834-STD $U$ 9 Bs. 62.64</t>
  </si>
  <si>
    <t>Axial 4G91-4G92-4G93     T135A-STD $U$ 11 Bs. 76.56</t>
  </si>
  <si>
    <t>Axial 4M40     T133A-STD $U$ 7 Bs. 48.72</t>
  </si>
  <si>
    <t>Axial 6G72     T123A-STD $U$ 9 Bs. 62.64</t>
  </si>
  <si>
    <t>Axial 6G72     TW-1822-STD $U$ 9 Bs. 62.64</t>
  </si>
  <si>
    <t>Axial 6G72   $U$ 9 Bs. 62.64</t>
  </si>
  <si>
    <t>Axial ED30-ED33-FD33-FD35-ED6-FD6-FD6T     T062H-STD $U$ 14 Bs. 97.44</t>
  </si>
  <si>
    <t>Axial FE6-FE6T     T092H-0.25 $U$ 15 Bs. 104.4</t>
  </si>
  <si>
    <t>Axial FE6-FE6T     T092H-STD $U$ 15 Bs. 104.4</t>
  </si>
  <si>
    <t>Axial GA14-GA15-QG15-QG18     T094A-STD $U$ 6 Bs. 41.76</t>
  </si>
  <si>
    <t>Axial QR20-QR25     TW-1226-STD $U$ 7.5 Bs. 52.2</t>
  </si>
  <si>
    <t>Axial TC-UC-E3-E5     T313-STD $U$ 7 Bs. 48.72</t>
  </si>
  <si>
    <t>Axial YD22-YD25     TW-1229-STD $U$ 10 Bs. 69.6</t>
  </si>
  <si>
    <t>Axial G10A-G13A     T655/T658-0.25 $U$ 7 Bs. 48.72</t>
  </si>
  <si>
    <t>Axial G10A-G13A     T655/T658-STD $U$ 7 Bs. 48.72</t>
  </si>
  <si>
    <t>Axial G16A     TW-2405GP-STD $U$ 6 Bs. 41.76</t>
  </si>
  <si>
    <t>Axial H20A-H25A-J18-J20     T661-0.25 $U$ 13 Bs. 90.48</t>
  </si>
  <si>
    <t>Axial H20A-H25A-J18-J20     T661-STD $U$ 11 Bs. 76.56</t>
  </si>
  <si>
    <t>Axial 1AZ-2AZ     T724A-STD $U$ 7 Bs. 48.72</t>
  </si>
  <si>
    <t>Axial 1AZ-2AZ     TW-1454 $U$ 7 Bs. 48.72</t>
  </si>
  <si>
    <t>Axial 1C-2C-3C     T038-0.25 $U$ 7 Bs. 48.72</t>
  </si>
  <si>
    <t>Axial 1C-2C-3C     TW-1408A-STD $U$ 7 Bs. 48.72</t>
  </si>
  <si>
    <t>Axial 1E-2E-4E     T025A-STD $U$ 5.5 Bs. 38.28</t>
  </si>
  <si>
    <t>Axial 1HZ-1HDT     T706A-STD $U$ 10 Bs. 69.6</t>
  </si>
  <si>
    <t>Axial 1NZ-2NZ     T715A-STD $U$ 6 Bs. 41.76</t>
  </si>
  <si>
    <t>Axial 1RZ-3RZ-2TZ     T703/STD $U$ 8.2 Bs. 57.072</t>
  </si>
  <si>
    <t>Axial 1TR-2TR     T729A-STD $U$ 10 Bs. 69.6</t>
  </si>
  <si>
    <t>Axial 1VZ-3VZ     TW-1423-STD $U$ 9 Bs. 62.64</t>
  </si>
  <si>
    <t>Axial 20R-22R     T020A/STD $U$ 7.5 Bs. 52.2</t>
  </si>
  <si>
    <t>Página 8 de 67</t>
  </si>
  <si>
    <t> </t>
  </si>
  <si>
    <t>Axial 20R-22R     TW-1133K-STD $U$ 6 Bs. 41.76</t>
  </si>
  <si>
    <t>Axial 2A-3A-4A-5A     T9027A-STD $U$ 5.5 Bs. 38.28</t>
  </si>
  <si>
    <t>Axial 2A-3A-4A-5A     TW-1400A-STD $U$ 5.5 Bs. 38.28</t>
  </si>
  <si>
    <t>Axial 2A-3A-4A-5A     T022A-0.25 $U$ 7 Bs. 48.72</t>
  </si>
  <si>
    <t>Axial 2A-3A-4A-5A     T022A-STD $U$ 6 Bs. 41.76</t>
  </si>
  <si>
    <t>Axial 2T-3T-2Y-3Y-3S     T018A-0.25 $U$ 5 Bs. 34.8</t>
  </si>
  <si>
    <t>Axial 2T-3T-2Y-3Y-3S     T018A-STD $U$ 5 Bs. 34.8</t>
  </si>
  <si>
    <t>Axial 2T-3T-2Y-3Y-3S     TW-1117-STD $U$ 5 Bs. 34.8</t>
  </si>
  <si>
    <t>Axial 2UZFE     T733-STD $U$ 16 Bs. 111.36</t>
  </si>
  <si>
    <t>Axial 5R-18R-21R     T011A-STD $U$ 6 Bs. 41.76</t>
  </si>
  <si>
    <t>Axial K-3K-4K-5K     T002-0.25 $U$ 6 Bs. 41.76</t>
  </si>
  <si>
    <t>Axial K-3K-4K-5K     TW-1056B-STD $U$ 5 Bs. 34.8</t>
  </si>
  <si>
    <t>Axial L-2L-2LT-3L-5L     T037A-0.25 $U$ 10 Bs. 69.6</t>
  </si>
  <si>
    <t>Axial L-2L-2LT-3L-5L     T037A-STD $U$ 10 Bs. 69.6</t>
  </si>
  <si>
    <t>Axial FE6-FE6T Ancho    TW-2809-STD $U$ 41 Bs. 285.36</t>
  </si>
  <si>
    <t>Axial GA14-GA15-QG15-QG18     TW-1208A $U$ 6 Bs. 41.76</t>
  </si>
  <si>
    <t>Balancin IN 4G64  $U$ 14 Bs. 97.44</t>
  </si>
  <si>
    <t>Balancin EX 4G64  $U$ 14 Bs. 97.44</t>
  </si>
  <si>
    <t>Bobina Individual Toy. 2UZ  $U$ 53 Bs. 368.88</t>
  </si>
  <si>
    <t>Bobina Individual Nissan QG15-QG18  $U$ 65 Bs. 452.4</t>
  </si>
  <si>
    <t>Bobina Electronica Corolla  $U$ 40 Bs. 278.4</t>
  </si>
  <si>
    <t>Bobina Electronica Hiace 3RZ  $U$ 48 Bs. 334.08</t>
  </si>
  <si>
    <t>Bobina Electronica Mitsubishi   $U$ 40 Bs. 278.4</t>
  </si>
  <si>
    <t>Bobina Electronica Honda  $U$ 33 Bs. 229.68</t>
  </si>
  <si>
    <t>Bobina Electronica 1NZ-2NZ // TAIWAN // Bob // TAIWAN // Bob  $U$ 45 Bs. 313.2</t>
  </si>
  <si>
    <t>Bobina Electronica Mazda  // Genuino // Bob // Genuino // Bob  $U$ 126 Bs. 876.96</t>
  </si>
  <si>
    <t>Bobina, Electrònica X Trail/Almera  $U$ 48 Bs. 334.08</t>
  </si>
  <si>
    <t>Bobina electrónica Nissan Motor GA-14, GA-15  $U$ 108 Bs. 751.68</t>
  </si>
  <si>
    <t>Bobina FORD 6 pines  $U$ 81 Bs. 563.76</t>
  </si>
  <si>
    <t>Bobina electrónica Toyota Hiace Mod 89 // MTE-79549 // SUS 51 Bs. 355.-</t>
  </si>
  <si>
    <t>Bolandas de Satelite   $U$ 3 Bs. 20.88</t>
  </si>
  <si>
    <t>Bomba Agua Feroza HD (90~)   $U$ 32 Bs. 222.72</t>
  </si>
  <si>
    <t>Bomba Agua CB10 Charade Hijet (90~)     D-24 $U$ 41 Bs. 285.36</t>
  </si>
  <si>
    <t>Bomba Agua 4ZD1 Trooper Isu  $U$ 30 Bs. 208.8</t>
  </si>
  <si>
    <t>Página 9 de 67</t>
  </si>
  <si>
    <t>Bomba Agua J2  $U$ 33 Bs. 229.68</t>
  </si>
  <si>
    <t>Bomba Agua 323-B6 91~     WPZ-027V $U$ 55 Bs. 382.8</t>
  </si>
  <si>
    <t>Bomba Agua FE-F6-F8 Maz  $U$ 32 Bs. 222.72</t>
  </si>
  <si>
    <t>BOMB0040</t>
  </si>
  <si>
    <t>Bomba de agua Toyota 2E-3E // 16110-19055-NP // T-68 $us 33 Bs. 229.68</t>
  </si>
  <si>
    <t>Bomba Agua 4G33-4G30  $U$ 30 Bs. 208.8</t>
  </si>
  <si>
    <t>Bomba Agua 4G32-4G37B  $U$ 30 Bs. 208.8</t>
  </si>
  <si>
    <t>Bomba Agua 4D56 4 Pernos   $U$ 50 Bs. 348</t>
  </si>
  <si>
    <t>Bomba Agua E15   $U$ 25 Bs. 174</t>
  </si>
  <si>
    <t>Bomba Agua GA13-GA14    WPN-001 $U$ 44 Bs. 306.24</t>
  </si>
  <si>
    <t>Bomba Agua L18-Z20   $U$ 30 Bs. 208.8</t>
  </si>
  <si>
    <t>Bomba Agua KA24DE Bluebird Altima  $U$ 37 Bs. 257.52</t>
  </si>
  <si>
    <t>Bomba Agua L16-L18     N-2 $U$ 37 Bs. 257.52</t>
  </si>
  <si>
    <t>Bomba Agua L16-Z20 Cabeza pequeña  $U$ 25 Bs. 174</t>
  </si>
  <si>
    <t>Bomba Agua VQ20-VQ30DE 95~  $U$ 45 Bs. 313.2</t>
  </si>
  <si>
    <t>Bomba Agua KA24-KA24DE 89~ Pick-up Vanette    GWN-40A $U$ 44 Bs. 306.24</t>
  </si>
  <si>
    <t>Bomba Agua KA24-KA24DE 89~ Pick-up Vanette    N-31 $U$ 46 Bs. 320.16</t>
  </si>
  <si>
    <t>Bomba Agua TD23-TD27 Niss    N-36 $U$ 120 Bs. 835.2</t>
  </si>
  <si>
    <t>Bomba Agua SR20 Niss    GWN-79A $U$ 68 Bs. 473.28</t>
  </si>
  <si>
    <t>Bomba Agua GA15    N-34 $U$ 43 Bs. 299.28</t>
  </si>
  <si>
    <t>Bomba Agua FD33-FD35 Civilian Niss    GWN-38A $U$ 120 Bs. 835.2</t>
  </si>
  <si>
    <t>Bomba Agua QR20-QR25  $U$ 40 Bs. 278.4</t>
  </si>
  <si>
    <t>Bomba Agua NA20-NA16 Nis    N-74 $U$ 50 Bs. 348</t>
  </si>
  <si>
    <t>Bomba Agua L16-Z20 Cabeza grande  $U$ 25 Bs. 174</t>
  </si>
  <si>
    <t>Bomba Agua MR18-MR20    GWN-90A $U$ 100 Bs. 696</t>
  </si>
  <si>
    <t>Bomba Agua A12-A14-A15    GWN-11A $U$ 38 Bs. 264.48</t>
  </si>
  <si>
    <t>Bomba Agua Z24  $U$ 25 Bs. 174</t>
  </si>
  <si>
    <t>Bomba Agua FE6    J230-0040M $U$ 230 Bs. 1600.8</t>
  </si>
  <si>
    <t>Bomba Agua Impresa EJ20 Sub  $U$ 36 Bs. 250.56</t>
  </si>
  <si>
    <t>Bomba Agua G16A Vitara Suz  $U$ 30 Bs. 208.8</t>
  </si>
  <si>
    <t>Bomba Agua G13A-G13B Suz    GWS-12A $U$ 38 Bs. 264.48</t>
  </si>
  <si>
    <t>Bomba Agua 1KD-2KD Vigo    T-164 $U$ 80 Bs. 556.8</t>
  </si>
  <si>
    <t>Bomba Agua 4K-5K    GWT-60A $U$ 40 Bs. 278.4</t>
  </si>
  <si>
    <t>Bomba Agua 4K-5K    T-26 $U$ 40 Bs. 278.4</t>
  </si>
  <si>
    <t>Bomba Agua 4K-5K  $U$ 40 Bs. 278.4</t>
  </si>
  <si>
    <t>Bomba Agua 7K    T-165 $U$ 44 Bs. 306.24</t>
  </si>
  <si>
    <t>Bomba Agua 2L-3L-5L Hilux Toy    WPT-001 $U$ 55 Bs. 382.8</t>
  </si>
  <si>
    <t>Bomba Agua 22R 85~ Toy    T-67 $U$ 47 Bs. 327.12</t>
  </si>
  <si>
    <t>Bomba Agua 1KD-2KD Vigo    WPT-168VA $U$ 87 Bs. 605.52</t>
  </si>
  <si>
    <t>Bomba Agua 2L-3L-5L Hilux Toy    T-84 $U$ 48 Bs. 334.08</t>
  </si>
  <si>
    <t>Bomba Agua 1UZFE-2UZFE Crown L/Crusier    T-131 $U$ 105 Bs. 730.8</t>
  </si>
  <si>
    <t>Página 10 de 67</t>
  </si>
  <si>
    <t>Bomba Agua 1C-2C Corolla diesel    GWT-94A $U$ 70 Bs. 487.2</t>
  </si>
  <si>
    <t>Bomba Agua 3F 84~ Toy    GWT-73 $U$ 62 Bs. 431.52</t>
  </si>
  <si>
    <t>Bomba Agua 1Y-2Y-3Y-4Y Hiace  Toy    T-59 $U$ 38 Bs. 264.48</t>
  </si>
  <si>
    <t>Bomba Agua 1RZ Hiace Toy    T-105 $U$ 50 Bs. 348</t>
  </si>
  <si>
    <t>Bomba Agua 1RZ Hiace Toy  $U$ 38 Bs. 264.48</t>
  </si>
  <si>
    <t>Bomba Agua 2RZ-3RZ-1TR Hiace Toy    T-123 $U$ 60 Bs. 417.6</t>
  </si>
  <si>
    <t>Bomba Agua 4AF-5AF Toy    GWT-78A $U$ 46 Bs. 320.16</t>
  </si>
  <si>
    <t>Bomba Agua 12T-13T    T-6 $U$ 40 Bs. 278.4</t>
  </si>
  <si>
    <t>Bomba Agua 21R MARK II Carina Hilux    T-16 $U$ 42 Bs. 292.32</t>
  </si>
  <si>
    <t>Bomba Agua 1KZ  Toy    T-125 $U$ 78 Bs. 542.88</t>
  </si>
  <si>
    <t>Bomba Agua 3SGE Toy    T-112 $U$ 62 Bs. 431.52</t>
  </si>
  <si>
    <t>Bomba Aceite 6G72 // TAIWAN // B.Ac // TAIWAN // B.Ac    YSK-MB1300 $U$ 117 Bs. </t>
  </si>
  <si>
    <t>814.32</t>
  </si>
  <si>
    <t>Bomba Aceite KA24 // PARANAUT // B.Ac // PARANAUT // B.Ac  $U$ 188 Bs. 1308.48</t>
  </si>
  <si>
    <t>Bomba Aceite SR20 // TAIWAN // B.Ac // TAIWAN // B.Ac  $U$ 125 Bs. 870</t>
  </si>
  <si>
    <t>Bomba Aceite VG33E Pathfinther      V4-090 $U$ 155 Bs. 1078.8</t>
  </si>
  <si>
    <t>Bomba Aceite 4E // AISIN // B.Ac // AISIN // B.Ac    OPT-010 $U$ 86 Bs. 598.56</t>
  </si>
  <si>
    <t>Bomba Aceite 4AF // AISIN // B.Ac // AISIN // B.Ac    OPT-032 $U$ 86 Bs. 598.56</t>
  </si>
  <si>
    <t>Bonba Aceite 7AF // AISIN // B.Ac // AISIN // B.Ac    OPT-034 $U$ 86 Bs. 598.56</t>
  </si>
  <si>
    <t>Bomba Aceite 3SFE Sin Sensor // AISIN // B.Ac // AISIN // B.Ac    OPT-076 $U$ 88 Bs. </t>
  </si>
  <si>
    <t>612.48</t>
  </si>
  <si>
    <t>Bonba Aceite 4K-5K // AISIN // B.Ac // AISIN // B.Ac    OPT-081 $U$ 69 Bs. 480.24</t>
  </si>
  <si>
    <t>Bomba Aceite 1Y-2Y-3Y-4Y C/chupador. // AISIN // B.Ac // AISIN // B.Ac    OPT-030 $U$</t>
  </si>
  <si>
    <t> 66 Bs. 459.36</t>
  </si>
  <si>
    <t>Bomba Gasolina 3F (84-87)    TP-705 $U$ 79 Bs. 549.84</t>
  </si>
  <si>
    <t>Bomba Gasolina 1FZ Mec.    TP-802 $U$ 80 Bs. 556.8</t>
  </si>
  <si>
    <t>Bomba Gasolina Sumergible Delgada    MTTY073803 $U$ 38 Bs. 264.48</t>
  </si>
  <si>
    <t>Bomba Gasolina Ext     HEP-02 $U$ 27 Bs. 187.92</t>
  </si>
  <si>
    <t>Bomba Aceite Daihatsu // TAIWAN // B.Ac // TAIWAN // B.Ac  $U$ 57 Bs. 396.72</t>
  </si>
  <si>
    <t>Bomba de Embreague  2F-3F // TAIWAN // B.em // TAIWAN // B.em  $U$ 25 Bs. 174</t>
  </si>
  <si>
    <t>Bomba Gasolina Z24 Sunergible // Genuino // B.g // Genuino // B.g  $U$ 81 Bs. 563.76</t>
  </si>
  <si>
    <t>Bomba Agua H20A-H25A (96~) V6 Suz  $U$ 38 Bs. 264.48</t>
  </si>
  <si>
    <t>Bomba Agua F6A Damas Suz  $U$ 36 Bs. 250.56</t>
  </si>
  <si>
    <t>Bomba Gasolina Sumergible      FPB-1201 $U$ 63 Bs. 438.48</t>
  </si>
  <si>
    <t>Bomba agua YD25    GWN-84A $U$ 135 Bs. 939.6</t>
  </si>
  <si>
    <t>Bomba Hidràuliza de nissan  $U$ 290 Bs. 2018.4</t>
  </si>
  <si>
    <t>Bomba de gasolina electrica Denso  $U$ 63 Bs. 438.48</t>
  </si>
  <si>
    <t>Bomba Hidraulica Mitsubishi L200  $U$ 250 Bs. 1740</t>
  </si>
  <si>
    <t>BOMBA ELECTRICA DE GASOLINA BOSCH 0580-453-443 $US 50.- Bs. 400</t>
  </si>
  <si>
    <t>Bomba de agua VQ35, VQ40 // 21010-7Y026-NP // $us 68 Bs. 476</t>
  </si>
  <si>
    <t>Página 11 de 67</t>
  </si>
  <si>
    <t>Bomba de agua Toyota 3URZ Lexus Tundra // 16100-09491-G // $us 400.- Bs. 2784</t>
  </si>
  <si>
    <t>Bomba de agua Nissan Z20 // 21010-E3028-NP // N-5 $US 40 Bs. 278.40</t>
  </si>
  <si>
    <t>Bomba de agua Toyota 3SFE // 16110-79025-NP //T-87// $us 42 Bs. 292.32</t>
  </si>
  <si>
    <t>Bomba de agua Toyota 2NZ-Yaris // 16100-29155-NP // T-130 $US 42 Bs. 292.32</t>
  </si>
  <si>
    <t>Bomba Agua Toyota 2E-3E  T-68 $33//Bs232</t>
  </si>
  <si>
    <t>Bomba de agua Toyota 5AF // 16110-15070-NP // T-77 $US 40 Bs. 278.40</t>
  </si>
  <si>
    <t>Bomba electrica sumergible Toyota // 23221-15040-G // $US 73 Bs. 508.08</t>
  </si>
  <si>
    <t>Bombin de diesel Coaster  $U$ 25 Bs. 174</t>
  </si>
  <si>
    <t>Botador hidraulico 6G72   $U$ 15 Bs. 104.4</t>
  </si>
  <si>
    <t>Botador hidraulico 6G72  24V  $U$ 14 Bs. 97.44</t>
  </si>
  <si>
    <t>Botador hidraulico 1TR -2TR  $U$ 15 Bs. 104.4</t>
  </si>
  <si>
    <t>Botador hidraulico VG33  $U$ 15 Bs. 104.4</t>
  </si>
  <si>
    <t>Botador hidraulico VG33  $U$ 10 Bs. 69.6</t>
  </si>
  <si>
    <t>Botadores Nissan H20 // NPC // Bot // NPC // Bot  $U$ 10 Bs. 69.6</t>
  </si>
  <si>
    <t>Brazo biela 3RZFE  $U$ 45 Bs. 313.2</t>
  </si>
  <si>
    <t>Brazo biela 2L  $U$ 45 Bs. 313.2</t>
  </si>
  <si>
    <t>Brazo biela 3L-5L  $U$ 45 Bs. 313.2</t>
  </si>
  <si>
    <t>Brazo biela 2LT-3L  $U$ 52 Bs. 361.92</t>
  </si>
  <si>
    <t>Brazo biela 4D55T-4D56  $U$ 56 Bs. 389.76</t>
  </si>
  <si>
    <t>Brazo biela 4M40  $U$ 55 Bs. 382.8</t>
  </si>
  <si>
    <t>Brazo biela 6BD1  $U$ 90 Bs. 626.4</t>
  </si>
  <si>
    <t>Brazo biela 4HF1-4HG1-4HL1  $U$ 110 Bs. 765.6</t>
  </si>
  <si>
    <t>Brazo biela 6VD1  $U$ 70 Bs. 487.2</t>
  </si>
  <si>
    <t>Brazo Auxiliar Frontier 89 // 555 // Nis    SI-4825 $U$ 50 Bs. 348</t>
  </si>
  <si>
    <t>Brazo Auxiliar Montero 92 4 Pernos  // 555 // Mit    SI-7720 $U$ 97 Bs. 675.12</t>
  </si>
  <si>
    <t>Brazo Auxiliar Hilux 85 3 Pernos LH // 555 // Toy    SI-2865 $U$ 89 Bs. 619.44</t>
  </si>
  <si>
    <t>Brazo Auxiliar Hilux 85 3 Pernos LH // 555 // Toy    SI-2725 $U$ 89 Bs. 619.44</t>
  </si>
  <si>
    <t>Brazo Pitman Hilux 92 // 555 // Toy    SP-2725 $U$ 52 Bs. 361.92</t>
  </si>
  <si>
    <t>Brazo Pitman Hilux 90 // 555 // Toy    SP-2865 $U$ 52 Bs. 361.92</t>
  </si>
  <si>
    <t>Brazo Pitman Hilux 98 // 555 // Toy    SP-3635 $U$ 52 Bs. 361.92</t>
  </si>
  <si>
    <t>Brazo Pitman Mazda // 555 // Maz    SP-1530 $U$ 52 Bs. 361.92</t>
  </si>
  <si>
    <t>Buje Biela 4JA1-4JB1 Isz    PB-1622J-STD $U$ 13 Bs. 90.48</t>
  </si>
  <si>
    <t>Buje tijeral metalico VG33 45x14x55  $U$ 10 Bs. 69.6</t>
  </si>
  <si>
    <t>Página 12 de 67</t>
  </si>
  <si>
    <t>Buje tijeral metalico terrano 50x14x60  $U$ 12 Bs. 83.52</t>
  </si>
  <si>
    <t>Buje tijeral Goma terrano  41x18x48  $U$ 10 Bs. 69.6</t>
  </si>
  <si>
    <t>Buje tijeral metalico Montero Lancer 53x16x77  $U$ 8 Bs. 55.68</t>
  </si>
  <si>
    <t>Buje Tijeral Caldina 23x60x54 // TAIWAN // Buj // TAIWAN // Buj  $U$ 10 Bs. 69.6</t>
  </si>
  <si>
    <t>Buje tijeral metalico Ipsum Noah 61x14x50  $U$ 6 Bs. 41.76</t>
  </si>
  <si>
    <t>Buje tijeral metalico Montero 51x15x66  $U$ 20 Bs. 139.2</t>
  </si>
  <si>
    <t>Buje tijeral metalico terrano 42x14x60  $U$ 15 Bs. 104.4</t>
  </si>
  <si>
    <t>Buje Biela GA14-GA15 Nis    PB-1208J $U$ 10 Bs. 69.6</t>
  </si>
  <si>
    <t>Buje Biela FE6-FE6T Nis    PB-1083J-STD $U$ 18 Bs. 125.28</t>
  </si>
  <si>
    <t>Buje Biela ED60-FD6-ED33-ED35 Nis    PB-1135J-STD $U$ 18 Bs. 125.28</t>
  </si>
  <si>
    <t>Buje Biela BD2-BD30-TD27-TD27T 30mm. Nis    PB-1194J-STD $U$ 15 Bs. 104.4</t>
  </si>
  <si>
    <t>Buje Biela TD42-TD42T Nis    PB-1196J-STD $U$ 15 Bs. 104.4</t>
  </si>
  <si>
    <t>Buje Biela YD22 Nis    PB-1229J-STD $U$ 15 Bs. 104.4</t>
  </si>
  <si>
    <t>Buje Biela 12R Toy    P003H-STD $U$ 8 Bs. 55.68</t>
  </si>
  <si>
    <t>Buje Biela 5R-12R Toy    P012H-STD $U$ 8 Bs. 55.68</t>
  </si>
  <si>
    <t>Buje Biela K-2K-3K-4K-5K Toy    P002H-STD $U$ 8 Bs. 55.68</t>
  </si>
  <si>
    <t>Buje Biela 20R-21R-22R-3F Toy    P010H-STD $U$ 9 Bs. 62.64</t>
  </si>
  <si>
    <t>Buje Biela 3F Toy    P044H-STD $U$ 11 Bs. 76.56</t>
  </si>
  <si>
    <t>Buje Biela 1C-1CT-2C Recto Toy    P038H-STD $U$ 13 Bs. 90.48</t>
  </si>
  <si>
    <t>Buje Biela 4AGE Toy    P043H-STD $U$ 11 Bs. 76.56</t>
  </si>
  <si>
    <t>Buje Biela 5SFE Toy    P710H-STD $U$ 14 Bs. 97.44</t>
  </si>
  <si>
    <t>Buje Biela L-2L    P042H-STD $U$ 16 Bs. 111.36</t>
  </si>
  <si>
    <t>Buje Biela 1RZ-2RZ-3RZ Toy    P703H-STD $U$ 13 Bs. 90.48</t>
  </si>
  <si>
    <t>Buje Biela 3VZ-FE Toy    P704H-STD $U$ 15 Bs. 104.4</t>
  </si>
  <si>
    <t>Buje Biela 1C-2C Conico Toy    P045H-STD $U$ 13 Bs. 90.48</t>
  </si>
  <si>
    <t>Buje Tensor Montero   $U$ 10 Bs. 69.6</t>
  </si>
  <si>
    <t>Buje Establisador Nissan // JAPON // Buj // JAPON // Buj  $U$ 8 Bs. 55.68</t>
  </si>
  <si>
    <t>Buje tijeral Montero  L 200- LH-RH  $U$ 6 Bs. 41.76</t>
  </si>
  <si>
    <t>Buje estabilizador Carina 30x18x43  $U$ 3 Bs. 20.88</t>
  </si>
  <si>
    <t>Buje estabilizador terrano 33x20x46  $U$ 3 Bs. 20.88</t>
  </si>
  <si>
    <t>Buje estabilizador  Urvan 36x27x36  $U$ 6 Bs. 41.76</t>
  </si>
  <si>
    <t>Buje estabilizador Terrano 36x25x36  $U$ 6 Bs. 41.76</t>
  </si>
  <si>
    <t>Buje estabilizador  Hiace 33x20x40  $U$ 6 Bs. 41.76</t>
  </si>
  <si>
    <t>Buje estabilizador  Hiace 42x30x40  $U$ 7 Bs. 48.72</t>
  </si>
  <si>
    <t>Buje estabilizador Montero  36x27x40  $U$ 8 Bs. 55.68</t>
  </si>
  <si>
    <t>Buje Establisador Nissan // JAPON // Buj // JAPON // Buj  $U$ 6 Bs. 41.76</t>
  </si>
  <si>
    <t>Buje estabilizador Nissan Terrano 33x23x52  $U$ 8 Bs. 55.68</t>
  </si>
  <si>
    <t>Buje estabilizador Nissan Pathfinder 47x27x29  $U$ 8 Bs. 55.68</t>
  </si>
  <si>
    <t>Buje estabilizador Nissan Pathfinder 46x16x29  $U$ 7 Bs. 48.72</t>
  </si>
  <si>
    <t>Página 13 de 67</t>
  </si>
  <si>
    <t>Buje estabilizador Montero 35x19x40  $U$ 7 Bs. 48.72</t>
  </si>
  <si>
    <t>Buje estabilizador Montero 35x19x40  $U$ 4 Bs. 27.84</t>
  </si>
  <si>
    <t>Buje estabilizador L200 Triton  $U$ 8 Bs. 55.68</t>
  </si>
  <si>
    <t>Buje Estabilisador Nissan // JAPON // Buj // JAPON // Buj  $U$ 7 Bs. 48.72</t>
  </si>
  <si>
    <t>Buje Tijeral Mazda 24x46x72 // JAPON // Buj // JAPON // Buj  $U$ 10 Bs. 69.6</t>
  </si>
  <si>
    <t>Buje Tijeral Mitsubushi 22x46x40 // JAPON // Buj // JAPON // Buj  $U$ 12 Bs. 83.52</t>
  </si>
  <si>
    <t>Bujias Iridiun 5/8    5303 $U$ 16 Bs. 111.36</t>
  </si>
  <si>
    <t>Bujias Iridiun 5/8    5343 $U$ 16 Bs. 111.36</t>
  </si>
  <si>
    <t>Bujias Iridiun 5/8    5344 $U$ 16 Bs. 111.36</t>
  </si>
  <si>
    <t>Bujias 13/16    7327 $U$ 2.7 Bs. 18.792</t>
  </si>
  <si>
    <t>Bujias 2Electrodos 5/8    3967 $U$ 4 Bs. 27.84</t>
  </si>
  <si>
    <t>Bujias 2Electrodos 5/8    3195 $U$ 3.5 Bs. 24.36</t>
  </si>
  <si>
    <t>Bujias 13/16    3427 $U$ 2.7 Bs. 18.792</t>
  </si>
  <si>
    <t>Bujias 5/8    7822 $U$ 2.7 Bs. 18.792</t>
  </si>
  <si>
    <t>Bujias 5/8    7939 $U$ 2.7 Bs. 18.792</t>
  </si>
  <si>
    <t>Bujia Platinada 5/8    3403 $U$ 21 Bs. 146.16</t>
  </si>
  <si>
    <t>Bujia Rosca Larga 5/8    6076 $U$ 3.8 Bs. 26.448</t>
  </si>
  <si>
    <t>Bujia Iridiun Denso 5/8 // IK-20 // N-74 $us 13 Bs. 90.48</t>
  </si>
  <si>
    <t>Bujia Denso 5/8 3381 $us 8.5 Bs. 59.5</t>
  </si>
  <si>
    <t>Bujias de 4 electrodos Bosch // FR-78 $us 6.5 Bs. 45.24</t>
  </si>
  <si>
    <t>Bujia Toyota 5K electrodo largo 13/16 NGK    6229 $U$ 3.8 Bs. 26.448</t>
  </si>
  <si>
    <t>Bujia Iridiun Denso 5/8    5304 $U$ 16 Bs. 111.36</t>
  </si>
  <si>
    <t>Bulvo Temperatura toy. 5K-7K    KW-8T $U$ 15 Bs. 104.4</t>
  </si>
  <si>
    <t>Bulvo Temperatura toy.    KRB-962 $U$ 15 Bs. 104.4</t>
  </si>
  <si>
    <t>Bulvo Temperatura   $U$ 12 Bs. 83.52</t>
  </si>
  <si>
    <t>Bulvo Temperatura Nissan  $U$ 12 Bs. 83.52</t>
  </si>
  <si>
    <t>Bulvo Temperatura Toy.  $U$ 15 Bs. 104.4</t>
  </si>
  <si>
    <t>Bulvo de Aceite // JAPON // Bul // JAPON // Bul    DOP1117 $U$ 12 Bs. 83.52</t>
  </si>
  <si>
    <t>Bulvo de Aceite // JAPON // Bul // JAPON // Bul    DOP1150 $U$ 12 Bs. 83.52</t>
  </si>
  <si>
    <t>Bulvo de Temperatura // JAPON // Bul // JAPON // Bul    KW-9T $U$ 13 Bs. 90.48</t>
  </si>
  <si>
    <t>Bulvo de Temperatura RAV-4 // Genuino // Bul // Genuino // Bul  $U$ 20 Bs. 139.2</t>
  </si>
  <si>
    <t>Busos Nissan Condor 12v // TAIWAN //  // TAIWAN //   $U$ 24 Bs. 167.04</t>
  </si>
  <si>
    <t>Busos Nissan Condor 24v // TAIWAN //  // TAIWAN //   $U$ 27 Bs. 187.92</t>
  </si>
  <si>
    <t>Cable Bujia 4ZD1 // JAPON // Cb // JAPON // Cb  $U$ 22 Bs. 153.12</t>
  </si>
  <si>
    <t>Página 14 de 67</t>
  </si>
  <si>
    <t>Cable caja Toyota Ipsum  $U$ 46 Bs. 320.16</t>
  </si>
  <si>
    <t>Cacle bujia 3RZFE Toy  $U$ 31 Bs. 215.76</t>
  </si>
  <si>
    <t>Cacle bujia 3SFE Caldina  $U$ 34 Bs. 236.64</t>
  </si>
  <si>
    <t>Cacle bujia 4AFE-5AFE-5EFE Iny Toy    SJN50128 $U$ 33 Bs. 229.68</t>
  </si>
  <si>
    <t>Cacle bujia 3SFE Noah   $U$ 64 Bs. 445.44</t>
  </si>
  <si>
    <t>Cacle bujia 4AFE-5AFE-5EFE Iny.  $U$ 66 Bs. 459.36</t>
  </si>
  <si>
    <t>Cacle bujia 3SFE Caldina  $U$ 64 Bs. 445.44</t>
  </si>
  <si>
    <t>Cacle bujia 3SFE Ipsun   $U$ 65 Bs. 452.4</t>
  </si>
  <si>
    <t>Cacle bujia 3SFE Ipsun   $U$ 35 Bs. 243.6</t>
  </si>
  <si>
    <t>Cacle bujia 1RZFE Iny.  $U$ 78 Bs. 542.88</t>
  </si>
  <si>
    <t>Cacle bujia 3RZFE Iny.  $U$ 78 Bs. 542.88</t>
  </si>
  <si>
    <t>Cacle bujia 3RZFE Iny.  $U$ 57 Bs. 396.72</t>
  </si>
  <si>
    <t>Cacle bujia Paseo Tercel Starlet  $U$ 24 Bs. 167.04</t>
  </si>
  <si>
    <t>Cacle bujia 2Y-3Y-4Y sin seguro  $U$ 37 Bs. 257.52</t>
  </si>
  <si>
    <t>Cacle bujia2Y-3Y-4Y con seguro  $U$ 51 Bs. 354.96</t>
  </si>
  <si>
    <t>Cable Bujia 5VZ LH // TAIWAN // Cb // TAIWAN // Cb  $U$ 25 Bs. 174</t>
  </si>
  <si>
    <t>Cacle bujia 3VZE Car.  $U$ 61 Bs. 424.56</t>
  </si>
  <si>
    <t>Cacle bujia 5VZFE Iny.  $U$ 52 Bs. 361.92</t>
  </si>
  <si>
    <t>Cacle bujia 1FZFE Iny.  $U$ 90 Bs. 626.4</t>
  </si>
  <si>
    <t>Cacle bujia GA15 B12 Sunny  $U$ 53 Bs. 368.88</t>
  </si>
  <si>
    <t>Cacle bujia KA24E  $U$ 29 Bs. 201.84</t>
  </si>
  <si>
    <t>Cacle bujia TB42  $U$ 78 Bs. 542.88</t>
  </si>
  <si>
    <t>Cacle bujia VG30  $U$ 86 Bs. 598.56</t>
  </si>
  <si>
    <t>Cacle bujia VG33  $U$ 86 Bs. 598.56</t>
  </si>
  <si>
    <t>Cacle bujia NA20  $U$ 18 Bs. 125.28</t>
  </si>
  <si>
    <t>Cacle bujia NA20  $U$ 22 Bs. 153.12</t>
  </si>
  <si>
    <t>Cacle bujia 6G72 12 Val Car.  $U$ 35 Bs. 243.6</t>
  </si>
  <si>
    <t>Cacle bujia 4G63  $U$ 57 Bs. 396.72</t>
  </si>
  <si>
    <t>Cacle bujia 4A31 GDI  $U$ 29 Bs. 201.84</t>
  </si>
  <si>
    <t>Cacle bujia 6G72 12 Val Car.  $U$ 58 Bs. 403.68</t>
  </si>
  <si>
    <t>Cacle bujia Legacy  $U$ 31 Bs. 215.76</t>
  </si>
  <si>
    <t>Cacle bujia Impresa  $U$ 31 Bs. 215.76</t>
  </si>
  <si>
    <t>Cacle bujia Forester  $U$ 31 Bs. 215.76</t>
  </si>
  <si>
    <t>Cable de bujias 2TZ Seiwa  $U$ 4 Bs. 27.84</t>
  </si>
  <si>
    <t>Cable de embriague Mitsubishi  $U$ 29 Bs. 201.84</t>
  </si>
  <si>
    <t>BOOS0001</t>
  </si>
  <si>
    <t>Amplificador de corriente 600 AMP (Cable de Booster) $US 12 Bs. 84.-</t>
  </si>
  <si>
    <t>Cable bujia 2E-3E-3A-NA20 Toy // SC-W02 // $us 5 Bs. 35</t>
  </si>
  <si>
    <t>Cable de caja Condor muñon-muñon $uS 54.- Bs 378</t>
  </si>
  <si>
    <t>Página 15 de 67</t>
  </si>
  <si>
    <t>CABL0006</t>
  </si>
  <si>
    <t>Cable de acelerador de Corolla $US 11.- Bs 77.-</t>
  </si>
  <si>
    <t>Cadena Toyota 2TR // JAPON // Rod // JAPON // Rod    SDH-82L $U$ 25 Bs. 174</t>
  </si>
  <si>
    <t>Cadena distribucion 134D. 1AZ-2AZ    06B-134 $U$ 83 Bs. 577.68</t>
  </si>
  <si>
    <t>Cadena distribucion 120D. 1NZ-2NZ    06B-120 $U$ 27 Bs. 187.92</t>
  </si>
  <si>
    <t>Cadena distribucion 174D. 1GRFE    06B-174 $U$ 60 Bs. 417.6</t>
  </si>
  <si>
    <t>Cadena distribucion 48D. KA24    06B-48 $U$ 14 Bs. 97.44</t>
  </si>
  <si>
    <t>Cadena bomba aceite 42D. 1GRFE    06B-42 $U$ 13 Bs. 90.48</t>
  </si>
  <si>
    <t>Cadena bomba aceite 82D. 3RZFE    06B-82 $U$ 63 Bs. 438.48</t>
  </si>
  <si>
    <t>Cadena bomba aceite 48D.4G52-4G54    05T-48 $U$ 11 Bs. 76.56</t>
  </si>
  <si>
    <t>Cadena distribucion 56D. 5K-7K    06B-56 $U$ 8 Bs. 55.68</t>
  </si>
  <si>
    <t>CADENA 62 D TOYOTA 18R</t>
  </si>
  <si>
    <t>PSZ</t>
  </si>
  <si>
    <t>Cadena distribucion 56D. 5K-7K Doble    06B-56 $U$ 14 Bs. 97.44</t>
  </si>
  <si>
    <t>Cadena distribucion 52D. 5R-12R Doble    06B-52 $U$ 13 Bs. 90.48</t>
  </si>
  <si>
    <t>Cadena distribucion 62D. 18R-20R Doble     06B-62 $U$ 14 Bs. 97.44</t>
  </si>
  <si>
    <t>Cadena distribucion 96D. 21R-22R Doble    06B-96 $U$ 13 Bs. 90.48</t>
  </si>
  <si>
    <t>Cadena distribucion 106D. 3RZ-Z24    06B-106 $U$ 25 Bs. 174</t>
  </si>
  <si>
    <t>Cadena distribucion 124D. 2TR    06B-124 $U$ 30 Bs. 208.8</t>
  </si>
  <si>
    <t>Cadena 54 Dientes GA16 // EK // Cad // EK // Cad    EK06BE $U$ 17 Bs. 118.32</t>
  </si>
  <si>
    <t>Cadena 80 dientes GA15 GA16 // 13028-53Y00-E // $us 19 Bs.133</t>
  </si>
  <si>
    <t>Cadena sitribució 102D // 13028-27G00-EK // EK06BE 102L // $us 22.- Bs. 154</t>
  </si>
  <si>
    <t>Cadena Roster 35 dientes  $U$ 432 Bs. 3006.72</t>
  </si>
  <si>
    <t>Cadena Roster 44 dientes  $U$ 504 Bs. 3507.84</t>
  </si>
  <si>
    <t>Camisas 2C S/F // IZUMI //  // IZUMI //   $U$ 75 Bs. 522</t>
  </si>
  <si>
    <t>Camisas Q32 F/F // IZUMI //  // IZUMI //   $U$ 86 Bs. 598.56</t>
  </si>
  <si>
    <t>Candado para Doble tracción 30Die  $U$ 90 Bs. 626.4</t>
  </si>
  <si>
    <t>Censor Lexus  $U$ 35 Bs. 243.6</t>
  </si>
  <si>
    <t>Cercha Suzuki 96Die  $U$ 4 Bs. 27.84</t>
  </si>
  <si>
    <t>Cervo de embreague Condor  $U$ 117 Bs. 814.32</t>
  </si>
  <si>
    <t>Chumacero 4D56  $U$ 57 Bs. 396.72</t>
  </si>
  <si>
    <t>Página 16 de 67</t>
  </si>
  <si>
    <t>Chupon para asentar valvulas  $U$ 6 Bs. 41.76</t>
  </si>
  <si>
    <t>Cigüeñal 6G74  $U$ 441 Bs. 3069.36</t>
  </si>
  <si>
    <t>Cilindro maestro embrague Datsun   $U$ 28 Bs. 194.88</t>
  </si>
  <si>
    <t>Cilindro auxiliar embrague D21 Nissan  $U$ 9 Bs. 62.64</t>
  </si>
  <si>
    <t>Cilindro auxiliar embrague Urban Nissan  $U$ 9 Bs. 62.64</t>
  </si>
  <si>
    <t>Cilindro auxiliar embrague Camioneta Nissan  $U$ 9 Bs. 62.64</t>
  </si>
  <si>
    <t>Cilindro auxiliar embrague Montero   $U$ 14 Bs. 97.44</t>
  </si>
  <si>
    <t>Cilindro Rueda 4HF1  $U$ 20 Bs. 139.2</t>
  </si>
  <si>
    <t>Cilindro auxiliar Hialux  $U$ 13 Bs. 90.48</t>
  </si>
  <si>
    <t>Cojinete Bancada CD800 JADE     M3201A-0.25 $U$ 25 Bs. 174</t>
  </si>
  <si>
    <t>Cojinete Bancada CD800 JADE    M3201A-0.50 $U$ 25 Bs. 174</t>
  </si>
  <si>
    <t>Cojinete Bancada CD800 JADE     M3201A-STD $U$ 24 Bs. 167.04</t>
  </si>
  <si>
    <t>Cojinete Bancada D13B-D15B     MS-2206-STD $U$ 27 Bs. 187.92</t>
  </si>
  <si>
    <t>Cojinete Bancada 4ZE1     M197A-STD $U$ 40 Bs. 278.4</t>
  </si>
  <si>
    <t>Cojinete Bancada 4HF1-4HG1-4HL1    M801H-0.25 $U$ 50 Bs. 348</t>
  </si>
  <si>
    <t>Cojinete Bancada 4HF1-4HG1-4HL1    M801H-STD $U$ 50 Bs. 348</t>
  </si>
  <si>
    <t>Cojinete Bancada JT-J2     MS-3883-STD $U$ 28 Bs. 194.88</t>
  </si>
  <si>
    <t>Cojinete Bancada FE-F6-F8     M315A-0.50 $U$ 38 Bs. 264.48</t>
  </si>
  <si>
    <t>Cojinete Bancada FE-F6-F8     M315A-STD $U$ 37 Bs. 257.52</t>
  </si>
  <si>
    <t>Cojinete Bancada FE-F6-F8     MS-2004A-STD $U$ 28 Bs. 194.88</t>
  </si>
  <si>
    <t>Cojinete Bancada FS-FP     M325A-STD $U$ 36 Bs. 250.56</t>
  </si>
  <si>
    <t>Cojinete Bancada 4G32-4G63 8VaL.    MS-1821A-0.25 $U$ 29 Bs. 201.84</t>
  </si>
  <si>
    <t>Cojinete Bancada 4G52-4G54 ancho     M118A1-0.25 $U$ 33 Bs. 229.68</t>
  </si>
  <si>
    <t>Cojinete Bancada 4G52-4G54 ancho     M118A1-0.50 $U$ 33 Bs. 229.68</t>
  </si>
  <si>
    <t>Cojinete Bancada 4G52-4G54 ancho     M118A1-STD $U$ 33 Bs. 229.68</t>
  </si>
  <si>
    <t>Cojinete Bancada 4D55-4D56-4G52-4G54    M113A3-STD $U$ 34 Bs. 236.64</t>
  </si>
  <si>
    <t>Cojinete Bancada 4D55-4D56-4G52-4G54    MS-1131A-STD $U$ 26 Bs. 180.96</t>
  </si>
  <si>
    <t>Cojinete Bancada 6G71-6G72    MS-1822A-0.50 $U$ 34 Bs. 236.64</t>
  </si>
  <si>
    <t>Cojinete Bancada 4G92-4G93     M135A-0.50 $U$ 30 Bs. 208.8</t>
  </si>
  <si>
    <t>Cojinete Bancada 4G92-4G93     MS-1828A-STD $U$ 30 Bs. 208.8</t>
  </si>
  <si>
    <t>Cojinete Bancada 6G71-6G72    M123A1-0.50 $U$ 38 Bs. 264.48</t>
  </si>
  <si>
    <t>Cojinete Bancada 6G71-6G72    M123A1-0.75 $U$ 38 Bs. 264.48</t>
  </si>
  <si>
    <t>Cojinete Bancada 6G74     M138H-0.75 $U$ 43 Bs. 299.28</t>
  </si>
  <si>
    <t>Cojinete Bancada 6G74     M138H-STD $U$ 40 Bs. 278.4</t>
  </si>
  <si>
    <t>Cojinete Bancada 6G74     MS-1842-STD $U$ 39 Bs. 271.44</t>
  </si>
  <si>
    <t>Página 17 de 67</t>
  </si>
  <si>
    <t>Cojinete Bancada 4D56 S/axia     MS-1845A-0.25 $U$ 31 Bs. 215.76</t>
  </si>
  <si>
    <t>Cojinete Bancada 4D56 S/axia     M140A-0.50 $U$ 36 Bs. 250.56</t>
  </si>
  <si>
    <t>Cojinete Bancada 4D56 S/axia     M140A-0.75 $U$ 38 Bs. 264.48</t>
  </si>
  <si>
    <t>Cojinete Bancada 4D56 S/axia     M140A-STD $U$ 36 Bs. 250.56</t>
  </si>
  <si>
    <t>Cojinete Bancada 4D56 S/axia     MS-1845A-STD $U$ 31 Bs. 215.76</t>
  </si>
  <si>
    <t>Cojinete Bancada 4G63-4G64 New S/axial    MS-1834A-0.75 $U$ 31 Bs. 215.76</t>
  </si>
  <si>
    <t>Cojinete Bancada 4G63-4G64 New     M136A-0.25 $U$ 33 Bs. 229.68</t>
  </si>
  <si>
    <t>Cojinete Bancada 4G63-4G64 New     M136A-0.50 $U$ 33 Bs. 229.68</t>
  </si>
  <si>
    <t>Cojinete Bancada 4G63-4G64 New     MS-1827-0.50 $U$ 33 Bs. 229.68</t>
  </si>
  <si>
    <t>Cojinete Bancada 4M40     M133H-0.25 $U$ 46 Bs. 320.16</t>
  </si>
  <si>
    <t>Cojinete Bancada 4M40     MS-1832GP-0.25 $U$ 35 Bs. 243.6</t>
  </si>
  <si>
    <t>Cojinete Bancada 4M40     M133H-0.50 $U$ 46 Bs. 320.16</t>
  </si>
  <si>
    <t>Cojinete Bancada 4M40     M133H-STD $U$ 46 Bs. 320.16</t>
  </si>
  <si>
    <t>Cojinete Bancada E13-E15-E16     MS-1174GP-0.25 $U$ 25 Bs. 174</t>
  </si>
  <si>
    <t>Cojinete Bancada FD42-FE6T (1puño)     MP092H-STD $U$ 5 Bs. 34.8</t>
  </si>
  <si>
    <t>Cojinete Bancada L16-L18-Z16     MS-1043GP-0.25 $U$ 28 Bs. 194.88</t>
  </si>
  <si>
    <t>Cojinete Bancada VQ20-VQ25-VQ30     MS-1219GP-STD $U$ 53 Bs. 368.88</t>
  </si>
  <si>
    <t>Cojinete Bancada YD22    MS-1229A-STD $U$ 31 Bs. 215.76</t>
  </si>
  <si>
    <t>Cojinete Bancada KA24     M084H-0.25 $U$ 25 Bs. 174</t>
  </si>
  <si>
    <t>Cojinete Bancada KA24     M084H-STD $U$ 25 Bs. 174</t>
  </si>
  <si>
    <t>Cojinete Bancada TD23-TD25-TD27    M087H-STD $U$ 27 Bs. 187.92</t>
  </si>
  <si>
    <t>Cojinete Bancada GA13-GA15-QG15-QG18    M094A-0.50 $U$ 25 Bs. 174</t>
  </si>
  <si>
    <t>Cojinete Bancada SR18-SR20     MS-1213GP-0.50 $U$ 28 Bs. 194.88</t>
  </si>
  <si>
    <t>Cojinete Bancada QR20-QR25    MS-1226A-0.25 $U$ 38 Bs. 264.48</t>
  </si>
  <si>
    <t>Cojinete Bancada ED33-ED35-FD33-FD35    M082H-STD $U$ 40 Bs. 278.4</t>
  </si>
  <si>
    <t>Cojinete Bancada A12-A13-A14-A15     M060H-0.25 $U$ 25 Bs. 174</t>
  </si>
  <si>
    <t>Cojinete Bancada A12-A13-A14-A15     MS-1087GP-0.25 $U$ 25 Bs. 174</t>
  </si>
  <si>
    <t>Cojinete Bancada Z20-Z22-Z24 /// 12207-U6001-STD-N /// MS-1183GP-STD $us 45 </t>
  </si>
  <si>
    <t>Bs. 313.20</t>
  </si>
  <si>
    <t>Cojinete Bancada ED6-FD6     M065H-STD $U$ 47 Bs. 327.12</t>
  </si>
  <si>
    <t>Cojinete Bancada FE6-T    M092H-0.50 $U$ 40 Bs. 278.4</t>
  </si>
  <si>
    <t>Cojinete Bancada FE6-T    M092H-0.75 $U$ 42 Bs. 292.32</t>
  </si>
  <si>
    <t>Cojinete Bancada FE6-T    MS-2800GP-0.50 $U$ 40 Bs. 278.4</t>
  </si>
  <si>
    <t>Cojinete Bancada FE6-T    M092H-STD $U$ 40 Bs. 278.4</t>
  </si>
  <si>
    <t>Cojinete Bancada VG30-VG33    M088H-0.25 $U$ 35 Bs. 243.6</t>
  </si>
  <si>
    <t>Cojinete Bancada VG30-VG33    M088H-0.50 $U$ 36 Bs. 250.56</t>
  </si>
  <si>
    <t>Cojinete Bancada KA24     MS-1209GP-0.25 $U$ 25 Bs. 174</t>
  </si>
  <si>
    <t>Cojinete Bancada KA24     MS-1209GP-STD $U$ 25 Bs. 174</t>
  </si>
  <si>
    <t>Cojinete Bancada GA13-GA15-QG15-QG18    MS-1208A-0.25 $U$ 24 Bs. 167.04</t>
  </si>
  <si>
    <t>Cojinete Bancada HR15DE-HR16DE    MS-1227A-STD $U$ 38 Bs. 264.48</t>
  </si>
  <si>
    <t>Página 18 de 67</t>
  </si>
  <si>
    <t>Cojinete Bancada NA20     M070A-0.50 $U$ 33 Bs. 229.68</t>
  </si>
  <si>
    <t>Cojinete Bancada G10-G13A     MS-2404A-0.25 $U$ 24 Bs. 167.04</t>
  </si>
  <si>
    <t>Cojinete Bancada G10-G13A     MS-2404A-STD $U$ 24 Bs. 167.04</t>
  </si>
  <si>
    <t>Cojinete Bancada G16A     M657A-0.25 $U$ 27 Bs. 187.92</t>
  </si>
  <si>
    <t>Cojinete Bancada G13A     M656A-STD $U$ 26 Bs. 180.96</t>
  </si>
  <si>
    <t>Cojinete Bancada H20A-H25A     M662A-0.25 $U$ 39 Bs. 271.44</t>
  </si>
  <si>
    <t>Cojinete Bancada 3VZE-5VZFE    M704A1-0.25 $U$ 32 Bs. 222.72</t>
  </si>
  <si>
    <t>Cojinete Bancada 3VZE-5VZFE    M704A1-0.75 $U$ 34 Bs. 236.64</t>
  </si>
  <si>
    <t>Cojinete Bancada 1E-2E-4E     M025A-0.50 $U$ 22 Bs. 153.12</t>
  </si>
  <si>
    <t>Cojinete Bancada 3E-5E     MS-1424A-0.50 $U$ 24 Bs. 167.04</t>
  </si>
  <si>
    <t>Cojinete Bancada 3E-5E     MS-1424A-0.75 $U$ 25 Bs. 174</t>
  </si>
  <si>
    <t>Cojinete Bancada 3E-5E /// 11701-11012-0.25 /// M027A1-0.25 $us 22 Bs. 154</t>
  </si>
  <si>
    <t>Cojinete Bancada M027A Toyota 3E-5E //$us 22 //Bs 154</t>
  </si>
  <si>
    <t>Cojinete Bancada 3K-4K-5K     MS-1416A-0.50 $U$ 24 Bs. 167.04</t>
  </si>
  <si>
    <t>Cojinete Bancada 3K-4K-5K     MS-1416A-STD $U$ 23 Bs. 160.08</t>
  </si>
  <si>
    <t>Cojinete Bancada 1A-3A     M022-STD $U$ 24 Bs. 167.04</t>
  </si>
  <si>
    <t>Cojinete Bancada 1A-3A     MS-1400GP-0.25 $U$ 24 Bs. 167.04</t>
  </si>
  <si>
    <t>Cojinete Bancada 3A-4A-5A-7A-8A     MS-1410GP-STD $U$ 24 Bs. 167.04</t>
  </si>
  <si>
    <t>Cojinete Bancada 1ZZ-FE    MS-1457A-0.25 $U$ 25 Bs. 174</t>
  </si>
  <si>
    <t>Cojinete Bancada 2L-2LT-3L-5L     MS-1406A-0.25 $U$ 26 Bs. 180.96</t>
  </si>
  <si>
    <t>Cojinete Bancada 2L-2LT-3L-5L     M042A1-0.75 $U$ 37 Bs. 257.52</t>
  </si>
  <si>
    <t>Cojinete Bancada 2L-2LT-3L-5L     M042A1-1.00 $U$ 37 Bs. 257.52</t>
  </si>
  <si>
    <t>Cojinete Bancada 2L-2LT-3L-5L     M042A1-STD $U$ 31 Bs. 215.76</t>
  </si>
  <si>
    <t>Cojinete Bancada B-2B-3B-13B    MS-1121-STD $U$ 28 Bs. 194.88</t>
  </si>
  <si>
    <t>Cojinete Bancada 1S-2S-3S-5S     MS-1404A-STD $U$ 24 Bs. 167.04</t>
  </si>
  <si>
    <t>Cojinete Bancada 1S-2S-3S-5S     M024A-0.50 $U$ 25 Bs. 174</t>
  </si>
  <si>
    <t>Cojinete Bancada 1S-2S-3S-5S     M024A-0.75 $U$ 26 Bs. 180.96</t>
  </si>
  <si>
    <t>Cojinete Bancada 1S-2S-3S-5S     M024A-STD $U$ 25 Bs. 174</t>
  </si>
  <si>
    <t>Cojinete Bancada 1CT-3C    M038A-0.50 $U$ 29 Bs. 201.84</t>
  </si>
  <si>
    <t>Cojinete Bancada 1CT-3C    M038A-0.75 $U$ 29 Bs. 201.84</t>
  </si>
  <si>
    <t>Cojinete Bancada 1CT-3C    M038A-1,00 $U$ 32 Bs. 222.72</t>
  </si>
  <si>
    <t>Cojinete Bancada 1CT-3C    M038A-STD $U$ 27 Bs. 187.92</t>
  </si>
  <si>
    <t>Cojinete Bancada 1C-2C    MS-1421A-STD $U$ 26 Bs. 180.96</t>
  </si>
  <si>
    <t>Cojinete Bancada 1C-2C-3C    M717A-0.25 $U$ 25 Bs. 174</t>
  </si>
  <si>
    <t>Cojinete Bancada 1C-2C-3C    M717A-STD $U$ 25 Bs. 174</t>
  </si>
  <si>
    <t>Cojinete Bancada 1KZ-1KD-2KD     MS-1452A-0.25 $U$ 42 Bs. 292.32</t>
  </si>
  <si>
    <t>Cojinete Bancada 1KZ-1KD-2KD     MS-1452A-STD $U$ 42 Bs. 292.32</t>
  </si>
  <si>
    <t>Cojinete Bancada 1Y-2Y-3Y-4Y     MS-1407A-0.25 $U$ 24 Bs. 167.04</t>
  </si>
  <si>
    <t>Cojinete Bancada 1Y-2Y-3Y-4Y     M041A-STD $U$ 27 Bs. 187.92</t>
  </si>
  <si>
    <t>Cojinete Bancada 1Y-2Y-3Y-4Y     MS-1407A-STD $U$ 24 Bs. 167.04</t>
  </si>
  <si>
    <t>Página 19 de 67</t>
  </si>
  <si>
    <t>Cojinete Bancada 1RZ-2RZ-3RZ-2TZ /// 11701-75022-0.25 /// M703A2-0.25 $U$ 35.- </t>
  </si>
  <si>
    <t>Bs. 245</t>
  </si>
  <si>
    <t>Cojinete Bancada 1E-2E-4E     MS-1415A-0.50 $U$ 22 Bs. 153.12</t>
  </si>
  <si>
    <t>Cojinete Bancada 2K-3K     MS-1056-0.25 $U$ 23 Bs. 160.08</t>
  </si>
  <si>
    <t>Cojinete Bancada 2K-3K     MS-1056-STD $U$ 23 Bs. 160.08</t>
  </si>
  <si>
    <t>Cojinete Bancada 20R-21R-22R    MS-1133GP-0.25 $U$ 24 Bs. 167.04</t>
  </si>
  <si>
    <t>Cojinete Bancada 21R-22R New Toy    MS-1405GP-0.25 $U$ 24 Bs. 167.04</t>
  </si>
  <si>
    <t>Cojinete Bancada 21R-22R New Toy    MS-1405GP-0.50 $U$ 24 Bs. 167.04</t>
  </si>
  <si>
    <t>Cojinete Bancada 21R-22R New Toy    MS-1405GP-STD $U$ 24 Bs. 167.04</t>
  </si>
  <si>
    <t>Cojinete Bancada F-2F     M036A-0.25 $U$ 33 Bs. 229.68</t>
  </si>
  <si>
    <t>Cojinete Bancada F-2F     M036A-0.75 $U$ 34 Bs. 236.64</t>
  </si>
  <si>
    <t>Cojinete Bancada F-2F     M036A-STD $U$ 32 Bs. 222.72</t>
  </si>
  <si>
    <t>Cojinete Bancada 3F     MS-1413A-0.25 $U$ 33 Bs. 229.68</t>
  </si>
  <si>
    <t>Cojinete Bancada 1TR-2TR     M729A-0.25 $U$ 43 Bs. 299.28</t>
  </si>
  <si>
    <t>Cojinete Bancada S05C-S05D   $U$ 125 Bs. 870</t>
  </si>
  <si>
    <t>Cojinete Biela HC-HD     R283-0.25 $U$ 24 Bs. 167.04</t>
  </si>
  <si>
    <t>Cojinete Biela HC-HD     R283-0.50 $U$ 24 Bs. 167.04</t>
  </si>
  <si>
    <t>Cojinete Biela HC-HD     R283-STD $U$ 24 Bs. 167.04</t>
  </si>
  <si>
    <t>Cojinete Biela K3     CB-2512A-STD $U$ 20 Bs. 139.2</t>
  </si>
  <si>
    <t>Cojinete Biela D16A-ZC-B18 USA     R460H-0.25 $U$ 22 Bs. 153.12</t>
  </si>
  <si>
    <t>Cojinete Biela D16A-ZC-B18 USA     CB-2208GP-0.25 $U$ 20 Bs. 139.2</t>
  </si>
  <si>
    <t>Cojinete Biela D16A-ZC-B18 USA     R460H-0.50 $U$ 22 Bs. 153.12</t>
  </si>
  <si>
    <t>Cojinete Biela EW-D15A-D15B     CB-2205GP-0.50 $U$ 20 Bs. 139.2</t>
  </si>
  <si>
    <t>Cojinete Biela 4JA1-4JC1-4JB1     R184-STD $U$ 3 Bs. 20.88</t>
  </si>
  <si>
    <t>Cojinete Biela G200-4ZA1-4ZC1-4ZD1-4ZE1     CB-1620GP-0.25 $U$ 18 Bs. 125.28</t>
  </si>
  <si>
    <t>Cojinete Biela G200-4ZA1-4ZC1-4ZD1-4ZE1     R172A-0.50 $U$ 20 Bs. 139.2</t>
  </si>
  <si>
    <t>Cojinete Biela G200-4ZA1-4ZC1-4ZD1-4ZE1     R172A-STD $U$ 20 Bs. 139.2</t>
  </si>
  <si>
    <t>Cojinete Biela 4XE1     R191A-0.25 $U$ 20 Bs. 139.2</t>
  </si>
  <si>
    <t>Cojinete Biela 6HE1    R4000-STD $U$ 63 Bs. 438.48</t>
  </si>
  <si>
    <t>Cojinete Biela MA-VB     R305-0.25 $U$ 20 Bs. 139.2</t>
  </si>
  <si>
    <t>Cojinete Biela B3-B5-E3-E5-TC-UC     R313-0.50 $U$ 18 Bs. 125.28</t>
  </si>
  <si>
    <t>Cojinete Biela B3-B5-E3-E5-TC-UC     R313-0.25 $U$ 18 Bs. 125.28</t>
  </si>
  <si>
    <t>Cojinete Biela B3-B5-E3-E5-TC-UC     R313-STD $U$ 18 Bs. 125.28</t>
  </si>
  <si>
    <t>Cojinete Biela B3-B5-E3-E5-TC-UC     CB-1168-0.25 $U$ 18 Bs. 125.28</t>
  </si>
  <si>
    <t>Cojinete Biela B3-B5-E3-E5-TC-UC     CB-1168-0.75 $U$ 20 Bs. 139.2</t>
  </si>
  <si>
    <t>Cojinete Biela B3-B5-E3-E5-TC-UC     CB-1168-STD $U$ 18 Bs. 125.28</t>
  </si>
  <si>
    <t>Cojinete Biela FE-F2-F6-F8-R2-RF     R336A-0.50 $U$ 22 Bs. 153.12</t>
  </si>
  <si>
    <t>Cojinete Biela F8-FE Sportage    R322A-0.25 $U$ 21 Bs. 146.16</t>
  </si>
  <si>
    <t>Cojinete Biela FS-FP     R325A-STD $U$ 25 Bs. 174</t>
  </si>
  <si>
    <t>Cojinete Biela 4G11-4G12-4G13-4G15    R119A-0.25 $U$ 18 Bs. 125.28</t>
  </si>
  <si>
    <t>Página 20 de 67</t>
  </si>
  <si>
    <t>Cojinete Biela 4G11-4G12-4G13-4G15    R119A-0.50 $U$ 20 Bs. 139.2</t>
  </si>
  <si>
    <t>Cojinete Biela 4G11-4G12-4G13-4G15    R119A-0.75 $U$ 22 Bs. 153.12</t>
  </si>
  <si>
    <t>Cojinete Biela 4G11-4G12-4G13-4G15    R119A-1.00 $U$ 22 Bs. 153.12</t>
  </si>
  <si>
    <t>Cojinete Biela 4G54-4D55-4D56     R113A1-0.25 $U$ 20 Bs. 139.2</t>
  </si>
  <si>
    <t>Cojinete Biela 4G54-4D55-4D56     R113A1-0.50 $U$ 20 Bs. 139.2</t>
  </si>
  <si>
    <t>Cojinete Biela 4G54-4D55-4D56     R113A1-1.00 $U$ 24 Bs. 167.04</t>
  </si>
  <si>
    <t>Cojinete Biela 4G32-4G37-4D65-4G63 8val.     R111A-0.25 $U$ 22 Bs. 153.12</t>
  </si>
  <si>
    <t>Cojinete Biela 6G72     R123A-0,25 $U$ 32 Bs. 222.72</t>
  </si>
  <si>
    <t>Biela Mitsubisji 6G72-025 $us29// Bs// 203</t>
  </si>
  <si>
    <t>Cojinete Biela 6G72     CB-1822A-0.50 $U$ 30 Bs. 208.8</t>
  </si>
  <si>
    <t>Cojinete Biela 6G72     R123A-0.75 $U$ 35 Bs. 243.6</t>
  </si>
  <si>
    <t>Cojinete Biela 6G72     R123A-STD $U$ 32 Bs. 222.72</t>
  </si>
  <si>
    <t>Cojinete Biela 4G13-4G15    R130A-0.25 $U$ 18 Bs. 125.28</t>
  </si>
  <si>
    <t>Cojinete Biela 4G13-4G15    R130A-0.50 $U$ 18 Bs. 125.28</t>
  </si>
  <si>
    <t>Cojinete Biela 4G13-4G15    R130A-STD $U$ 18 Bs. 125.28</t>
  </si>
  <si>
    <t>Cojinete Biela 4G13-4G15    CB-1825-STD $U$ 18 Bs. 125.28</t>
  </si>
  <si>
    <t>Cojinete Biela 4G92-4G93    R135A-0.25 $U$ 20 Bs. 139.2</t>
  </si>
  <si>
    <t>Cojinete Biela 4G92-4G93  $U$ 20 Bs. 139.2</t>
  </si>
  <si>
    <t>Cojinete Biela 4G92-4G93    R135A-STD $U$ 20 Bs. 139.2</t>
  </si>
  <si>
    <t>Cojinete Biela 6G74     R138H-0.75 $U$ 36 Bs. 250.56</t>
  </si>
  <si>
    <t>Cojinete Biela 6G74     CB-1842GP-0.25 $U$ 30 Bs. 208.8</t>
  </si>
  <si>
    <t>Cojinete Biela 6G74     CB-1842GP-0.50 $U$ 30 Bs. 208.8</t>
  </si>
  <si>
    <t>Cojinete Biela 6G74     CB-1842GP-STD $U$ 29 Bs. 201.84</t>
  </si>
  <si>
    <t>Cojinete Biela 4G63-4G64 16val.    R136A-0.25 $U$ 20 Bs. 139.2</t>
  </si>
  <si>
    <t>Cojinete Biela 4G63-4G64 16val.    CB-1827-0.25 $U$ 20 Bs. 139.2</t>
  </si>
  <si>
    <t>Cojinete Biela 4G63-4G64 16val.  $U$ 17 Bs. 118.32</t>
  </si>
  <si>
    <t>Cojinete Biela 4G63-4G64 16val.    R136A-0.50 $U$ 20 Bs. 139.2</t>
  </si>
  <si>
    <t>Cojinete Biela 4G63-4G64 16val.  $U$ 20 Bs. 139.2</t>
  </si>
  <si>
    <t>Cojinete Biela 4G63-4G64 16val.    R136A-0.75 $U$ 20 Bs. 139.2</t>
  </si>
  <si>
    <t>Cojinete Biela 4G63-4G64 16val.    R136A-STD $U$ 20 Bs. 139.2</t>
  </si>
  <si>
    <t>Cojinete Biela 4G63-4G64 16val.    CB-1827-STD $U$ 20 Bs. 139.2</t>
  </si>
  <si>
    <t>Cojinete Biela 4M40    R133H-0.25 $U$ 24 Bs. 167.04</t>
  </si>
  <si>
    <t>Cojinete Biela 4M40    CB-1832GP-0.25 $U$ 24 Bs. 167.04</t>
  </si>
  <si>
    <t>Cojinete Biela 4M40    R133H-STD $U$ 24 Bs. 167.04</t>
  </si>
  <si>
    <t>Cojinete Biela 4M40    CB-1832GP-STD $U$ 24 Bs. 167.04</t>
  </si>
  <si>
    <t>Cojinete Biela 4D34-4D35    R122H-STD $U$ 27 Bs. 187.92</t>
  </si>
  <si>
    <t>Cojinete Biela 4D34-4D35    CB-1830-STD $U$ 22 Bs. 153.12</t>
  </si>
  <si>
    <t>Cojinete Biela L16-L18-Z20-NA16-NA20-Z20-KA20    R070A-0.25 $U$ 20 Bs. 139.2</t>
  </si>
  <si>
    <t>Cojinete Biela L16-L18-Z20-NA16-NA20-Z20-KA20    CB-1221A-STD $U$ 20 Bs. 139.2</t>
  </si>
  <si>
    <t>Página 21 de 67</t>
  </si>
  <si>
    <t>Cojinete Biela ED33-ED33T-FD33-FD33T-FD35-FD35T     R082H-0.25 $U$ 35 Bs. </t>
  </si>
  <si>
    <t>243.6</t>
  </si>
  <si>
    <t>Cojinete Biela ED33-ED33T-FD33-FD33T-FD35-FD35T     CB-2801GP-STD $U$ 33 </t>
  </si>
  <si>
    <t>Bs. 229.68</t>
  </si>
  <si>
    <t>Cojinete Biela ED33-ED33T-FD33-FD33T-FD35-FD35T     R082H-STD $U$ 35 Bs. </t>
  </si>
  <si>
    <t>Cojinete Biela VG30-VG33     R088H-0.25 $U$ 23 Bs. 160.08</t>
  </si>
  <si>
    <t>Cojinete Biela VG30-VG33     R088H-0.75 $U$ 23 Bs. 160.08</t>
  </si>
  <si>
    <t>Cojinete Biela A12-A14-A15     R060H-STD $U$ 20 Bs. 139.2</t>
  </si>
  <si>
    <t>Cojinete Biela L16-L18-Z20-NA16-NA20-Z20-KA20    R054H-0.25 $U$ 18 Bs. 125.28</t>
  </si>
  <si>
    <t>Cojinete Biela L16-L18-Z20-NA16-NA20-Z20-KA20    R054H-0.50 $U$ 18 Bs. 125.28</t>
  </si>
  <si>
    <t>Cojinete Biela L16-L18-Z20-NA16-NA20-Z20-KA20    R054H-0.75 $U$ 18 Bs. 125.28</t>
  </si>
  <si>
    <t>Cojinete Biela L16-L18-Z20-NA16-NA20-Z20-KA20    R054H-STD $U$ 18 Bs. 125.28</t>
  </si>
  <si>
    <t>Cojinete Biela TD25-TD27    R089H-0.50 $U$ 21 Bs. 146.16</t>
  </si>
  <si>
    <t>Cojinete Biela TD25-TD27    R089H-STD $U$ 21 Bs. 146.16</t>
  </si>
  <si>
    <t>Cojinete Biela TD25-TD27    CB-1190GP-STD $U$ 20 Bs. 139.2</t>
  </si>
  <si>
    <t>Cojinete Biela KA24     R084H-0.75 $U$ 22 Bs. 153.12</t>
  </si>
  <si>
    <t>Cojinete Biela P-PF-P40-PF40     R072H-0.25 $U$ 28 Bs. 194.88</t>
  </si>
  <si>
    <t>Cojinete Biela P-PF-P40-PF40     R072H-0.75 $U$ 32 Bs. 222.72</t>
  </si>
  <si>
    <t>Cojinete Biela SR18-SR20    CB-1213GP-0.50 $U$ 20 Bs. 139.2</t>
  </si>
  <si>
    <t>Cojinete Biela L16-L18-Z20-NA20-KA20    CB-1044GP-0.25 $U$ 20 Bs. 139.2</t>
  </si>
  <si>
    <t>Cojinete Biela L16-L18-Z20-NA20-KA20    CB-1044GP-0.75 $U$ 20 Bs. 139.2</t>
  </si>
  <si>
    <t>Cojinete Biela H20     R052H-0.75 $U$ 20 Bs. 139.2</t>
  </si>
  <si>
    <t>Cojinete Biela H20     R052H-1.00 $U$ 20 Bs. 139.2</t>
  </si>
  <si>
    <t>Cojinete Biela H20     R052H-STD $U$ 20 Bs. 139.2</t>
  </si>
  <si>
    <t>Cojinete Biela ND6    R3310-STD $U$ 50 Bs. 348</t>
  </si>
  <si>
    <t>Cojinete Biela FE6T     R092H-0.25 $U$ 45 Bs. 313.2</t>
  </si>
  <si>
    <t>Cojinete Biela FE6T     R092H-STD $U$ 45 Bs. 313.2</t>
  </si>
  <si>
    <t>34.5</t>
  </si>
  <si>
    <t>Cojinete Biela SR18-SR20     R098H-0.50 $U$ 21 Bs. 146.16</t>
  </si>
  <si>
    <t>Cojinete Biela YD22-YD25    CB-1229A-STD $U$ 22 Bs. 153.12</t>
  </si>
  <si>
    <t>Cojinete Biela EJ18-EJ20     CB-2305A-0.25 $U$ 20 Bs. 139.2</t>
  </si>
  <si>
    <t>Cojinete Biela G13     CB-2404A-0.25 $U$ 18 Bs. 125.28</t>
  </si>
  <si>
    <t>Cojinete Biela H20A-H25A-H27A     R662-STD $U$ 36 Bs. 250.56</t>
  </si>
  <si>
    <t>Cojinete Biela H20A-H25A-H27A     CB-2407-STD $U$ 36 Bs. 250.56</t>
  </si>
  <si>
    <t>Cojinete Biela 2E-4E     CB-1415A-0.25 $U$ 18 Bs. 125.28</t>
  </si>
  <si>
    <t>Cojinete Biela 2E-4E     CB-1415A-STD $U$ 18 Bs. 125.28</t>
  </si>
  <si>
    <t>Cojinete Biela 3E-5E    R027H-0.25 $U$ 20 Bs. 139.2</t>
  </si>
  <si>
    <t>Cojinete Biela 3E-5E    CB-1424A-0.25 $U$ 21 Bs. 146.16</t>
  </si>
  <si>
    <t>Cojinete Biela R027H STD Toyota 3E-5E $us20// Bs 140</t>
  </si>
  <si>
    <t>Página 22 de 67</t>
  </si>
  <si>
    <t>Cojinete Biela 3A-4A-5A    CB-1410GP-0.25 $U$ 18 Bs. 125.28</t>
  </si>
  <si>
    <t>Cojinete Biela 3A-4A-5A    R043A-1.00 $U$ 24 Bs. 167.04</t>
  </si>
  <si>
    <t>Cojinete Biela 3A-4A-5A    R043A-STD $U$ 18 Bs. 125.28</t>
  </si>
  <si>
    <t>Cojinete Biela 4AG     R716H-STD $U$ 20 Bs. 139.2</t>
  </si>
  <si>
    <t>Cojinete Biela 7A-7K     R714A-STD $U$ 20 Bs. 139.2</t>
  </si>
  <si>
    <t>Cojinete Biela 1NZ-2NZ     R723A-0,25 $U$ 20 Bs. 139.2</t>
  </si>
  <si>
    <t>Cojinete Biela 1NZ-2NZ     CB-1456A-0.25 $U$ 21 Bs. 146.16</t>
  </si>
  <si>
    <t>Cojinete Biela 1NZ-2NZ     R723A-0.50 $U$ 20 Bs. 139.2</t>
  </si>
  <si>
    <t>Cojinete Biela 1SZ-FE    R725-STD $U$ 22 Bs. 153.12</t>
  </si>
  <si>
    <t>Cojinete Biela 2SZ-K3     R726A-0.25 $U$ 22 Bs. 153.12</t>
  </si>
  <si>
    <t>Cojinete Biela 1GR-FE     CB-1458A-STD $U$ 24 Bs. 167.04</t>
  </si>
  <si>
    <t>Cojinete Biela 3F Toy    R044A-0.25 $U$ 33 Bs. 229.68</t>
  </si>
  <si>
    <t>Cojinete Biela 3F Toy    R044A-STD $U$ 31 Bs. 215.76</t>
  </si>
  <si>
    <t>Cojinete Biela L-2L Toy    R037A-0.75 $U$ 20 Bs. 139.2</t>
  </si>
  <si>
    <t>Cojinete Biela 2L-2LT-3L-5L     CB-1411A-0.25 $U$ 20 Bs. 139.2</t>
  </si>
  <si>
    <t>Cojinete Biela 2L-2LT-3L-5L     CB-1411A-0.50 $U$ 20 Bs. 139.2</t>
  </si>
  <si>
    <t>Cojinete Biela 2L-2LT-3L-5L     CB-1411A-0.75 $U$ 21 Bs. 146.16</t>
  </si>
  <si>
    <t>Cojinete Biela 5VZFE     R709A-0.25 $U$ 27 Bs. 187.92</t>
  </si>
  <si>
    <t>Cojinete Biela 5VZFE     R709A-STD $U$ 27 Bs. 187.92</t>
  </si>
  <si>
    <t>Cojinete Biela 1CT-3C     R038A-0.25 $U$ 20 Bs. 139.2</t>
  </si>
  <si>
    <t>Cojinete Biela 1CT-3C     R038A-0.50 $U$ 20 Bs. 139.2</t>
  </si>
  <si>
    <t>Cojinete Biela 1CT-3C     R038A-STD $U$ 20 Bs. 139.2</t>
  </si>
  <si>
    <t>Cojinete Biela 1C-2C     R045A-0.75 $U$ 22 Bs. 153.12</t>
  </si>
  <si>
    <t>Cojinete Biela 1C-2C     CB-1421A-STD $U$ 17 Bs. 118.32</t>
  </si>
  <si>
    <t>Cojinete Biela 1C-2C     R717A-0.25 $U$ 20 Bs. 139.2</t>
  </si>
  <si>
    <t>Cojinete Biela 1C-2C     R717A-0.50 $U$ 20 Bs. 139.2</t>
  </si>
  <si>
    <t>Cojinete Biela 1C-2C New     R718A-0.25 $U$ 20 Bs. 139.2</t>
  </si>
  <si>
    <t>Cojinete Biela 1C-2C New     R718A-STD $U$ 20 Bs. 139.2</t>
  </si>
  <si>
    <t>Cojinete Biela 3VZ-E 12Val.     CB-1437-0.25 $U$ 24 Bs. 167.04</t>
  </si>
  <si>
    <t>Cojinete Biela 1FZ     R708A-0.25 $U$ 34 Bs. 236.64</t>
  </si>
  <si>
    <t>Cojinete Biela 1FZ     R708A-0.50 $U$ 34 Bs. 236.64</t>
  </si>
  <si>
    <t>Cojinete Biela 1KZ-1KD-2KD     R720A-0.25 $U$ 28 Bs. 194.88</t>
  </si>
  <si>
    <t>COJI0682    CB-1452A-0.25 $U$ 23 Bs. 160.08</t>
  </si>
  <si>
    <t>Cojinete Biela 1KZ-1KD-2KD     R720A-STD $U$ 27 Bs. 187.92</t>
  </si>
  <si>
    <t>Cojinete Biela 1Y-2Y-3Y-4Y     CB-1407A-STD $U$ 18 Bs. 125.28</t>
  </si>
  <si>
    <t>Cojinete Biela 1Y-2Y-3Y-4Y     R041A-0.50 $U$ 20 Bs. 139.2</t>
  </si>
  <si>
    <t>Cojinete Biela 1Y-2Y-3Y-4Y   $U$ 15 Bs. 104.4</t>
  </si>
  <si>
    <t>Cojinete Biela 1Y-2Y-3Y-4Y     R041A-0.75 $U$ 22 Bs. 153.12</t>
  </si>
  <si>
    <t>Cojinete Biela 3SFE-4SFE-5SFE     CB-1441GP-STD $U$ 21 Bs. 146.16</t>
  </si>
  <si>
    <t>Cojinete Biela 3SFE-4SFE-5SFE     R710A-0.25 $U$ 20 Bs. 139.2</t>
  </si>
  <si>
    <t>Página 23 de 67</t>
  </si>
  <si>
    <t>Cojinete Biela 3SFE-4SFE-5SFE     R710A-0.50 $U$ 20 Bs. 139.2</t>
  </si>
  <si>
    <t>Cojinete Biela 1RZ-2RZ-3RZ-2TZ    R703A-0.25 $U$ 24 Bs. 167.04</t>
  </si>
  <si>
    <t>Cojinete Biela 1RZ-2RZ-3RZ-2TZ    CB-1435A-0.25 $U$ 20 Bs. 139.2</t>
  </si>
  <si>
    <t>Cojinete Biela 1RZ-2RZ-3RZ-2TZ    CB-1435A-0.50 $U$ 20 Bs. 139.2</t>
  </si>
  <si>
    <t>Cojinete Biela 1RZ-2RZ-3RZ-2TZ    R703A-STD $U$ 22 Bs. 153.12</t>
  </si>
  <si>
    <t>Cojinete Biela 1RZ-2RZ-3RZ-2TZ    CB-1435A-STD $U$ 18 Bs. 125.28</t>
  </si>
  <si>
    <t>Cojinete Biela 3RZ    R711A-STD $U$ 24 Bs. 167.04</t>
  </si>
  <si>
    <t>Cojinete Biela 2T-3T-12T-13T     CB-1117GP-STD $U$ 18 Bs. 125.28</t>
  </si>
  <si>
    <t>Cojinete Biela 12R     R016A-0.75 $U$ 20 Bs. 139.2</t>
  </si>
  <si>
    <t>Cojinete Biela 18R-21R-22R     R9063-STD $U$ 20 Bs. 139.2</t>
  </si>
  <si>
    <t>Cojinete Biela 18R-21R-22R     CB-1133GP-STD $U$ 16 Bs. 111.36</t>
  </si>
  <si>
    <t>Cojinete Biela F-2F     R031A-0.25 $U$ 24 Bs. 167.04</t>
  </si>
  <si>
    <t>Cojinete Biela F-2F     R031A-STD $U$ 24 Bs. 167.04</t>
  </si>
  <si>
    <t>Cojinete Biela 1TR-2TR     R729A-0.50 $U$ 24 Bs. 167.04</t>
  </si>
  <si>
    <t>Cojinete Biela 1AZ-2AZ     CB-1454A-STD $U$ 20 Bs. 139.2</t>
  </si>
  <si>
    <t>Cojinete Eje Balanceador 4G52-4G53-4G54-4D55-4D56     B113A-STD $U$ 15 Bs. 104.4</t>
  </si>
  <si>
    <t>Cojinete Eje Balanceador 4G52-4G53-4G54-4D55-4D56     BB-1131A-STD $U$ 13 Bs. </t>
  </si>
  <si>
    <t>90.48</t>
  </si>
  <si>
    <t>Cojinete Eje de Levas H20-U20    C052L-STD $U$ 15 Bs. 104.4</t>
  </si>
  <si>
    <t>Cojinete Eje de Levas A10-A12-A15-H20    SH-1019B-STD $U$ 11 Bs. 76.56</t>
  </si>
  <si>
    <t>Cojinete Eje de Levas 4JA1-4JB1     SH-1622J-STD $U$ 12 Bs. 83.52</t>
  </si>
  <si>
    <t>Cojinete Eje de Levas 2K-3K-4K-5K     C002L1-STD $U$ 9 Bs. 62.64</t>
  </si>
  <si>
    <t>Cojinete Eje de Levas 18R     PC009L-STD $U$ 9 Bs. 62.64</t>
  </si>
  <si>
    <t>Cojinete Eje de Levas K-2K-3K-4K-5K     SH-1056B-STD $U$ 7 Bs. 48.72</t>
  </si>
  <si>
    <t>Cojinete Eje de Levas L-2L     SH-1431A-STD $U$ 24 Bs. 167.04</t>
  </si>
  <si>
    <t>Cojinete Eje de Levas B-11B-14B     SH-1428B-STD $U$ 15 Bs. 104.4</t>
  </si>
  <si>
    <t>Cojinete Biela FE-F2-F6-F8-R2-RF     CB-2004A-0,75 $U$ 20 Bs. 139.2</t>
  </si>
  <si>
    <t>Cojinete Biela FE-F2-F6-F8-R2-RF     CB-2004A-0,50 $U$ 20 Bs. 139.2</t>
  </si>
  <si>
    <t>Cojinete Biela 4G11-4G12-4G13-4G15    CB-1169A-0,25 $U$ 18 Bs. 125.28</t>
  </si>
  <si>
    <t>Cojinete Biela 6G72     CB-1822A-1,00 $U$ 29 Bs. 201.84</t>
  </si>
  <si>
    <t>Cojinete Biela 4G13-4G15    CB-1825-0,25 $U$ 18 Bs. 125.28</t>
  </si>
  <si>
    <t>Cojinete Biela 4G63-4G64 16val.    CB-1827-0,75 $U$ 20 Bs. 139.2</t>
  </si>
  <si>
    <t>Cojinete Biela 4G63-4G64 16val.    CB-1827-1,00 $U$ 21 Bs. 146.16</t>
  </si>
  <si>
    <t>Cojinete Biela 4G63-4G64 16val.    CB-1827-0,50 $U$ 20 Bs. 139.2</t>
  </si>
  <si>
    <t>Cojinete Biela TD25-TD27    R089H-0.50 $U$ 17 Bs. 118.32</t>
  </si>
  <si>
    <t>Cojinete Biela TD25-TD27    R089H-1,00 $U$ 22 Bs. 153.12</t>
  </si>
  <si>
    <t>Cojinete Biela FD6T    CB-2802GP-STD $U$ 42 Bs. 292.32</t>
  </si>
  <si>
    <t>Cojinete Biela 7A-7K   $U$ 17 Bs. 118.32</t>
  </si>
  <si>
    <t>Cojinete Biela 1GR-FE     CB-1458A-0,25 $U$ 24 Bs. 167.04</t>
  </si>
  <si>
    <t>Cojinete Biela 1G  $U$ 24 Bs. 167.04</t>
  </si>
  <si>
    <t>Página 24 de 67</t>
  </si>
  <si>
    <t>Cojinete Biela 18R-21R-22R   $U$ 20 Bs. 139.2</t>
  </si>
  <si>
    <t>Cojinete Biela 4HE1    R801H $U$ 50 Bs. 348</t>
  </si>
  <si>
    <t>Comando de luz Nissan Terrano  $U$ 39 Bs. 271.44</t>
  </si>
  <si>
    <t>Condensador  Hiunday     3NC-49 $U$ 3 Bs. 20.88</t>
  </si>
  <si>
    <t>Condensador Toyota    3NC-47 $U$ 3 Bs. 20.88</t>
  </si>
  <si>
    <t>  </t>
  </si>
  <si>
    <t>Condensador Toyota   $U$ 10 Bs. 69.6</t>
  </si>
  <si>
    <t>Correa distribucion 95D. Red. Charade Roky // 13568-87103-M // $us 22 Bs. 154</t>
  </si>
  <si>
    <t>Corerea Distribucion 107D Daiwo Tico</t>
  </si>
  <si>
    <t>Correa distribucion 111D. Opel    111MR17 $U$ 22 Bs. 153.12</t>
  </si>
  <si>
    <t>Correa distribucion 70D. F22-H22-H23 Prelude Accord     A262RU16MM $U$ 19 Bs. </t>
  </si>
  <si>
    <t>                   </t>
  </si>
  <si>
    <t>132.24</t>
  </si>
  <si>
    <t>Correa distribucion 112D. F22B Accord    112XR24 $U$ 25 Bs. 174</t>
  </si>
  <si>
    <t>Correa distribucion 124D. ZC-B20A Civic Prelude    124XR24 $U$ 25 Bs. 174</t>
  </si>
  <si>
    <t>Correa distribucion 125D. B20-B18 Integra Orthia     125XR26 $U$ 25 Bs. 174</t>
  </si>
  <si>
    <t>Correa corolla  $U$ 5 Bs. 34.8</t>
  </si>
  <si>
    <t>Correa 3S  $U$ 5 Bs. 34.8</t>
  </si>
  <si>
    <t>Correa  $U$ 5 Bs. 34.8</t>
  </si>
  <si>
    <t>Correa  $U$ 4 Bs. 27.84</t>
  </si>
  <si>
    <t>Correa distribucion 126D. Civic    126XR26 $U$ 27 Bs. 187.92</t>
  </si>
  <si>
    <t>Correa  $U$ 5.5 Bs. 38.28</t>
  </si>
  <si>
    <t>Correa  $U$ 4.5 Bs. 31.32</t>
  </si>
  <si>
    <t>Correa  $U$ 7.5 Bs. 52.2</t>
  </si>
  <si>
    <t>Correa distribucion 115D. 4ZD1 Trooper Luv Cuad.    115ZA19 $U$ 24 Bs. 167.04</t>
  </si>
  <si>
    <t>Correa distribucion 136D. 4EE1-4EC1 Geminis    136ZBS25 $U$ 25 Bs. 174</t>
  </si>
  <si>
    <t>Correa distribucion 137D. 4ZE1 Trooper     137S8M25 $U$ 27 Bs. 187.92</t>
  </si>
  <si>
    <t>Correa distribucion 119D. Red. 4JG2-4JB1    A446M32MM $U$ 25 Bs. 174</t>
  </si>
  <si>
    <t>Correa distribucion 119D. Red. 4JG2-4JB1    119ZBS32 $U$ 30 Bs. 208.8</t>
  </si>
  <si>
    <t>Correa distribucion 191D. 6VE1-6VD1-3VZ(toy)     A601YS32MM $U$ 53 Bs. 368.88</t>
  </si>
  <si>
    <t>Correa distribucion 134D.     134ZA30 $U$ 42 Bs. 292.32</t>
  </si>
  <si>
    <t>Página 25 de 67</t>
  </si>
  <si>
    <t>Correa distribucion 162D. Kia    162S8M25 $U$ 37 Bs. 257.52</t>
  </si>
  <si>
    <t>Correa distribucion 168D. FE Sportage Kia    168XY25 $U$ 35 Bs. 243.6</t>
  </si>
  <si>
    <t>Correa distribucion 108D. FE Vanette Bongo    108XR25 $U$ 4 Bs. 27.84</t>
  </si>
  <si>
    <t>Correa distribucion 110D. F2 Luce Prove    A412RU100 $U$ 25 Bs. 174</t>
  </si>
  <si>
    <t>Correa distribucion 104D. F8-FE Bongo Vanett//F8B2-12-205-M    104XR25 $U$ 27 Bs.</t>
  </si>
  <si>
    <t> 187.92</t>
  </si>
  <si>
    <t>Correa distribucion 135D. FS-626 Capella Cronos    A425YU100 $U$ 42 Bs. 292.32</t>
  </si>
  <si>
    <t>Correa distribucion 164D. R2 Bongo     164S8M25 $U$ 29 Bs. 201.84</t>
  </si>
  <si>
    <t>Correa distribucion 125D. Z5 323    A394YU22MM $U$ 30 Bs. 208.8</t>
  </si>
  <si>
    <t>Correa distribucion 55D. G62B-4G62     A206L050 $U$ 9 Bs. 62.64</t>
  </si>
  <si>
    <t>Correa distribucion 158D. 4D65-4D68  Chariot diesel    158XR32 $U$ 45 Bs. 313.2</t>
  </si>
  <si>
    <t>Correa distribucion 163D. 4D55-4D56  Bajo    A611M100 $U$ 28 Bs. 194.88</t>
  </si>
  <si>
    <t>Correa distribucion 163D. 4D55-4D56  Alto    163XR25 $U$ 31 Bs. 215.76</t>
  </si>
  <si>
    <t>Correa distribucion 83D. 4D55-4D56    A311M075 $U$ 18 Bs. 125.28</t>
  </si>
  <si>
    <t>Correa distribucion 92D. 4G13-4G15 Lancer    A345M075 $U$ 15 Bs. 104.4</t>
  </si>
  <si>
    <t>Correa distribucion 65D. 4G63-4G64-4D68 RVR Lanc.Delic.    A205YU050 $U$ 11 Bs. </t>
  </si>
  <si>
    <t>76.56</t>
  </si>
  <si>
    <t>CORREA  65D MITSUBISHI 4G54-4D68</t>
  </si>
  <si>
    <t>Correa distribucion 92D. Cuad. 4G13-4G15B mit    A345L075 $U$ 15 Bs. 104.4</t>
  </si>
  <si>
    <t>Correa distribucion 116D. L200    116XY29 $U$ 30 Bs. 208.8</t>
  </si>
  <si>
    <t>Correa distribucion 120D. Cuad. 4G32     120ZA19 $U$ 20 Bs. 139.2</t>
  </si>
  <si>
    <t>CORREA DE DISTIVUCION 121D MITSUBUSSHI 4G93 RVR</t>
  </si>
  <si>
    <t>Correa distribucion 122D. Cuad. 4G32 .    122ZA19 $U$ 18 Bs. 125.28</t>
  </si>
  <si>
    <t>Correa distribucion 122D. Red. Lantra Sonata    122XR19 $U$ 18 Bs. 125.28</t>
  </si>
  <si>
    <t>Correa distribucion 151D. Elantra    151XR29 $U$ 40 Bs. 278.4</t>
  </si>
  <si>
    <t>Correa distribucion 149D. 6G72 Galant Pajer.Sigma    A559RU100 $U$ 60 Bs. 417.6</t>
  </si>
  <si>
    <t>Correa distribucion 149D. 6G72 Galant Pajer.Sigma    149XR25 $U$ 58 Bs. 403.68</t>
  </si>
  <si>
    <t>Correa distribucion 187D. 6G72-6G73 Sport Diamante 24val.     187XY32 $U$ 50 Bs. 348</t>
  </si>
  <si>
    <t>Correa distribucion 193D. 6G72 Pajero    193XY32 $U$ 51 Bs. 354.96</t>
  </si>
  <si>
    <t>Correa distribucion 195D 6G74 Diamte.    A614YU32MM $U$ 95 Bs. 661.2</t>
  </si>
  <si>
    <t>Correa distribucion 201D. 6G74    201XY32 $U$ 54 Bs. 375.84</t>
  </si>
  <si>
    <t>Correa distribucion 259D. 6G74 Chalenger     259XY32 $U$ 75 Bs. 522</t>
  </si>
  <si>
    <t>Correa distribucion 154D. Corto 4G64     154XY29 $U$ 45 Bs. 313.2</t>
  </si>
  <si>
    <t>Correa distribucion 156D. 4G92-4G93 Cahriot    156XY29 $U$ 38 Bs. 264.48</t>
  </si>
  <si>
    <t>Correa distribucion 159D. 4G94    159XY29 $U$ 38 Bs. 264.48</t>
  </si>
  <si>
    <t>Correa distribucion 265D. 6G74    265XY32 $U$ 78 Bs. 542.88</t>
  </si>
  <si>
    <t>Correa distribucion 124D. 4G64 Chariot    124XR29 $U$ 30 Bs. 208.8</t>
  </si>
  <si>
    <t>Correa distribucion 123D. 4G63-4G64 Chariot    123XR29 $U$ 30 Bs. 208.8</t>
  </si>
  <si>
    <t>Correa distribucion 154D. L200     HX577RU25 $U$ 65 Bs. 452.4</t>
  </si>
  <si>
    <t>Correa distribucion 95D. CA16-CA18 Praire Vanette    A356L075 $U$ 13 Bs. 90.48</t>
  </si>
  <si>
    <t>Página 26 de 67</t>
  </si>
  <si>
    <t>Correa distribucion 117D. CD17 Sunny    117ZBS25 $U$ 24 Bs. 167.04</t>
  </si>
  <si>
    <t>Correa distribucion 141D. LD20 Bluebird  $U$ 43 Bs. 299.28</t>
  </si>
  <si>
    <t>Correa distribucion 141D. LD20 Bluebird    141ZBS30 $U$ 25 Bs. 174</t>
  </si>
  <si>
    <t>Correa distribucion 126D. CA20 Praire Vanet Blub.    126ZA25 $U$ 23 Bs. 160.08</t>
  </si>
  <si>
    <t>Correa distribucion 98D. CA20 Praire Vanet Blub.    A367L075 $U$ 20 Bs. 139.2</t>
  </si>
  <si>
    <t>Correa distribucion 111D. CD20 98~) Vanett Sunny Serena     111ZA25 $U$ 24 Bs. </t>
  </si>
  <si>
    <t>167.04</t>
  </si>
  <si>
    <t>Correa distribucion 133D. Cuad. VG30E Terrano    A499L100 $U$ 31 Bs. 215.76</t>
  </si>
  <si>
    <t>Correa distribucion 133D. Cuad. VG30E Terrano    133ZA25 $U$ 32 Bs. 222.72</t>
  </si>
  <si>
    <t>Correa distribucion 133D. Red. VG33 Pahtfinder    133XR25 $U$ 43 Bs. 299.28</t>
  </si>
  <si>
    <t>Correa distribucion 143D. LD20 Bluebird    143ZBS30 $U$ 28 Bs. 194.88</t>
  </si>
  <si>
    <t>CORREA 97D SUZUKI G10-G13</t>
  </si>
  <si>
    <t>P</t>
  </si>
  <si>
    <t>Correa distribucion 103D Suzuki G16A // $24 //Bs 168</t>
  </si>
  <si>
    <t>Correa distribucion 281D. EJ20 Forester    281XY30 $U$ 80 Bs. 556.8</t>
  </si>
  <si>
    <t>Correa distribucion 193D. 3VZE 12Val. Hilux 90~     A608YS36MM $U$ 50 Bs. 348</t>
  </si>
  <si>
    <t>Correa distribucion 193D. 3VZE 12Val. Hilux 90~     193S8M36 $U$ 45 Bs. 313.2</t>
  </si>
  <si>
    <t>Correa distribucion 123D.  2ELU    123MY20 $U$ 18 Bs. 125.28</t>
  </si>
  <si>
    <t>Correa distribucion 123D. 2E       123MY24 $U$ 20 Bs. 139.2</t>
  </si>
  <si>
    <t>Correa distribucion 127D. 3E    A400Y24MM $U$ 22 Bs. 153.12</t>
  </si>
  <si>
    <t>Correa distribucion 127D. 3E    127MY24 $U$ 23 Bs. 160.08</t>
  </si>
  <si>
    <t>Correa distribucion 127D. 1N Starlet Diesel    127MR25 $U$ 25 Bs. 174</t>
  </si>
  <si>
    <t>Correa distribucion 124D. 4E Starlet // 13568-11080 // $us 25 Bs. 175</t>
  </si>
  <si>
    <t>Correa distribucion 128D. 5E Corolla    A403Y26MM $U$ 27 Bs. 187.92</t>
  </si>
  <si>
    <t>Correa distribucion 128D. 5E Corolla    128MY26 $U$ 27 Bs. 187.92</t>
  </si>
  <si>
    <t>Correa distribucion 129D. 1G    A406Y27MM $U$ 30 Bs. 208.8</t>
  </si>
  <si>
    <t>Correa distribucion 129D. 2L-3L Hilux     A484R31MM $U$ 29 Bs. 201.84</t>
  </si>
  <si>
    <t>Correa distribucion 130D. 2L Hilux    130MR25 $U$ 27 Bs. 187.92</t>
  </si>
  <si>
    <t>Correa distribucion 139D. 1S      139ZA25 $U$ 24 Bs. 167.04</t>
  </si>
  <si>
    <t>Correa distribucion 163D. 3S Ipsun Cald. Rav4 Noah    A513YS27MM $U$ 30 Bs. 208.8</t>
  </si>
  <si>
    <t>Correa distribucion 163D. 3S Ipsun Cald. Rav4 Noah    163S8M27 $U$ 30 Bs. 208.8</t>
  </si>
  <si>
    <t>Correa distribucion 177D. 3SGE Celica    177Y25 $U$ 25 Bs. 174</t>
  </si>
  <si>
    <t>Correa distribucion 177D. 1C-2C-3C Corol. Emina    A664R100 $U$ 25 Bs. 174</t>
  </si>
  <si>
    <t>Correa distribucion 177D. 1C-2C-3C Corol. Emina    177MR25 $U$ 27 Bs. 187.92</t>
  </si>
  <si>
    <t>Correa distribucion 178D. 3S-GE Celica    178MY25 $U$ 33 Bs. 229.68</t>
  </si>
  <si>
    <t>Correa distribucion 121D. 7AFE Spacio 4A31 Junior(Mit)    A381Y21MM $U$ 25 Bs. </t>
  </si>
  <si>
    <t>Correa distribucion 121D. 7AFE Spacio 4A31 Junior(Mit)    121MY21 $U$ 24 Bs. 167.04</t>
  </si>
  <si>
    <t>Correa Distribucion 88D Toyota 3A $us 19 // Bs130</t>
  </si>
  <si>
    <t>Correa distribucion 94D. 4AF-5AF Corolla 89-91    A352L075 $U$ 8.5 Bs. 59.16</t>
  </si>
  <si>
    <t>Página 27 de 67</t>
  </si>
  <si>
    <t>Correa distribucion 94D. 1HDT-1HZ Coaster L.Crusier    A352R100 $U$ 24 Bs. 167.04</t>
  </si>
  <si>
    <t>Correa distribucion 97D. 1KD-2KD Hilux Vigo Diesel    A364R25 $U$ 33 Bs. 229.68</t>
  </si>
  <si>
    <t>Correa distribucion 117D. 4AFE-5AFE Toy    A368Y21MM $U$ 20 Bs. 139.2</t>
  </si>
  <si>
    <t>Correa distribucion 117D. 4AFE-5AFE Toy    117MY21 $U$ 20 Bs. 139.2</t>
  </si>
  <si>
    <t>Correa distribucion 110D. 4AGE Celica Toy    A412RU21MM $U$ 27 Bs. 187.92</t>
  </si>
  <si>
    <t>Correa distribucion 111D. 4AG Corol. Levin     111MR19 $U$ 24 Bs. 167.04</t>
  </si>
  <si>
    <t>Correa distribucion 113D. 4AG Corolla Sprinter    113MR19 $U$ 22 Bs. 153.12</t>
  </si>
  <si>
    <t>Correa distribucion 174D. 3SGE Rav4 Toy    A548Y100 $U$ 39 Bs. 271.44</t>
  </si>
  <si>
    <t>Correa distribucion 211D. 1UZ-2UZFE L/Cruis.Celsior     A664YS34MM $U$ 50 Bs. 348</t>
  </si>
  <si>
    <t>Correa distribucion 102D. 1KZ Hiace Regius Hilux    A382R25MM $U$ 50 Bs. 348</t>
  </si>
  <si>
    <t>Correa distribucion 177D. 3SGE Celica MR-2 Carina    A557Y100 $U$ 42 Bs. 292.32</t>
  </si>
  <si>
    <t>Correa distribucion 191D. 5VZFE 24Val. Prado L/crusier    A601Y36MM $U$ 50 Bs. 348</t>
  </si>
  <si>
    <t>Correa distribucion 142D. 5M    142ZA25 $U$ 30 Bs. 208.8</t>
  </si>
  <si>
    <t>Correa  $U$ 7 Bs. 48.72</t>
  </si>
  <si>
    <t>CORREA // 4PK-920-M // $US 8 Bs. 56</t>
  </si>
  <si>
    <t>Correa  $U$ 8 Bs. 55.68</t>
  </si>
  <si>
    <t>Correa  $U$ 9 Bs. 62.64</t>
  </si>
  <si>
    <t>Correa  $U$ 10 Bs. 69.6</t>
  </si>
  <si>
    <t>Correa  $U$ 11 Bs. 76.56</t>
  </si>
  <si>
    <t>Correa  $U$ 13 Bs. 90.48</t>
  </si>
  <si>
    <t>Correa  $U$ 12 Bs. 83.52</t>
  </si>
  <si>
    <t>Página 28 de 67</t>
  </si>
  <si>
    <t>Correa  $U$ 6 Bs. 41.76</t>
  </si>
  <si>
    <t>Correa  $U$ 3 Bs. 20.88</t>
  </si>
  <si>
    <t>Correa  $U$ 14 Bs. 97.44</t>
  </si>
  <si>
    <t>Correa 5PK-1190-M</t>
  </si>
  <si>
    <t>Página 29 de 67</t>
  </si>
  <si>
    <t>Correa  $U$ 35 Bs. 243.6</t>
  </si>
  <si>
    <t>Correa distribucion 120D. Cuad. 4G32 Bando    A450L075 $U$ 20 Bs. 139.2</t>
  </si>
  <si>
    <t>Correa distribucion 97D. G13B Jimmy Cultus  $U$ 21 Bs. 146.16</t>
  </si>
  <si>
    <t>Correa distribucion 163D. MITSUBISHI    163RU25 $U$ 23 Bs. 160.08</t>
  </si>
  <si>
    <t>Correa distribucion 177D GATES  $U$ 31 Bs. 215.76</t>
  </si>
  <si>
    <t>Correa distribucion 178D. 3S-GE Celica    178MY25 $U$ 28 Bs. 194.88</t>
  </si>
  <si>
    <t>Correa  $U$ 31 Bs. 215.76</t>
  </si>
  <si>
    <t>Correa  $U$ 29 Bs. 201.84</t>
  </si>
  <si>
    <t>Correa Universal  $U$ 7 Bs. 48.72</t>
  </si>
  <si>
    <t>CORREA A-42-M $US 9.28 Bs. 64</t>
  </si>
  <si>
    <t>Correa distribucion 137D. 4ZE1 Trooper     137S8M25 $U$ 24 Bs. 167.04</t>
  </si>
  <si>
    <t>Correa  $U$ 27 Bs. 187.92</t>
  </si>
  <si>
    <t>Correa  $U$ 33 Bs. 229.68</t>
  </si>
  <si>
    <t>Correa  $U$ 26 Bs. 180.96</t>
  </si>
  <si>
    <t>Correa Universal  $U$ 4 Bs. 27.84</t>
  </si>
  <si>
    <t>Correa Universal  $U$ 4.5 Bs. 31.32</t>
  </si>
  <si>
    <t>Correa Universal  $U$ 5.5 Bs. 38.28</t>
  </si>
  <si>
    <t>Correa distribucion 177D. 1C-2C-3C Corol. Emina  $U$ 16 Bs. 111.36</t>
  </si>
  <si>
    <t>Correa  $U$ 8.5 Bs. 59.16</t>
  </si>
  <si>
    <t>Correa Universal  $U$ 5 Bs. 34.8</t>
  </si>
  <si>
    <t>Correa Universal  $U$ 8 Bs. 55.68</t>
  </si>
  <si>
    <t>Correa Universal  $U$ 9 Bs. 62.64</t>
  </si>
  <si>
    <t>Correa Universal  $U$ 9.5 Bs. 66.12</t>
  </si>
  <si>
    <t>Correa Universal  $U$ 7.5 Bs. 52.2</t>
  </si>
  <si>
    <t>Página 30 de 67</t>
  </si>
  <si>
    <t>Correa Universal  $U$ 8.5 Bs. 59.16</t>
  </si>
  <si>
    <t>Correa Universal  $U$ 8.8 Bs. 61.248</t>
  </si>
  <si>
    <t>Correa distribucion 115D. 4ZD1 Trooper Luv Cuad. NPC    115ZA19 $U$ 23 Bs. 160.08</t>
  </si>
  <si>
    <t>Correa distribucion 107D. ZC    A401R24MM $U$ 15 Bs. 104.4</t>
  </si>
  <si>
    <t>Correa distribucion 124D. 4G64 Chariot    124XR29 $U$ 21 Bs. 146.16</t>
  </si>
  <si>
    <t>Correa distribucion 127D. 3E  $U$ 17 Bs. 118.32</t>
  </si>
  <si>
    <t>Correa distribucion 127D. 3E  $U$ 22 Bs. 153.12</t>
  </si>
  <si>
    <t>Correa distribucion 149D. RD28    149ZB30 $U$ 7 Bs. 48.72</t>
  </si>
  <si>
    <t>Correa distribucion 76D. CD17    A285M075 $U$ 14 Bs. 97.44</t>
  </si>
  <si>
    <t>Correa  $U$ 15 Bs. 104.4</t>
  </si>
  <si>
    <t>Correa  $U$ 16 Bs. 111.36</t>
  </si>
  <si>
    <t>Correa distribucion 232D. 6A12 Galant 94    A731YU30MM $U$ 28 Bs. 194.88</t>
  </si>
  <si>
    <t>Correa distribucion 89D. G13A cuad. Jimny Sierra   $U$ 15 Bs. 104.4</t>
  </si>
  <si>
    <t>Página 31 de 67</t>
  </si>
  <si>
    <t>Correa distribucion 123D 4G63 Chariot  $U$ 31 Bs. 215.76</t>
  </si>
  <si>
    <t>Correa    11720-4F110 $U$ 4.5 Bs. 31.32</t>
  </si>
  <si>
    <t>Correas  $U$ 4.5 Bs. 31.32</t>
  </si>
  <si>
    <t>Correas  $U$ 11 Bs. 76.56</t>
  </si>
  <si>
    <t>Correas  $U$ 10 Bs. 69.6</t>
  </si>
  <si>
    <t>Correas  $U$ 12 Bs. 83.52</t>
  </si>
  <si>
    <t>Correa de 83 D Mitsubishi 4D56 Redondo // 83ZBS19 // $US 15 Bs. 104</t>
  </si>
  <si>
    <t>Correa de 145 D Mazda Bongo // 0K203-12-205-M 77 $us 35.- Bs. 244.-</t>
  </si>
  <si>
    <t>Correa // A-34-M // $us 6 Bs. 42</t>
  </si>
  <si>
    <t>Correa // A-39-M // $us 5.7 Bs. 40</t>
  </si>
  <si>
    <t>Correa // A-35-M // $us 6.5 Bs. 45</t>
  </si>
  <si>
    <t>Correa // A-27-M // $us 5 Bs. 35</t>
  </si>
  <si>
    <t>Cremallera hidráulica Corolla // TAIWAN //  // TAIWAN //   $U$ 11 Bs. 76.56</t>
  </si>
  <si>
    <t>Cruzeta Direc. 15x40 Nissan    ST1540 $U$ 13 Bs. 90.48</t>
  </si>
  <si>
    <t>Cruzeta Cardan 26x67 Toyota    TT113 $U$ 14 Bs. 97.44</t>
  </si>
  <si>
    <t>Cruzeta Cardan 32x92 2F-3F    TT120 $U$ 23 Bs. 160.08</t>
  </si>
  <si>
    <t>Cruzeta Cardan 32x92 2F-3F    GUT20 $U$ 22 Bs. 153.12</t>
  </si>
  <si>
    <t>Cruzeta Cardan 30x85 Mitsubishi    TM193 $U$ 25 Bs. 174</t>
  </si>
  <si>
    <t>Culata 4G54  $U$ 440 Bs. 3062.4</t>
  </si>
  <si>
    <t>Culata f8 mazda  $U$ 415 Bs. 2888.4</t>
  </si>
  <si>
    <t>Dicso embrague QD32 250x24x25.6   $U$ 35 Bs. 243.6</t>
  </si>
  <si>
    <t>Disco embrague Hino 325*12*35.7     HND-001 $U$ 250 Bs. 1740</t>
  </si>
  <si>
    <t>Disco embrague G180 200*24*25.6    DG-001 $U$ 45 Bs. 313.2</t>
  </si>
  <si>
    <t>Disco embrague VG30-VG33 250x24x25.6 // AISIN //  // AISIN //     DN-063 $U$ 88 Bs. </t>
  </si>
  <si>
    <t>Disco embrague FD35-TD42 275x24x25.6 // TAIWAN //  // TAIWAN //     DN- $U$ 60 Bs.</t>
  </si>
  <si>
    <t> 417.6</t>
  </si>
  <si>
    <t>Disco embrague A12-A14 180x18x20.6 // EXEDY //  // EXEDY //     NSD-029 $U$ 37 Bs. </t>
  </si>
  <si>
    <t>257.52</t>
  </si>
  <si>
    <t>Disco embrague A12-A14 180x18x20.6    SDNS-062 $U$ 22 Bs. 153.12</t>
  </si>
  <si>
    <t>Disco embrague A12-A14 180x18x20.6    DN-004 $U$ 20 Bs. 139.2</t>
  </si>
  <si>
    <t>Disco embrague TD23-ED33 250x24x25.6    DN-018 $U$ 80 Bs. 556.8</t>
  </si>
  <si>
    <t>Página 32 de 67</t>
  </si>
  <si>
    <t>Disco embrague TD27-ED33  260x24x25.6    DN-019 $U$ 100 Bs. 696</t>
  </si>
  <si>
    <t>Disco embrague G13B 190x18x19.14    DS-026 $U$ 43 Bs. 299.28</t>
  </si>
  <si>
    <t>Disco embrague F5A-F10A 180x18x20.3    DS-007 $U$ 43 Bs. 299.28</t>
  </si>
  <si>
    <t>Disco embrague J20  H20A 224x20x22.4    DS-025 $U$ 85 Bs. 591.6</t>
  </si>
  <si>
    <t>Disco embrague 1KZ 260*21*29    DT-164U $U$ 145 Bs. 1009.2</t>
  </si>
  <si>
    <t>Disco embrague 2E-3E -2T 200x21x24.6    DT-123 $U$ 39 Bs. 271.44</t>
  </si>
  <si>
    <t>Disco embrague 5K 200*21*24    DT-130V $U$ 50 Bs. 348</t>
  </si>
  <si>
    <t>Disco embrague 5AF-4AF 212x21x24.6    DT-124 $U$ 46 Bs. 320.16</t>
  </si>
  <si>
    <t>Disco embrague 5AF-4AF 212x21x24.6 // TAIWAN // 13 // TAIWAN // 13    DT-124 $U$ </t>
  </si>
  <si>
    <t>24 Bs. 167.04</t>
  </si>
  <si>
    <t>Disco embrague 2T-3T 190x21x23.8    DT-008 $U$ 45 Bs. 313.2</t>
  </si>
  <si>
    <t>Disco embrague 22R-2L-3Y 224x24x29.8    DT-036 $U$ 45 Bs. 313.2</t>
  </si>
  <si>
    <t>Disco embrague 5K-7K Liteace 200x21x29.8    DT-084V $U$ 48 Bs. 334.08</t>
  </si>
  <si>
    <t>Disco embrague 5K-7K Liteace 200x21x29.8    TYD-126 $U$ 36 Bs. 250.56</t>
  </si>
  <si>
    <t>Disco embrague 3L-3VZ-3RZ 236x21x29.8  Reforsado    DT-099VL $U$ 98 Bs. 682.08</t>
  </si>
  <si>
    <t>Disco embrague 3Y-3S-1RZ 236x21x29.8  $U$ 33 Bs. 229.68</t>
  </si>
  <si>
    <t>Disco embrague Land Crouser-2F-3F 275x10x29    DT-075 $U$ 60 Bs. 417.6</t>
  </si>
  <si>
    <t>Disco embrague 3Y-1RZ-22R  236x21x29.8     DT-064 $U$ 80 Bs. 556.8</t>
  </si>
  <si>
    <t>Disco embrague Coaster-3B-14B  275x21x29.8    DT-094 $U$ 104 Bs. 723.84</t>
  </si>
  <si>
    <t>Disco embrague 4HF1 300*21*28,8    DG-322 $U$ 170 Bs. 1183.2</t>
  </si>
  <si>
    <t>Disco embrague Coaster 1HZ-1FZ 275x21x29.8 // TAIWAN //  // TAIWAN    DT-116 $U$</t>
  </si>
  <si>
    <t> 40 Bs. 278.4</t>
  </si>
  <si>
    <t>Disco embrague 1HZ-1FZ 275x14x32.4 // AISIN //  // AISIN //     DT-133 $U$ 160 Bs. </t>
  </si>
  <si>
    <t>1113.6</t>
  </si>
  <si>
    <t>Disco embrague 1HZ-1FZ 275x14x32.4 // ICHIBAN //  // ICHIBAN //   $U$ 35 Bs. 243.6</t>
  </si>
  <si>
    <t>Disco embrague F8-R2 225*22*24,3    DZ-030 $U$ 55 Bs. 382.8</t>
  </si>
  <si>
    <t>Disco embrague 4M40 250*23*26.3    DM-060 $U$ 86 Bs. 598.56</t>
  </si>
  <si>
    <t>Disco embrague 4D55-4G54 225*23*26.2    DM-035 $U$ 63 Bs. 438.48</t>
  </si>
  <si>
    <t>Disco embrague 4D55-4G54 225*23*26,2    DM-035 $U$ 57 Bs. 396.72</t>
  </si>
  <si>
    <t>Disco embrague 4D34-4D35 275*14*29.36    DM-301 $U$ 40 Bs. 278.4</t>
  </si>
  <si>
    <t>Disco embrague 4D34-4D35 275*14*29.4    DM-320 $U$ 196 Bs. 1364.16</t>
  </si>
  <si>
    <t>Disco embrague 6D14 300*14*35.2    DM-315 $U$ 70 Bs. 487.2</t>
  </si>
  <si>
    <t>Disco embrague 4M40 250*23*26.3 // TAIWAN //  // TAIWAN //     DM-060 $U$ 31 Bs. </t>
  </si>
  <si>
    <t>215.76</t>
  </si>
  <si>
    <t>Disco embrague 4A30-31 JUNIOR 180*24*20.5    SDHD-296 $U$ 50 Bs. 348</t>
  </si>
  <si>
    <t>Disco embrague 6G72  240*14*29,8    MBD-034U $U$ 85 Bs. 591.6</t>
  </si>
  <si>
    <t>Disco embrague 6BD1-FE6T-FE6T 350*10*38,1    DG-315 $U$ 340 Bs. 2366.4</t>
  </si>
  <si>
    <t>Disco embrague 6BD1 325*10*38.1    NW-3982 $U$ 215 Bs. 1496.4</t>
  </si>
  <si>
    <t>Disco embrague NA20-Z20 240*24*25,6    NSD-036 $U$ 66 Bs. 459.36</t>
  </si>
  <si>
    <t>Disco embrague E15-GA15 200x18x20.6    DN-064 $U$ 40 Bs. 278.4</t>
  </si>
  <si>
    <t>Disco embrague FD42 275*24*25,6    NH-1415 $U$ 120 Bs. 835.2</t>
  </si>
  <si>
    <t>Página 33 de 67</t>
  </si>
  <si>
    <t>Disco embrague VG30-VG33 240x24x25.6    SDNS-187 $U$ 35 Bs. 243.6</t>
  </si>
  <si>
    <t>Disco embrague L16-Z20 240x24x25.6    DN-039 $U$ 31 Bs. 215.76</t>
  </si>
  <si>
    <t>Disco embrague TD23-SD25 240x24x25.6    DN-047 $U$ 63 Bs. 438.48</t>
  </si>
  <si>
    <t>Disco embrague E16-B12 190*18*20,6    DN-027 $U$ 45 Bs. 313.2</t>
  </si>
  <si>
    <t>Disco embrague QG18-SR18 215*18*20 // EXEDY //  // EXEDY //     NDS-109U $U$ 65 </t>
  </si>
  <si>
    <t>Bs. 452.4</t>
  </si>
  <si>
    <t>Disco embrague CA18-SR18-SR20 215x18x20.6    DN-057 $U$ 40 Bs. 278.4</t>
  </si>
  <si>
    <t>Disco embrague SR18 Altima  215x24x25.6    DN-058 $U$ 75 Bs. 522</t>
  </si>
  <si>
    <t>Disco embrague  1HZ 300 X 14  $U$ 45 Bs. 313.2</t>
  </si>
  <si>
    <t>Disco Enbreague FE6  325*16   // TW // Nis // TW // Nis  $U$ 108 Bs. 751.68</t>
  </si>
  <si>
    <t>Disco freno Terrano mod. 96-99  $U$ 57 Bs. 396.72</t>
  </si>
  <si>
    <t>Disco freno Land Cruiser mod 92  $U$ 60 Bs. 417.6</t>
  </si>
  <si>
    <t>Disco freno Pathfinder mod 2002  $U$ 57 Bs. 396.72</t>
  </si>
  <si>
    <t>Disco freno Urvan mod 87  $U$ 57 Bs. 396.72</t>
  </si>
  <si>
    <t>Eje de Levas 4D56 Sin Engranaje  $U$ 108 Bs. 751.68</t>
  </si>
  <si>
    <t>Eje de Levas  Isuzu 4JA1 4JB1-4JG1  $U$ 135 Bs. 939.6</t>
  </si>
  <si>
    <t>Eje de levas Carry F10A  $U$ 99 Bs. 689.04</t>
  </si>
  <si>
    <t>Eje de levas Hyundai - Mitsubishi 4D56  $U$ 108 Bs. 751.68</t>
  </si>
  <si>
    <t>Empaque Culata  HD-HC    EG465 $U$ 10 Bs. 69.6</t>
  </si>
  <si>
    <t>Empaque Culata EJ Metal Fallado    THC1041 $U$ 24 Bs. 167.04</t>
  </si>
  <si>
    <t>Empaque Culata J05C Hino plancha    PKG05029 $U$ 68 Bs. 473.28</t>
  </si>
  <si>
    <t>Empaque Culata B20B plancha    PHG09045 $U$ 28 Bs. 194.88</t>
  </si>
  <si>
    <t>Empaque Culata D15B-D17A palncha    PHG09048 $U$ 30 Bs. 208.8</t>
  </si>
  <si>
    <t>Empaque Culata 4HF1 plancha    PHG04053 $U$ 39 Bs. 271.44</t>
  </si>
  <si>
    <t>Empaque Culata 4HG1    PHG04080 $U$ 46 Bs. 320.16</t>
  </si>
  <si>
    <t>Empaque Culata 4ZD1    THC3044 $U$ 8 Bs. 55.68</t>
  </si>
  <si>
    <t>Empaque Culata 4ZD1    8-94146-294-2 $U$ 18 Bs. 125.28</t>
  </si>
  <si>
    <t>Empaque Culata 4ZD1  $U$ 9 Bs. 62.64</t>
  </si>
  <si>
    <t>Empaque Culata 4ZE1  $U$ 9 Bs. 62.64</t>
  </si>
  <si>
    <t>Empaque Culata 4ZE1     THC3046 $U$ 9 Bs. 62.64</t>
  </si>
  <si>
    <t>Empaque Culata 6VD1  $U$ 12 Bs. 83.52</t>
  </si>
  <si>
    <t>Empaque Culata 6VE1 RH plancha    PHG04063 $U$ 43 Bs. 299.28</t>
  </si>
  <si>
    <t>Empaque Culata Y22E-Y22SE    EG892 $U$ 17 Bs. 118.32</t>
  </si>
  <si>
    <t>Empaque Culata KIA TOWER    AA100-10-271 $U$ 8 Bs. 55.68</t>
  </si>
  <si>
    <t>Empaque Culata FE-F8    PHG11010 $U$ 9 Bs. 62.64</t>
  </si>
  <si>
    <t>Empaque Culata FE-FE    THC0208 $U$ 10 Bs. 69.6</t>
  </si>
  <si>
    <t>Empaque Culata G6 B2600  $U$ 16 Bs. 111.36</t>
  </si>
  <si>
    <t>Página 34 de 67</t>
  </si>
  <si>
    <t>Empaque Culata R2     THC4063 $U$ 10 Bs. 69.6</t>
  </si>
  <si>
    <t>Empaque Culata R2 plancha  $U$ 27 Bs. 187.92</t>
  </si>
  <si>
    <t>Empaque Culata VC    EG310 $U$ 9 Bs. 62.64</t>
  </si>
  <si>
    <t>Empaque Culata 4A31 plancha    PHG03094 $U$ 28 Bs. 194.88</t>
  </si>
  <si>
    <t>Empaque Culata 4D34    ME013300 $U$ 13 Bs. 90.48</t>
  </si>
  <si>
    <t>Empaque Culata 4D55  $U$ 8 Bs. 55.68</t>
  </si>
  <si>
    <t>Empaque Culata 4D56  $U$ 25 Bs. 174</t>
  </si>
  <si>
    <t>Empaque Culata 4D56  $U$ 9 Bs. 62.64</t>
  </si>
  <si>
    <t>Empaque Culata 4D56     MD302890 $U$ 8 Bs. 55.68</t>
  </si>
  <si>
    <t>Empaque Culata 4D56 plancha    PHG03122 $U$ 32 Bs. 222.72</t>
  </si>
  <si>
    <t>Empaque Culata 4G15    MD331145 $U$ 8 Bs. 55.68</t>
  </si>
  <si>
    <t>Empaque Culata 4G18 plancha    THC5123 $U$ 26 Bs. 180.96</t>
  </si>
  <si>
    <t>Empaque Culata 4G64FR    EG225 $U$ 15 Bs. 104.4</t>
  </si>
  <si>
    <t>Empaque Culata 4M40    ME200753 $U$ 35 Bs. 243.6</t>
  </si>
  <si>
    <t>Empaque Culata 4M40T grafitado    EG246 $U$ 23 Bs. 160.08</t>
  </si>
  <si>
    <t>Empaque Culata 4M40T grafitado  $U$ 14 Bs. 97.44</t>
  </si>
  <si>
    <t>Empaque Culata 4M41 plancha    ME204039 $U$ 40 Bs. 278.4</t>
  </si>
  <si>
    <t>Empaque Culata 6G72 plancha    MD199239 $U$ 30 Bs. 208.8</t>
  </si>
  <si>
    <t>Empaque Culata 4G54  $U$ 9 Bs. 62.64</t>
  </si>
  <si>
    <t>Empaque Culata 4G63 8Valv.  $U$ 9 Bs. 62.64</t>
  </si>
  <si>
    <t>Empaque Culata 4G64 16Valv.   $U$ 11 Bs. 76.56</t>
  </si>
  <si>
    <t>Empaque Culata 6G72   $U$ 4 Bs. 27.84</t>
  </si>
  <si>
    <t>Empaque Culata A10-A12    11044-H1025 $U$ 16 Bs. 111.36</t>
  </si>
  <si>
    <t>Empaque Culata A14-A15    11044-H7201 $U$ 6 Bs. 41.76</t>
  </si>
  <si>
    <t>Empaque Culata CA16-CA18 // NGC // Enp // NGC // Enp  $U$ 8 Bs. 55.68</t>
  </si>
  <si>
    <t>Empaque Culata FD42 plancha    PHG02112 $U$ 34 Bs. 236.64</t>
  </si>
  <si>
    <t>Empaque Culata FE6 plancha    EG988 $U$ 41 Bs. 285.36</t>
  </si>
  <si>
    <t>Empaque Culata FE6 plancha    11044-Z5515 $U$ 43 Bs. 299.28</t>
  </si>
  <si>
    <t>Empaque Culata FE6T  plancha    11044-Z5565 $U$ 120 Bs. 835.2</t>
  </si>
  <si>
    <t>Empaque Culata GA14-GA15    THC6049 $U$ 9 Bs. 62.64</t>
  </si>
  <si>
    <t>Empaque Culata GA14-GA15     EG906 $U$ 9.5 Bs. 66.12</t>
  </si>
  <si>
    <t>Empaque Culata GA14-GA15     11044-53Y00 $U$ 15 Bs. 104.4</t>
  </si>
  <si>
    <t>Empaque Culata GA15DE     THC6510 $U$ 9 Bs. 62.64</t>
  </si>
  <si>
    <t>Empaque Culata QG18 plancha    PHG02103 $U$ 27 Bs. 187.92</t>
  </si>
  <si>
    <t>Empaque Culata HR16 plancha    PHG02152 $U$ 27 Bs. 187.92</t>
  </si>
  <si>
    <t>Empaque Culata J13  $U$ 7 Bs. 48.72</t>
  </si>
  <si>
    <t>Empaque Culata J15    11044-A3800 $U$ 6 Bs. 41.76</t>
  </si>
  <si>
    <t>Empaque Culata J15    11044-A3800 $U$ 8 Bs. 55.68</t>
  </si>
  <si>
    <t>Empaque Culata J15     EG926 $U$ 8 Bs. 55.68</t>
  </si>
  <si>
    <t>Página 35 de 67</t>
  </si>
  <si>
    <t>Empaque Culata KA24DE grafitado    THC6166 $U$ 24 Bs. 167.04</t>
  </si>
  <si>
    <t>Empaque Culata KA24DE  $U$ 13 Bs. 90.48</t>
  </si>
  <si>
    <t>Empaque Culata L16     11044-N2215 $U$ 14 Bs. 97.44</t>
  </si>
  <si>
    <t>Empaque Culata LD20     11044-W1700 $U$ 7 Bs. 48.72</t>
  </si>
  <si>
    <t>Empaque Culata NA20    THC6226 $U$ 9 Bs. 62.64</t>
  </si>
  <si>
    <t>Empaque Culata NA20     EG9007 $U$ 9 Bs. 62.64</t>
  </si>
  <si>
    <t>Empaque Culata NA20   $U$ 18 Bs. 125.28</t>
  </si>
  <si>
    <t>Empaque Culata QD32 plancha    EG973 $U$ 28 Bs. 194.88</t>
  </si>
  <si>
    <t>Empaque Culata QD32 plancha    THC6518 $U$ 28 Bs. 194.88</t>
  </si>
  <si>
    <t>Empaque Culata QD32 plancha    11044-1W401 $U$ 25 Bs. 174</t>
  </si>
  <si>
    <t>Empaque Culata QR20 plancha    PHG02108 $U$ 30 Bs. 208.8</t>
  </si>
  <si>
    <t>Empaque Culata SD23 plancha    11044-09W25 $U$ 24 Bs. 167.04</t>
  </si>
  <si>
    <t>Empaque Culata SR20DE orificio aceite    EG9025 $U$ 17 Bs. 118.32</t>
  </si>
  <si>
    <t>Empaque Culata SR20 grafitado    EG944 $U$ 19 Bs. 132.24</t>
  </si>
  <si>
    <t>Empaque Culata SR20DE orificio aceite    EG9025 $U$ 20 Bs. 139.2</t>
  </si>
  <si>
    <t>Empaque Culata TB42    EG949 $U$ 18 Bs. 125.28</t>
  </si>
  <si>
    <t>Empaque Culata TD27 plancha    11044-43G01 $U$ 26 Bs. 180.96</t>
  </si>
  <si>
    <t>Empaque Culata TD42 plancha    11044-06J00 $U$ 35 Bs. 243.6</t>
  </si>
  <si>
    <t>Empaque Culata VG30    THC6171 $U$ 15 Bs. 104.4</t>
  </si>
  <si>
    <t>Empaque Culata VG30     11044-21V00 $U$ 12 Bs. 83.52</t>
  </si>
  <si>
    <t>Empaque Culata VG33  $U$ 13 Bs. 90.48</t>
  </si>
  <si>
    <t>Empaque Culata VG33  $U$ 10 Bs. 69.6</t>
  </si>
  <si>
    <t>Empaque Culata VG33     11044-0W000 $U$ 27 Bs. 187.92</t>
  </si>
  <si>
    <t>Empaque Culata VQ35-VQ40 Der. Plancha    PHG02131RH $U$ 33 Bs. 229.68</t>
  </si>
  <si>
    <t>Empaque Culata VQ35-VQ40 Izq. Plancha    PHG02131-2LH $U$ 33 Bs. 229.68</t>
  </si>
  <si>
    <t>Empaque Culata YD25 plancha    PHG02134 $U$ 27 Bs. 187.92</t>
  </si>
  <si>
    <t>Empaque Culata Z24     11044-10W02 $U$ 7 Bs. 48.72</t>
  </si>
  <si>
    <t>Empaque Culata TD23 Plancha  $U$ 22 Bs. 153.12</t>
  </si>
  <si>
    <t>Empaque Culata EA81    41230-7222 $U$ 10 Bs. 69.6</t>
  </si>
  <si>
    <t>Empaque Culata EA82 Sub    11044-AA011 $U$ 7 Bs. 48.72</t>
  </si>
  <si>
    <t>Empaque Culata EF10-EF12    11044-KA010 $U$ 11 Bs. 76.56</t>
  </si>
  <si>
    <t>Empaque Culata EJ20T plancha    11044-AA482 $U$ 35 Bs. 243.6</t>
  </si>
  <si>
    <t>Empaque Culata G13A     EG756 $U$ 9 Bs. 62.64</t>
  </si>
  <si>
    <t>Empaque Culata G13A     PHG08001 $U$ 7 Bs. 48.72</t>
  </si>
  <si>
    <t>Empaque Culata H20A LH    PHG08022 $U$ 15 Bs. 104.4</t>
  </si>
  <si>
    <t>Empaque Culata H20A RH    PKG08022 $U$ 15 Bs. 104.4</t>
  </si>
  <si>
    <t>Empaque Culata J18A-J20A plancha    EG765 $U$ 25 Bs. 174</t>
  </si>
  <si>
    <t>Empaque Culata 2TR Metalico  $U$ 26 Bs. 180.96</t>
  </si>
  <si>
    <t>Página 36 de 67</t>
  </si>
  <si>
    <t>Empaque Culata 2E-3E-5E-4E  $U$ 12.5 Bs. 87</t>
  </si>
  <si>
    <t>Empaque Culata 2E-3E-5E-4E  $U$ 6.5 Bs. 45.24</t>
  </si>
  <si>
    <t>Empaque Culata 4E-5E plancha  $U$ 14 Bs. 97.44</t>
  </si>
  <si>
    <t>Empaque Culata 5K     EG004 $U$ 7.5 Bs. 52.2</t>
  </si>
  <si>
    <t>Empaque Culata 3A    11115-14020 $U$ 6 Bs. 41.76</t>
  </si>
  <si>
    <t>Empaque Culata 1A-3A   $U$ 6 Bs. 41.76</t>
  </si>
  <si>
    <t>Empaque Culata 1A-3A     EG011 $U$ 6 Bs. 41.76</t>
  </si>
  <si>
    <t>Empaque Culata 5AF     11115-15072 $U$ 7.5 Bs. 52.2</t>
  </si>
  <si>
    <t>Empaque Culata 5AF Car    11115-15072 $U$ 7 Bs. 48.72</t>
  </si>
  <si>
    <t>Empaque Culata 5AFE     11115-15090 $U$ 7 Bs. 48.72</t>
  </si>
  <si>
    <t>Empaque Culata 4AG     11115-16070 $U$ 13 Bs. 90.48</t>
  </si>
  <si>
    <t>Empaque Culata 4AGE     11115-16070 $U$ 24 Bs. 167.04</t>
  </si>
  <si>
    <t>Empaque Culata 4AG    PHG01079 $U$ 12.5 Bs. 87</t>
  </si>
  <si>
    <t>Empaque Culata 4AF Car.    EG015 $U$ 8.5 Bs. 59.16</t>
  </si>
  <si>
    <t>Empaque Culata 7AFE plancha     11115-16120 $U$ 20 Bs. 139.2</t>
  </si>
  <si>
    <t>Empaque Culata 4AFE     11115-16130 $U$ 7 Bs. 48.72</t>
  </si>
  <si>
    <t>Empaque Culata 4AFE iny.     EG016 $U$ 9 Bs. 62.64</t>
  </si>
  <si>
    <t>Empaque Culata 4AFE iny.    THC9163 $U$ 9 Bs. 62.64</t>
  </si>
  <si>
    <t>Empaque Culata 1HZ plancha    11115-17010 $U$ 31 Bs. 215.76</t>
  </si>
  <si>
    <t>Empaque Culata 3K-4K     11115-22010 $U$ 6 Bs. 41.76</t>
  </si>
  <si>
    <t>Empaque Culata 1ZZFE plancha     11115-22040/50 $U$ 23 Bs. 160.08</t>
  </si>
  <si>
    <t>Empaque Culata 1ZZFE plancha     EG0004 $U$ 27 Bs. 187.92</t>
  </si>
  <si>
    <t>Empaque Culata 1ZZFE plancha    11115-22050 $U$ 22 Bs. 153.12</t>
  </si>
  <si>
    <t>Empaque Culata 1SZFE  plancha    11115-23030 $U$ 22 Bs. 153.12</t>
  </si>
  <si>
    <t>Empaque Culata 1SZFE plancha    THC9237 $U$ 27 Bs. 187.92</t>
  </si>
  <si>
    <t>Empaque Culata 1AZ plancha    11115-28022 $U$ 27 Bs. 187.92</t>
  </si>
  <si>
    <t>Empaque Culata 2KDFT plancha    EG096 $U$ 34 Bs. 236.64</t>
  </si>
  <si>
    <t>Empaque Culata 12R     THC9064 $U$ 7 Bs. 48.72</t>
  </si>
  <si>
    <t>Empaque Culata 2L     EG081 $U$ 11 Bs. 76.56</t>
  </si>
  <si>
    <t>Empaque Culata 2L     EG081 $U$ 9 Bs. 62.64</t>
  </si>
  <si>
    <t>Empaque Culata 3L plancha    11115-54070 $U$ 20 Bs. 139.2</t>
  </si>
  <si>
    <t>Empaque Culata 3L plancha  $U$ 24 Bs. 167.04</t>
  </si>
  <si>
    <t>Empaque Culata 3L plancha    EG084 $U$ 26 Bs. 180.96</t>
  </si>
  <si>
    <t>Empaque Culata 3L GENUINO    11115-54073 $U$ 75 Bs. 522</t>
  </si>
  <si>
    <t>Empaque Culata 5L metalico    11115-54120 $U$ 23 Bs. 160.08</t>
  </si>
  <si>
    <t>Empaque Culata 14B plancha    11115-58070 $U$ 24 Bs. 167.04</t>
  </si>
  <si>
    <t>Empaque Culata 15B plancha    11115-58140 $U$ 26 Bs. 180.96</t>
  </si>
  <si>
    <t>Empaque Culata 2F    EG046 $U$ 10 Bs. 69.6</t>
  </si>
  <si>
    <t>Empaque Culata 2F  $U$ 20 Bs. 139.2</t>
  </si>
  <si>
    <t>Página 37 de 67</t>
  </si>
  <si>
    <t>Empaque Culata 2F  $U$ 13 Bs. 90.48</t>
  </si>
  <si>
    <t>Empaque Culata 3F  $U$ 13 Bs. 90.48</t>
  </si>
  <si>
    <t>Empaque Culata 3VZFE 2 Piezas    11115-62060 $U$ 10 Bs. 69.6</t>
  </si>
  <si>
    <t>Empaque Culata 2C     EG088 $U$ 10 Bs. 69.6</t>
  </si>
  <si>
    <t>Empaque Culata 2C     EG088 $U$ 8 Bs. 55.68</t>
  </si>
  <si>
    <t>Empaque Culata 2CT plancha    EG089 $U$ 25 Bs. 174</t>
  </si>
  <si>
    <t>Empaque Culata 2CT plancha    THC9124 $U$ 25 Bs. 174</t>
  </si>
  <si>
    <t>Empaque Culata 3C plancha  $U$ 24 Bs. 167.04</t>
  </si>
  <si>
    <t>Empaque Culata 2C plancha    11115-64170 $U$ 20 Bs. 139.2</t>
  </si>
  <si>
    <t>Empaque Culata 3VZE 2 Piezas  $U$ 18 Bs. 125.28</t>
  </si>
  <si>
    <t>Empaque Culata 1FZ  $U$ 54 Bs. 375.84</t>
  </si>
  <si>
    <t>Empaque Culata 1Y-2Y-3Y     11115-71011 $U$ 7.5 Bs. 52.2</t>
  </si>
  <si>
    <t>Empaque Culata 1Y-2Y-3Y     EG030 $U$ 8.5 Bs. 59.16</t>
  </si>
  <si>
    <t>Empaque Culata 1Y-2Y-3Y    11115-71010 $U$ 13 Bs. 90.48</t>
  </si>
  <si>
    <t>Empaque Culata 1Y-2Y-3Y    11115-71010 $U$ 7 Bs. 48.72</t>
  </si>
  <si>
    <t>Empaque Culata 4Y     11115-73030 $U$ 8 Bs. 55.68</t>
  </si>
  <si>
    <t>Empaque Culata 4Y     EG031 $U$ 9 Bs. 62.64</t>
  </si>
  <si>
    <t>Empaque Culata 3SFE     EG034 $U$ 9 Bs. 62.64</t>
  </si>
  <si>
    <t>Empaque Culata 3SFE     THC9060 $U$ 9 Bs. 62.64</t>
  </si>
  <si>
    <t>Empaque Culata 3SFE     THC9060 $U$ 7 Bs. 48.72</t>
  </si>
  <si>
    <t>Empaque Culata 4S  $U$ 9 Bs. 62.64</t>
  </si>
  <si>
    <t>Empaque Culata 3SFE plancha    11115-74110 $U$ 19 Bs. 132.24</t>
  </si>
  <si>
    <t>Empaque Culata 1RZ     EG035 $U$ 9 Bs. 62.64</t>
  </si>
  <si>
    <t>Empaque Culata 2TZFE    11115-76040 $U$ 11 Bs. 76.56</t>
  </si>
  <si>
    <t>Empaque Culata 3B    EG069 $U$ 11 Bs. 76.56</t>
  </si>
  <si>
    <t>Empaque Culata 1TRFE  $U$ 25 Bs. 174</t>
  </si>
  <si>
    <t>Empaque Culata S05C GENUINO  $U$ 125 Bs. 870</t>
  </si>
  <si>
    <t>Empaque Motor CB Hijet    04111-87-728-5 $U$ 25 Bs. 174</t>
  </si>
  <si>
    <t>Empaque Motor CB Hijet    04111-87728 $U$ 25 Bs. 174</t>
  </si>
  <si>
    <t>Empaque Motor V22H Daihatsu    04111-87307 $U$ 24 Bs. 167.04</t>
  </si>
  <si>
    <t>Empaque Motor H07C    EF6040 $U$ 130 Bs. 904.8</t>
  </si>
  <si>
    <t>Empaque Motor 6BD1 Plancha    1-87810-187-3 $U$ 87 Bs. 605.52</t>
  </si>
  <si>
    <t>Empaque Motor 4ZD1  $U$ 34 Bs. 236.64</t>
  </si>
  <si>
    <t>Empaque Motor 4JB1     5-87811-864-2 $U$ 54 Bs. 375.84</t>
  </si>
  <si>
    <t>Empaque Motor 4JA1-4JB1    THF3107 $U$ 54 Bs. 375.84</t>
  </si>
  <si>
    <t>Empaque Motor 4HF1 plancha  $U$ 85 Bs. 591.6</t>
  </si>
  <si>
    <t>Empaque Motor 4HG1 plancha    THF3106 $U$ 110 Bs. 765.6</t>
  </si>
  <si>
    <t>Empaque Motor KIA TOWER    AA100-99-100 $U$ 25 Bs. 174</t>
  </si>
  <si>
    <t>Empaque Motor K-2700  KIA    0K620-99-100 $U$ 39 Bs. 271.44</t>
  </si>
  <si>
    <t>Empaque Motor MA     8950-99-100 $U$ 35 Bs. 243.6</t>
  </si>
  <si>
    <t>Página 38 de 67</t>
  </si>
  <si>
    <t>Empaque Motor B2600  $U$ 50 Bs. 348</t>
  </si>
  <si>
    <t>Empaque Motor F2-F8 12 valv.    THF4056 $U$ 64 Bs. 445.44</t>
  </si>
  <si>
    <t>Empaque Motor FE-F8 8 valv.    THF4051 $U$ 36 Bs. 250.56</t>
  </si>
  <si>
    <t>Empaque Motor FE-F8 8 valv.    8AUE-10-271 $U$ 33 Bs. 229.68</t>
  </si>
  <si>
    <t>Empaque Motor FE-F8 plancha 8 valv.    THF4056 $U$ 40 Bs. 278.4</t>
  </si>
  <si>
    <t>Empaque Motor 4G32 Cadena    MD-005900 $U$ 33 Bs. 229.68</t>
  </si>
  <si>
    <t>Empaque Motor 4G32 Cadena  $U$ 33 Bs. 229.68</t>
  </si>
  <si>
    <t>Empaque Motor G11B    MD-031331 $U$ 28 Bs. 194.88</t>
  </si>
  <si>
    <t>Empaque Motor 4A31 plancha    PFS09094 $U$ 75 Bs. 522</t>
  </si>
  <si>
    <t>Empaque Motor 4G63K  $U$ 64 Bs. 445.44</t>
  </si>
  <si>
    <t>Empaque Motor 4G63K  $U$ 38 Bs. 264.48</t>
  </si>
  <si>
    <t>Empaque Motor 4G64  $U$ 38 Bs. 264.48</t>
  </si>
  <si>
    <t>Empaque Motor 6G72D 24 valv. Plancha    EF2291 $U$ 100 Bs. 696</t>
  </si>
  <si>
    <t>Empaque Motor 4D56    MD-997052 $U$ 36 Bs. 250.56</t>
  </si>
  <si>
    <t>Empaque Motor G37B    THF5039 $U$ 30 Bs. 208.8</t>
  </si>
  <si>
    <t>Empaque Motor 4D56    THF5079 $U$ 36 Bs. 250.56</t>
  </si>
  <si>
    <t>Empaque Motor 4D56  $U$ 85 Bs. 591.6</t>
  </si>
  <si>
    <t>Empaque Motor 4D56  $U$ 35 Bs. 243.6</t>
  </si>
  <si>
    <t>Empaque Motor 4D31    THF5076 $U$ 54 Bs. 375.84</t>
  </si>
  <si>
    <t>Empaque Motor 4G15 12Valv.  $U$ 38 Bs. 264.48</t>
  </si>
  <si>
    <t>Empaque Motor FD42 plancha    PFS02112 $U$ 110 Bs. 765.6</t>
  </si>
  <si>
    <t>Empaque Motor CD17    10101-17A25 $U$ 43 Bs. 299.28</t>
  </si>
  <si>
    <t>Empaque Motor QD32 plancha  $U$ 50 Bs. 348</t>
  </si>
  <si>
    <t>Empaque Motor KA24DE  $U$ 60 Bs. 417.6</t>
  </si>
  <si>
    <t>Empaque Motor TD27 plancha  $U$ 48 Bs. 334.08</t>
  </si>
  <si>
    <t>Empaque Motor SR20     10101-78E27 $U$ 45 Bs. 313.2</t>
  </si>
  <si>
    <t>Empaque Motor VK56 Titan plancha    PFS02100 $U$ 169 Bs. 1176.24</t>
  </si>
  <si>
    <t>Empaque Motor QR25 plancha    PFS02108 $U$ 85 Bs. 591.6</t>
  </si>
  <si>
    <t>Empaque Motor PE6    10101-96728 $U$ 150 Bs. 1044</t>
  </si>
  <si>
    <t>Empaque Motor J13     10101-B3926 $U$ 20 Bs. 139.2</t>
  </si>
  <si>
    <t>Empaque Motor H20     10101-E0725 $U$ 33 Bs. 229.68</t>
  </si>
  <si>
    <t>Empaque Motor VQ40 plancha    PFS02131 $U$ 134 Bs. 932.64</t>
  </si>
  <si>
    <t>Empaque Motor HR16    PFS02152 $U$ 85 Bs. 591.6</t>
  </si>
  <si>
    <t>Empaque Motor MR18     PFS02153 $U$ 85 Bs. 591.6</t>
  </si>
  <si>
    <t>Empaque Motor LD20     THF6227 $U$ 45 Bs. 313.2</t>
  </si>
  <si>
    <t>Empaque Motor A12   $U$ 25 Bs. 174</t>
  </si>
  <si>
    <t>Empaque Motor ED33    10101-T9027 $U$ 43 Bs. 299.28</t>
  </si>
  <si>
    <t>Empaque Motor EF12    49712-3033 $U$ 32 Bs. 222.72</t>
  </si>
  <si>
    <t>Empaque Motor F10A      11400-80814 $U$ 25 Bs. 174</t>
  </si>
  <si>
    <t>Empaque Motor G16A     11400-58-830 $U$ 36 Bs. 250.56</t>
  </si>
  <si>
    <t>Página 39 de 67</t>
  </si>
  <si>
    <t>Empaque Motor 3E  $U$ 57 Bs. 396.72</t>
  </si>
  <si>
    <t>Empaque Motor 3E  $U$ 26 Bs. 180.96</t>
  </si>
  <si>
    <t>Empaque Motor 4EFE  $U$ 45 Bs. 313.2</t>
  </si>
  <si>
    <t>Empaque Motor 5E-FE    PFS01120 $U$ 44 Bs. 306.24</t>
  </si>
  <si>
    <t>Empaque Motor 5EFE Plancha  $U$ 45 Bs. 313.2</t>
  </si>
  <si>
    <t>Empaque Motor 4K     04111-13030 $U$ 23 Bs. 160.08</t>
  </si>
  <si>
    <t>Empaque Motor 5K    EF0040 $U$ 35 Bs. 243.6</t>
  </si>
  <si>
    <t>Empaque Motor 5K    04111-13040 $U$ 25 Bs. 174</t>
  </si>
  <si>
    <t>Empaque Motor 3A     EF0112 $U$ 30 Bs. 208.8</t>
  </si>
  <si>
    <t>Empaque Motor 5AFE  $U$ 41 Bs. 285.36</t>
  </si>
  <si>
    <t>Empaque Motor 4AU 8Val    04111-16010 $U$ 35 Bs. 243.6</t>
  </si>
  <si>
    <t>Empaque Motor 4AU 8Val    EF0121 $U$ 33 Bs. 229.68</t>
  </si>
  <si>
    <t>Empaque Motor 4AFE Iny.    EF0151 $U$ 43 Bs. 299.28</t>
  </si>
  <si>
    <t>Empaque Motor 5AF    EF0060 $U$ 43 Bs. 299.28</t>
  </si>
  <si>
    <t>Empaque Motor 5AF  $U$ 35 Bs. 243.6</t>
  </si>
  <si>
    <t>Empaque Motor 7AFE plancha  $U$ 52 Bs. 361.92</t>
  </si>
  <si>
    <t>Empaque Motor 3K     04111-24010 $U$ 22 Bs. 153.12</t>
  </si>
  <si>
    <t>Empaque Motor 1GR-FE    PFS01151 $U$ 151 Bs. 1050.96</t>
  </si>
  <si>
    <t>Empaque Motor 5R     04111-44035 $U$ 50 Bs. 348</t>
  </si>
  <si>
    <t>Empaque Motor 5R     04111-44035 $U$ 25 Bs. 174</t>
  </si>
  <si>
    <t>Empaque Motor 1NZ-2NZ     04111-55030 $U$ 52 Bs. 361.92</t>
  </si>
  <si>
    <t>Empaque Motor B DINA    04111-56010 $U$ 40 Bs. 278.4</t>
  </si>
  <si>
    <t>Empaque Motor 2B COASTER    04111-56012 $U$ 40 Bs. 278.4</t>
  </si>
  <si>
    <t>Empaque Motor 2B COASTER    04111-56021 $U$ 40 Bs. 278.4</t>
  </si>
  <si>
    <t>Empaque Motor 3B COASTER    04111-58010 $U$ 46 Bs. 320.16</t>
  </si>
  <si>
    <t>Empaque Motor 13B COASTER    04111-58020 $U$ 54 Bs. 375.84</t>
  </si>
  <si>
    <t>Empaque Motor 14B COASTER    04111-58070 $U$ 52 Bs. 361.92</t>
  </si>
  <si>
    <t>Empaque Motor 2F   $U$ 40 Bs. 278.4</t>
  </si>
  <si>
    <t>Empaque Motor 3F  $U$ 38 Bs. 264.48</t>
  </si>
  <si>
    <t>Empaque Motor 1C    04111-64010 $U$ 38 Bs. 264.48</t>
  </si>
  <si>
    <t>Empaque Motor 1C    04111-64040 $U$ 38 Bs. 264.48</t>
  </si>
  <si>
    <t>Empaque Motor 1Y-2Y-3Y     EF0300 $U$ 29 Bs. 201.84</t>
  </si>
  <si>
    <t>Empaque Motor 1Y-2Y-3Y  $U$ 68 Bs. 473.28</t>
  </si>
  <si>
    <t>Empaque Motor 1Y-2Y-3Y     THF9089 $U$ 29 Bs. 201.84</t>
  </si>
  <si>
    <t>Empaque Motor 1Y-2Y-3Y   $U$ 27 Bs. 187.92</t>
  </si>
  <si>
    <t>Empaque Motor 1RZ     EF0350 $U$ 47 Bs. 327.12</t>
  </si>
  <si>
    <t>Empaque Motor 1RZ   $U$ 40 Bs. 278.4</t>
  </si>
  <si>
    <t>Empaque Motor 3RZ-FE    PFS01098 $U$ 68 Bs. 473.28</t>
  </si>
  <si>
    <t>Empaque Motor 3RZFE    EF0220 $U$ 47 Bs. 327.12</t>
  </si>
  <si>
    <t>Empaque Motor 1TR HIACE    04111-75990 $U$ 80 Bs. 556.8</t>
  </si>
  <si>
    <t>Página 40 de 67</t>
  </si>
  <si>
    <t>Empaque Motor 22R   $U$ 34 Bs. 236.64</t>
  </si>
  <si>
    <t>Empaque Motor 2J  $U$ 25 Bs. 174</t>
  </si>
  <si>
    <t>Empaque Valancin 4ZD1  $U$ 9 Bs. 62.64</t>
  </si>
  <si>
    <t>Empaque Valancin 4D56  $U$ 7 Bs. 48.72</t>
  </si>
  <si>
    <t>Empaque Valancin 4D55-56  $U$ 10 Bs. 69.6</t>
  </si>
  <si>
    <t>Empaque Valancin 4D55-56  $U$ 8 Bs. 55.68</t>
  </si>
  <si>
    <t>Empaque Valancin 6G72  $U$ 7.5 Bs. 52.2</t>
  </si>
  <si>
    <t>Empaque Valancin 6G74  $U$ 7.5 Bs. 52.2</t>
  </si>
  <si>
    <t>Empaque Valancin  4G64 Largo  $U$ 8 Bs. 55.68</t>
  </si>
  <si>
    <t>Empaque Valancin 4G64   $U$ 8 Bs. 55.68</t>
  </si>
  <si>
    <t>Empaque Valancin GA14-GA15  $U$ 8 Bs. 55.68</t>
  </si>
  <si>
    <t>Empaque Valancin TDD27  $U$ 8 Bs. 55.68</t>
  </si>
  <si>
    <t>Empaque Valancin QG13-QG15  $U$ 8 Bs. 55.68</t>
  </si>
  <si>
    <t>Empaque Valancin KA24DE  $U$ 9 Bs. 62.64</t>
  </si>
  <si>
    <t>Empaque Valancin VG33  $U$ 7.5 Bs. 52.2</t>
  </si>
  <si>
    <t>Empaque Valancin GA16  $U$ 10 Bs. 69.6</t>
  </si>
  <si>
    <t>Empaque Valancin QR20-25  $U$ 9 Bs. 62.64</t>
  </si>
  <si>
    <t>Empaque Valancin FE6  $U$ 10 Bs. 69.6</t>
  </si>
  <si>
    <t>Empaque Valancin 1TR-2TR  $U$ 11 Bs. 76.56</t>
  </si>
  <si>
    <t>Empaque Valancin 1KD-2KD  $U$ 10 Bs. 69.6</t>
  </si>
  <si>
    <t>Empaque Valancin 2E-3E  $U$ 5 Bs. 34.8</t>
  </si>
  <si>
    <t>Empaque Valancin 3A  $U$ 5 Bs. 34.8</t>
  </si>
  <si>
    <t>Empaque Valancin 5AF-7AF  $U$ 5 Bs. 34.8</t>
  </si>
  <si>
    <t>Empaque Valancin 1AZ-2AZ  $U$ 10 Bs. 69.6</t>
  </si>
  <si>
    <t>Empaque Valancin  2L-3L  $U$ 8 Bs. 55.68</t>
  </si>
  <si>
    <t>Empaque Valancin 2C-3C  $U$ 6.5 Bs. 45.24</t>
  </si>
  <si>
    <t>Empaque Valancin 3VZ  12 Val  $U$ 10 Bs. 69.6</t>
  </si>
  <si>
    <t>Empaque Valancin 2Y-3Y  $U$ 8 Bs. 55.68</t>
  </si>
  <si>
    <t>Empaque Valancin 3SFE  $U$ 8 Bs. 55.68</t>
  </si>
  <si>
    <t>Empaque Valancin 3SFE  $U$ 6 Bs. 41.76</t>
  </si>
  <si>
    <t>Empaque Valancin 1RZ-2RZ  $U$ 6.5 Bs. 45.24</t>
  </si>
  <si>
    <t>Empaque Valancin 2TZ  $U$ 8 Bs. 55.68</t>
  </si>
  <si>
    <t>Empaque Culata 4G54  $U$ 8 Bs. 55.68</t>
  </si>
  <si>
    <t>Empaque Culata 4M40     ME200754 $U$ 15 Bs. 104.4</t>
  </si>
  <si>
    <t>Empaque Culata 4Y     11115-73030 $U$ 7.5 Bs. 52.2</t>
  </si>
  <si>
    <t>Empaque Culata 5AFE     11115-15090 $U$ 7.5 Bs. 52.2</t>
  </si>
  <si>
    <t>Empaque Culata 7K     EG007 $U$ 7.5 Bs. 52.2</t>
  </si>
  <si>
    <t>Empaque Culata EJ20E  $U$ 20 Bs. 139.2</t>
  </si>
  <si>
    <t>Página 41 de 67</t>
  </si>
  <si>
    <t>Empaque Culata F22 Homda  $U$ 30 Bs. 208.8</t>
  </si>
  <si>
    <t>Empaque Culata NA20  $U$ 9 Bs. 62.64</t>
  </si>
  <si>
    <t>Empaque Culata SR20  $U$ 17 Bs. 118.32</t>
  </si>
  <si>
    <t>Empaque de carte 5K  $U$ 6 Bs. 41.76</t>
  </si>
  <si>
    <t>Empaque Motor 1Y-2Y-3Y  $U$ 29 Bs. 201.84</t>
  </si>
  <si>
    <t>Empaque Motor 4BD1    5-87813-167-3 $U$ 68 Bs. 473.28</t>
  </si>
  <si>
    <t>Empaque Motor 5AFE Inyec  $U$ 34 Bs. 236.64</t>
  </si>
  <si>
    <t>Empaque Motor F8-FE-626  $U$ 34 Bs. 236.64</t>
  </si>
  <si>
    <t>Empaque Motor G16A     PFS08018 $U$ 41 Bs. 285.36</t>
  </si>
  <si>
    <t>Empaque Valancin 3VZ  24Val  $U$ 9 Bs. 62.64</t>
  </si>
  <si>
    <t>Empaque Valancin 4G93  $U$ 8 Bs. 55.68</t>
  </si>
  <si>
    <t>Empaque Valancin FE-F8  $U$ 9 Bs. 62.64</t>
  </si>
  <si>
    <t>Empaque Culata 2E-4E // NPC // Emp // NPC // Emp  $U$ 6.5 Bs. 45.24</t>
  </si>
  <si>
    <t>Empaque Culata 4D55-56 // ERISTIC // Emp // ERISTIC // Emp  $U$ 10 Bs. 69.6</t>
  </si>
  <si>
    <t>Empaque Motor 1TR // NPC // Emp // NPC // Emp  $U$ 81 Bs. 563.76</t>
  </si>
  <si>
    <t>Empaque Multiple 5AF // TAIWAN // E.m // TAIWAN // E.m  $U$ 4.5 Bs. 31.32</t>
  </si>
  <si>
    <t>Empaque Culata QD32 plancha    04111-56010 $U$ 45 Bs. 313.2</t>
  </si>
  <si>
    <t>Empaque Motor Nissan NA20S  $U$ 32 Bs. 222.72</t>
  </si>
  <si>
    <t>Empaque Motor VQ35, VQ40 plancha  $U$ 90 Bs. 626.4</t>
  </si>
  <si>
    <t>EMPAQUE DE CULATA 5AF - INYECCION - 11115-16130-N - $US 8. Bs. 56</t>
  </si>
  <si>
    <t>Empaque motor 2TR // 04111-0C090-N // $us 82.- Bs. 574</t>
  </si>
  <si>
    <t>Empaque motor 4D56 // MD-972160-N // $us 35.- bs. 245.-</t>
  </si>
  <si>
    <t>Empaque motor GG72 12 Valvulas // MD-997517-N // $us 53.- bs. 371</t>
  </si>
  <si>
    <t>Empaque motor 5K // 041111-13040-N // $us 25.- Bs. 175</t>
  </si>
  <si>
    <t>Empaque de motor 1RZ // 04111-75012-N // $us 33.- Bs. 231</t>
  </si>
  <si>
    <t>Empaque de motor 6G74 metalico // MD-975370-N // $us 76.- Bs. 532</t>
  </si>
  <si>
    <t>Empaque de culata 2TR // 11115-0C020-N // Empaque de culata 2TR // $us 26 Bs. 182</t>
  </si>
  <si>
    <t>Empaque de motor 3A // 04111-15040-N // $us 27 Bs. - 189</t>
  </si>
  <si>
    <t>Empaque de motor QR20 // 10101-8H725-N // $us 50 Bs. 350</t>
  </si>
  <si>
    <t>Empaque de culata 4G63 // MD-040533-N // $us 7.50 - Bs. 52.50</t>
  </si>
  <si>
    <t>Empaque de motor VG30 // 10101-12G85-N // $us 65.- Bs. 455</t>
  </si>
  <si>
    <t>Empaque de motor 4G63 // MD-971326-N // $us 42.- Bs. 294.-</t>
  </si>
  <si>
    <t>Empaque de motor VG33 // 10101-0W026-N // $us 65.- Bs. 455</t>
  </si>
  <si>
    <t>Empaque de motor KA24 // 10101-1E485-N // $us 65.- Bs. 455</t>
  </si>
  <si>
    <t>Empaque de culata KA24 16 valvulas // 11044-70F00-N // $us 12 .- Bs. 84.-</t>
  </si>
  <si>
    <t>Empaque de culata NA20 // 11044-85G00-N // $us 7.5 Bs. 52.50</t>
  </si>
  <si>
    <t>Empaque de motor NA20 // 10101-79P26-N // $us 24.- Bs. 168</t>
  </si>
  <si>
    <t>Empaque de culata 4D56 metáico // MD-377774-N // $us 32.- Bs. 224</t>
  </si>
  <si>
    <t>Página 42 de 67</t>
  </si>
  <si>
    <t>Empaque de culata 22R // 11115-35020-N // $us 7.50 Bs. 52.50</t>
  </si>
  <si>
    <t>Empaque de escape 40x56x17 // $US 4.57 Bs. 32</t>
  </si>
  <si>
    <t>Empaque de escape 45x59x16 // $US 4.57 Bs. 32</t>
  </si>
  <si>
    <t>Empaque de escape 50x63x16 // $US 4.57 Bs. 32</t>
  </si>
  <si>
    <t>Empaque de escape 55x69x17 // $US 4.57 Bs. 32</t>
  </si>
  <si>
    <t>Tapa de radiador inyección 1,1 // TR-42 // $us 10.- Bs. 70.-</t>
  </si>
  <si>
    <t>Engranaje Sigueñal Doble 3K-4K    * $U$ 14 Bs. 97.44</t>
  </si>
  <si>
    <t>Engranaje Central Bomba Aceite 22R  $U$ 20 Bs. 139.2</t>
  </si>
  <si>
    <t>Engranaje Bomba Aceite 3B-13B // JAPON // Eng // JAPON // Eng  $U$ 40 Bs. 278.4</t>
  </si>
  <si>
    <t>Engranaje Sigueñal Doble 2T-3Y-18R    * $U$ 14 Bs. 97.44</t>
  </si>
  <si>
    <t>Engranaje Sigueñal Sensillo 5K-4K    * $U$ 14 Bs. 97.44</t>
  </si>
  <si>
    <t>Engranaje Sigueñal Sensillo 1RZ-2RZ    * $U$ 18 Bs. 125.28</t>
  </si>
  <si>
    <t>Engranaje Sigueñal Doble Z20-L16    * $U$ 13 Bs. 90.48</t>
  </si>
  <si>
    <t>Engranaje Sigueñal GA15    * $U$ 12 Bs. 83.52</t>
  </si>
  <si>
    <t>Engranaje Eje Levas KA24    * $U$ 25 Bs. 174</t>
  </si>
  <si>
    <t>Engranaje Eje Levas NA20 // JAPON // Eng // JAPON // Eng  $U$ 31 Bs. 215.76</t>
  </si>
  <si>
    <t>Engranaje Doble Eje Levas GA15    13077-53Y00 $U$ 60 Bs. 417.6</t>
  </si>
  <si>
    <t>Engranaje Bomba Aceite 22R  $U$ 33 Bs. 229.68</t>
  </si>
  <si>
    <t>Engranaje Bomba Aceite B-2B    PGS-3 $U$ 40 Bs. 278.4</t>
  </si>
  <si>
    <t>Engranaje Central Bomba Aceite   $U$ 18 Bs. 125.28</t>
  </si>
  <si>
    <t>Estabilizador Corolla // TAIWAN //  // TAIWAN //     Y01-192 $U$ 8.5 Bs. 59.16</t>
  </si>
  <si>
    <t>Estabilizador Corolla // TAIWAN //  // TAIWAN //   $U$ 8.8 Bs. 61.248</t>
  </si>
  <si>
    <t>Estabilizador Mitsubishi Lancer /// MR-316369-T $us 11 Bs. 77.-</t>
  </si>
  <si>
    <t>Filtro gasolina T  $U$ 1.3 Bs. 9.048</t>
  </si>
  <si>
    <t>Filtro gasolina inyeccion metal  $U$ 8 Bs. 55.68</t>
  </si>
  <si>
    <t>Filtro gasolina Ipsun  $U$ 8 Bs. 55.68</t>
  </si>
  <si>
    <t>Filtro gasolina Land Crusier   $U$ 9 Bs. 62.64</t>
  </si>
  <si>
    <t>Filtro gasolina Land Crusier   $U$ 7 Bs. 48.72</t>
  </si>
  <si>
    <t>Filtro gasolina 1FZFE  $U$ 90 Bs. 626.4</t>
  </si>
  <si>
    <t>Filtro gasolina Corolla  $U$ 10 Bs. 69.6</t>
  </si>
  <si>
    <t>Filtro gasolina Sunny  $U$ 6 Bs. 41.76</t>
  </si>
  <si>
    <t>Filtro gasolina Suzuki  $U$ 8 Bs. 55.68</t>
  </si>
  <si>
    <t>Página 43 de 67</t>
  </si>
  <si>
    <t>Filtro gasolina Probox Yaris  $U$ 16 Bs. 111.36</t>
  </si>
  <si>
    <t>Filtro gasolina Mazda  $U$ 11 Bs. 76.56</t>
  </si>
  <si>
    <t>Filtro aceite Toyota  $U$ 4 Bs. 27.84</t>
  </si>
  <si>
    <t>Filtro aceite Toyota  $U$ 5 Bs. 34.8</t>
  </si>
  <si>
    <t>Filtro aceite Universal  $U$ 4 Bs. 27.84</t>
  </si>
  <si>
    <t>Filtro aceite Camion Isuzu  $U$ 7 Bs. 48.72</t>
  </si>
  <si>
    <t>Filtro aceite Mitsubishi  $U$ 15 Bs. 104.4</t>
  </si>
  <si>
    <t>Filtro gasolina Plastico  $U$ 1.8 Bs. 12.528</t>
  </si>
  <si>
    <t>Flautin Mitsubishi 4D55-56 // TAIWAN // Fla // TAIWAN // Fla  $U$ 50 Bs. 348</t>
  </si>
  <si>
    <t>Grasa Pequeña Alquitrak  $U$ 4.5 Bs. 31.32</t>
  </si>
  <si>
    <t>Grasa Litiol pequeño //$3.12 // BS 25</t>
  </si>
  <si>
    <t>Grasa Pequeña Litiol  $U$ 5 Bs. 34.8</t>
  </si>
  <si>
    <t>Grasa Grande Litiol  $U$ 5 Bs. 34.8</t>
  </si>
  <si>
    <t>Grasa Amalia  $U$ 6 Bs. 41.76</t>
  </si>
  <si>
    <t>Guardapolvo de Gremallera 45*12    TY0006 $U$ 2.8 Bs. 19.488</t>
  </si>
  <si>
    <t>Guardapolvo de Gremallera 43*14    TY0003 $U$ 2.8 Bs. 19.488</t>
  </si>
  <si>
    <t>Guardapolvo de Gremallera 60*12    ER2152 $U$ 4 Bs. 27.84</t>
  </si>
  <si>
    <t>Guardapolvo de Gremallera 55*25    Y01106 $U$ 4 Bs. 27.84</t>
  </si>
  <si>
    <t>Guardapolvo de Junta 78*22    PK53710 $U$ 2.8 Bs. 19.488</t>
  </si>
  <si>
    <t>Guardapolvo de Junta 91*27    ER1149 $U$ 5.5 Bs. 38.28</t>
  </si>
  <si>
    <t>Guardapolvo de Junta 98*25    ER1169 $U$ 5.5 Bs. 38.28</t>
  </si>
  <si>
    <t>Guardapolvo de Junta 95*27    A2526 $U$ 5.5 Bs. 38.28</t>
  </si>
  <si>
    <t>Guardapolvo de Junta 100*27    ER1166 $U$ 6 Bs. 41.76</t>
  </si>
  <si>
    <t>Guardapolvo de Triceta 78*22    PH5373A $U$ 4 Bs. 27.84</t>
  </si>
  <si>
    <t>Guardapolvo de Triceta 81*24    YOI156 $U$ 5 Bs. 34.8</t>
  </si>
  <si>
    <t>Guardapolvo de Triceta 86*25    A25144 $U$ 5 Bs. 34.8</t>
  </si>
  <si>
    <t>Guardapolvo de Triceta 97*27    ER166A $U$ 3 Bs. 20.88</t>
  </si>
  <si>
    <t>Guardapolvo de Triceta Sunny 78*22    PH5363A $U$ 3 Bs. 20.88</t>
  </si>
  <si>
    <t>Guia Cadena Curvo 4M40    * $U$ 36 Bs. 250.56</t>
  </si>
  <si>
    <t>Guia Cadena Recto 4M40    * $U$ 36 Bs. 250.56</t>
  </si>
  <si>
    <t>Guia Cadena Recto L16-L18    * $U$ 9 Bs. 62.64</t>
  </si>
  <si>
    <t>Página 44 de 67</t>
  </si>
  <si>
    <t>Guia Cadena Recto KA24 12Val.    13085-40F10 $U$ 23 Bs. 160.08</t>
  </si>
  <si>
    <t>Guia Cadena peq. KA20-KA24DE    * $U$ 10 Bs. 69.6</t>
  </si>
  <si>
    <t>Guia Cadena peq. KA20-KA24DE    * $U$ 15 Bs. 104.4</t>
  </si>
  <si>
    <t>Guia Cadena peq. GA15-GA16 16valv.     13085-53Y15 $U$ 6 Bs. 41.76</t>
  </si>
  <si>
    <t>Guia Cadena Recto Z20-NA20    * $U$ 9 Bs. 62.64</t>
  </si>
  <si>
    <t>Guia Cadena Recto GA15 metal    * $U$ 15 Bs. 104.4</t>
  </si>
  <si>
    <t>Guia Cadena Curvo QG15-QG18     * $U$ 35 Bs. 243.6</t>
  </si>
  <si>
    <t>Guia Cadena Curvo 1AZ-2AZ Rav4    * $U$ 30 Bs. 208.8</t>
  </si>
  <si>
    <t>Guia Cadena Curvo 1FZ-FE Toy    13559-66011 $U$ 28 Bs. 194.88</t>
  </si>
  <si>
    <t>Guia Cadena Sencillo 4K-5K    * $U$ 5 Bs. 34.8</t>
  </si>
  <si>
    <t>Guia Cadena Recto 22R-21R    * $U$ 9 Bs. 62.64</t>
  </si>
  <si>
    <t>Guia Cadena Corto 5R Toy    13561-44010 $U$ 10 Bs. 69.6</t>
  </si>
  <si>
    <t>Guia Cadena Curvo 22R-21R    * $U$ 9 Bs. 62.64</t>
  </si>
  <si>
    <t>Guia Cadena Curvo 1ZZFE    * $U$ 40 Bs. 278.4</t>
  </si>
  <si>
    <t>Guias valvula 15B // ROKY // Toy // ROKY // Toy  $U$ 23 Bs. 160.08</t>
  </si>
  <si>
    <t>Guias valvula 1HZ // NPC // Toy // NPC // Toy  $U$ 23 Bs. 160.08</t>
  </si>
  <si>
    <t>Guia Valvula 2E-5A-3S H20-6G72// Sus 1.85 // Bs 12.95 c/u</t>
  </si>
  <si>
    <t>Guias valvula 2E-3E-5E-5A-3S-H20A-6G72 // ROKY // Toy // ROKY // Toy  $U$ 18 Bs. </t>
  </si>
  <si>
    <t>51.5</t>
  </si>
  <si>
    <t>125.28</t>
  </si>
  <si>
    <t>Guias valvula 2E-3E-5E-5A-3S-H20A-6G72 // DOKURO // Toy // DOKURO // Toy  $U$ </t>
  </si>
  <si>
    <t>18 Bs. 125.28</t>
  </si>
  <si>
    <t>Guias valvula 2F-3F // ROKY // Toy // ROKY // Toy  $U$ 40 Bs. 278.4</t>
  </si>
  <si>
    <t>4.5</t>
  </si>
  <si>
    <t>Guias valvula 2Y-3Y-1C-2C-2T-5K // ROKY // Toy // ROKY // Toy  $U$ 19 Bs. 132.24</t>
  </si>
  <si>
    <t>12.5</t>
  </si>
  <si>
    <t>Guias valvula 2Y-3Y-1C-2C-2T-5K // TAIWAN // Toy // TAIWAN // Toy  $U$ 19 Bs. 132.24</t>
  </si>
  <si>
    <t>Guias valvula 4G54 // ROKY // Mit // ROKY // Mit  $U$ 20 Bs. 139.2</t>
  </si>
  <si>
    <t>Guias valvula 4G63-6G64 6.5 // NPC // Mit // NPC // Mit  $U$ 15 Bs. 104.4</t>
  </si>
  <si>
    <t>Guias valvula 4G92-4G93 // NPC // Mit // NPC // Mit  $U$ 15 Bs. 104.4</t>
  </si>
  <si>
    <t>Guias valvula 5R // NPC // Toy // NPC // Toy  $U$ 20 Bs. 139.2</t>
  </si>
  <si>
    <t>Guias valvula FD6-ED33-FE6 // ROKY // Nis // ROKY // Nis  $U$ 23 Bs. 160.08</t>
  </si>
  <si>
    <t>Guias valvula GA15 // NPC // Nis // NPC // Nis  $U$ 15 Bs. 104.4</t>
  </si>
  <si>
    <t>Guias valvula GA15 // ROKY // Nis // ROKY // Nis  $U$ 20 Bs. 139.2</t>
  </si>
  <si>
    <t>Guias valvula GA15 // DOKURO // Nis // DOKURO // Nis  $U$ 20 Bs. 139.2</t>
  </si>
  <si>
    <t>Guias valvula J15-J18 // BEM BRAND // Nis // BEM BRAND // Nis  $U$ 20 Bs. 139.2</t>
  </si>
  <si>
    <t>Guias valvula Z20 // DOKURO // Nis // DOKURO // Nis  $U$ 20 Bs. 139.2</t>
  </si>
  <si>
    <t>5.5</t>
  </si>
  <si>
    <t>Guias valvula CA18-CD17 // ROCKI // Toy // ROCKI // Toy  $U$ 20 Bs. 139.2</t>
  </si>
  <si>
    <t>Guias valvula FD6 FE6 FD35 // NPC // Toy // NPC // Toy  $U$ 18 Bs. 125.28</t>
  </si>
  <si>
    <t>15.5</t>
  </si>
  <si>
    <t>Guia Cadena Curvo Mazda V2600  $U$ 13 Bs. 90.48</t>
  </si>
  <si>
    <t>Guias valvula IN/EX TOY34A-F/4A-FE/5A BLAC  $U$ 13.5 Bs. 93.96</t>
  </si>
  <si>
    <t>Guia Cadena largo 1RZ   $U$ 32 Bs. 222.72</t>
  </si>
  <si>
    <t>Página 45 de 67</t>
  </si>
  <si>
    <t>Guia Cadena Mazda  $U$ 12.5 Bs. 87</t>
  </si>
  <si>
    <t>Guias valvula IFZ  $U$ 3 Bs. 20.88</t>
  </si>
  <si>
    <t>Guias valvula mazda F2-F8  $U$ 3 Bs. 20.88</t>
  </si>
  <si>
    <t>Guia Cadena GA15-GA16 16valv.   $U$ 3 Bs. 20.88</t>
  </si>
  <si>
    <t>Guias valvula Z20 // 13213-W0410-NPC // $US 22 Bs. 154</t>
  </si>
  <si>
    <t>Guias Valvula Toyota 3Y-1C-2T NPC  $us 2.1 //Bs 14 c/u</t>
  </si>
  <si>
    <t>Guia de valvula Mitsubishi 4D55-56 DOKURO // $us 3 Bs 21 c/u</t>
  </si>
  <si>
    <t>Inyector Toyota  $U$ 70 Bs. 487.2</t>
  </si>
  <si>
    <t>Inyector Toyota 1AZ  $U$ 137 Bs. 953.52</t>
  </si>
  <si>
    <t>Junta Homocinetica Starlet 23x23x56 ( CIB )    TO007 $U$ 25 Bs. 174</t>
  </si>
  <si>
    <t>Junta Homocinetica Corolla 26x23x56 ( CIB  ) // TO-014-C // $US 20.- Bs. 140.-</t>
  </si>
  <si>
    <t>Junta Homocinetica corolla 26x23x56 ABC ( JKC )    TO014A $U$ 22 Bs. 153.12</t>
  </si>
  <si>
    <t>Junta Homocinetica Corolla 26x23x56 ABC ( STP )    TO014A $U$ 23 Bs. 160.08</t>
  </si>
  <si>
    <t>Junta Homocinetica Corolla 26x24-56 ( CIB ) // TO015 // $US 20.- Bs. 140.-</t>
  </si>
  <si>
    <t>Junta Homocinetica Caldina 26x25x52 ( Ichiban )    TY008 $U$ 22 Bs. 153.12</t>
  </si>
  <si>
    <t>Junta Homocinetica Terrano 27x27x50 ( CIB )    NI2038 $U$ 40 Bs. 278.4</t>
  </si>
  <si>
    <t>Junta Omosinetico 27x27x50 // TAIWAN // Jun // TAIWAN // Jun    NI-043 $U$ 40 Bs. </t>
  </si>
  <si>
    <t>278.4</t>
  </si>
  <si>
    <t>Junta Homocinetica Nissan 24x22x52 ( Ichiban )    NI004 $U$ 23 Bs. 160.08</t>
  </si>
  <si>
    <t>Junta Homocinetica Mazda 24x19x52 (Ichiban )    MZ024 $U$ 24 Bs. 167.04</t>
  </si>
  <si>
    <t>Junta Homocinetica Accord 23x19x44 (Ichiban )    HA-843 $U$ 25 Bs. 174</t>
  </si>
  <si>
    <t>Junta Homocinetica Corsa Tercel 26x22x52    TO-1-1020 $U$ 81 Bs. 563.76</t>
  </si>
  <si>
    <t>Junta Homocinetica Corolla 26x24x56 ABC (STP )    TO015A $U$ 22 Bs. 153.12</t>
  </si>
  <si>
    <t>Junta Homocinetica Nissan 25x22x52    NI008 $U$ 25 Bs. 174</t>
  </si>
  <si>
    <t>Junta Homocinetica Suzuki 26x48x29    SK025 $U$ 27 Bs. 187.92</t>
  </si>
  <si>
    <t>Kit Distribucion KA20 // TAIWAN // K.di // TAIWAN // K.di    TCK-938 $U$ 198 Bs. </t>
  </si>
  <si>
    <t>1378.08</t>
  </si>
  <si>
    <t>Kit de Embreague 4BD1 // EXEDY // Nis // EXEDY // Nis  $U$ 593 Bs. 4127.28</t>
  </si>
  <si>
    <t>Lija  $U$ 0.8 Bs. 5.568</t>
  </si>
  <si>
    <t>Página 46 de 67</t>
  </si>
  <si>
    <t>Macero Delantero Navara-Terrano // TAIWAN // Nis // TAIWAN // Nis    40202-EB70B </t>
  </si>
  <si>
    <t>$U$ 151 Bs. 1050.96</t>
  </si>
  <si>
    <t>Macero Delantero Navara-Terrano // TAIWAN // Nis // TAIWAN // Nis    40202-JR70B </t>
  </si>
  <si>
    <t>Macero Delantero Urvan Homni // TAIWAN // Nis // TAIWAN // Nis    40210-VW610 $U$</t>
  </si>
  <si>
    <t> 50 Bs. 348</t>
  </si>
  <si>
    <t>Macero Delantero Nissan B12    * $U$ 70 Bs. 487.2</t>
  </si>
  <si>
    <t>Macero para Nissan  $U$ 50 Bs. 348</t>
  </si>
  <si>
    <t>Mando de Luz camioneta Nissam  $U$ 38 Bs. 264.48</t>
  </si>
  <si>
    <t>Muñon Estabilizador Pick Up // YOITOKI // Nis    120729 $U$ 10 Bs. 69.6</t>
  </si>
  <si>
    <t>Muñon Estabilizador Terrano // YOITOKI // Nis    123637 $U$ 13 Bs. 90.48</t>
  </si>
  <si>
    <t>Muñon Susp. Starlet Glanza Inf. // YOITOKI // Toy    124206-R $U$ 24 Bs. 167.04</t>
  </si>
  <si>
    <t>Muñon Suspencion Pathfinder Frontier 98 Sup. // 555 // Nis    SB-4821 $U$ 43 Bs. 299.28</t>
  </si>
  <si>
    <t>Muñon Suspensión Navarra Phatfinder Frontier Sup. // 555 // Nis    SB-4981 $U$ 40 Bs. </t>
  </si>
  <si>
    <t>Muñon Suspencion Vanet Inf.  // 555 // Nis    SB-4191 $U$ 38 Bs. 264.48</t>
  </si>
  <si>
    <t>Muñon Suspensión B11-B12 Sunny 84 // SHIBUMI // Nis    SB-4512 $U$ 25 Bs. 174</t>
  </si>
  <si>
    <t>Muñon Suspencion Terrano 98 // TAIWAN // Nis    SB-4842 $U$ 42 Bs. 292.32</t>
  </si>
  <si>
    <t>Muñon Suspencion Frontier 98 Sup. // 555 // Nis    SB-4832 $U$ 42 Bs. 292.32</t>
  </si>
  <si>
    <t>Muñon Suspencion B12 // 555 // Nis    SB-4592 $U$ 25 Bs. 174</t>
  </si>
  <si>
    <t>Muñon Suspencion B13 // YOITOKI // Nis    124211 $U$ 11 Bs. 76.56</t>
  </si>
  <si>
    <t>Muñon Suspencion Bluebird Maxima Primera Praire // TAIWAN // Nis    SB-4692 $U$ 20</t>
  </si>
  <si>
    <t> Bs. 139.2</t>
  </si>
  <si>
    <t>Muñon Suspencion Serena L // TAIWAN // Nis    SB-N062L $U$ 35 Bs. 243.6</t>
  </si>
  <si>
    <t>Muñon Suspencion Frontier Navarra 2005- // 555 // Nis    SB-N252 $U$ 36 Bs. 250.56</t>
  </si>
  <si>
    <t>Muñon Suspencion Urvan Inf. LH // 555 // Nis    SB-4472L $U$ 42 Bs. 292.32</t>
  </si>
  <si>
    <t>Muñon Suspencion Serena RH // TAIWAN // Nis    SB-N062R $U$ 35 Bs. 243.6</t>
  </si>
  <si>
    <t>Muñon Susp. Yaris 92  // 555 // Toy    SB-3602 $U$ 33 Bs. 229.68</t>
  </si>
  <si>
    <t>Muñon Susp. Corolla 92- Inf. // 555 // Toy    SB-2962 $U$ 33 Bs. 229.68</t>
  </si>
  <si>
    <t>Muñon Susp. Corolla 92-98 Inf. // YOITOKI // Toy    124192 $U$ 13 Bs. 90.48</t>
  </si>
  <si>
    <t>Muñon Susp. Hiace 98 Inf. // 555 // Toy    SB-2482 $U$ 43 Bs. 299.28</t>
  </si>
  <si>
    <t>Muñon Suspencion Noah Lite Ace // 555 // Toy    SB-2502 $U$ 33 Bs. 229.68</t>
  </si>
  <si>
    <t>Muñon Susp. Lucida Estima Inf. // 555 // Toy    SB-3522 $U$ 43 Bs. 299.28</t>
  </si>
  <si>
    <t>Muñon Susp. Hilux 99 Inf. // 555 // Toy    SB-2722 $U$ 42 Bs. 292.32</t>
  </si>
  <si>
    <t>Muñon Suspencion Land Crusier 75 Inf. // 555 // Toy    SB-3812 $U$ 64 Bs. 445.44</t>
  </si>
  <si>
    <t>Muñon Susp. Coaster 95 Inf. // 555 // Toy    SB-3551 $U$ 64 Bs. 445.44</t>
  </si>
  <si>
    <t>Página 47 de 67</t>
  </si>
  <si>
    <t>Muñon Suspencion Tacoma Runner Lexus Prado Sup. // 555 // Toy    SB-3842 $U$ 32 </t>
  </si>
  <si>
    <t>Bs. 222.72</t>
  </si>
  <si>
    <t>Muñon Suspencion Tacoma Runner Lexus Prado Sup. // 555 // Toy    SB-3841 $U$ 32 </t>
  </si>
  <si>
    <t>Muñon Suspencion Hiace 98 Sup.  // 555 // Toy    SB-2481 $U$ 40 Bs. 278.4</t>
  </si>
  <si>
    <t>Muñon Susp. Hilux 98 Sup. // 555 // Toy    SB-2721 $U$ 42 Bs. 292.32</t>
  </si>
  <si>
    <t>Muñon Direccion Rosca 17 Hiace 88-90 // TAIWAN // Toy  $U$ 11 Bs. 76.56</t>
  </si>
  <si>
    <t>Muñon Direccion Rosca 15 Hiace 88-90 // TAIWAN // Toy  $U$ 11 Bs. 76.56</t>
  </si>
  <si>
    <t>Muñon Direccion Rosca ext. Hilux 89 // 555 // Toy    SE-2471 $U$ 20 Bs. 139.2</t>
  </si>
  <si>
    <t>Muñon Direccion Yaris // 555 // Toy    SE-3601R $U$ 25 Bs. 174</t>
  </si>
  <si>
    <t>Muñon Direccion Armada Almera // 555 // Niss    SE-4871 $U$ 25 Bs. 174</t>
  </si>
  <si>
    <t>Muñon Direccion Pick Up Largo // 555 // Niss    SE-4822 $U$ 23 Bs. 160.08</t>
  </si>
  <si>
    <t>Muñon Estabilizador LH Ipsun // EMIC // Toy  $U$ 10 Bs. 69.6</t>
  </si>
  <si>
    <t>Muñon Estabilizador Ipsum LH. // YOITOKI // Toy    120706L $U$ 10 Bs. 69.6</t>
  </si>
  <si>
    <t>Muñon Estabilizador Ipsum RH. // YOITOKI // Toy    120707R $U$ 10 Bs. 69.6</t>
  </si>
  <si>
    <t>Muñon Estabilizador Nissan // SHBUMI // Nis  $U$ 10 Bs. 69.6</t>
  </si>
  <si>
    <t>Muñon Estabilizador Corolla // YOITOKI // Toy    120699 $U$ 9 Bs. 62.64</t>
  </si>
  <si>
    <t>Muñon Suspencion Honda Acord  // 555 // Hon    SB-6182 $U$ 40 Bs. 278.4</t>
  </si>
  <si>
    <t>Muñon Estabilizador Sunny // TAIWAN // Nis    SL-4740 $U$ 10 Bs. 69.6</t>
  </si>
  <si>
    <t>Muñon Estabilizador  Santana RH // TAIWAN // Mit  $U$ 10 Bs. 69.6</t>
  </si>
  <si>
    <t>Muñon Suspencion Trooper 88 // 555 // Isu    SB-5143 $U$ 40 Bs. 278.4</t>
  </si>
  <si>
    <t>Muñon Direccion Trooper RH // 555 // Maz    SE-5281R $U$ 21 Bs. 146.16</t>
  </si>
  <si>
    <t>Muñon Direccion Trooper LH // 555 // Maz    SE-5281L $U$ 21 Bs. 146.16</t>
  </si>
  <si>
    <t>Muñon Suspencion Trooper 99 Inf. // 555 // Isu    SB-5312 $U$ 46 Bs. 320.16</t>
  </si>
  <si>
    <t>Muñon Suspencion B2200 84 // 555 // Maz    SB-1522 $U$ 83 Bs. 577.68</t>
  </si>
  <si>
    <t>Muñon Suspencion 323 Laser 92 // 555 // Maz    SB-1442 $U$ 25 Bs. 174</t>
  </si>
  <si>
    <t>Muñon Direccion L200 RH  // 555 // Mit    SE-7152 $U$ 21 Bs. 146.16</t>
  </si>
  <si>
    <t>Muñon Suspencion Montero 83-86 Inf. // 555 // Mit    SB-7153 $U$ 33 Bs. 229.68</t>
  </si>
  <si>
    <t>Muñon Direccion Montero 82-90 L200 Corto Rosca ext. // 555 // Mit    SE-7251 $U$ 19 </t>
  </si>
  <si>
    <t>Bs. 132.24</t>
  </si>
  <si>
    <t>Muñon Suspencion Montero 86 Sup. // 555 // Mit    SB-7154 $U$ 33 Bs. 229.68</t>
  </si>
  <si>
    <t>Muñon Suspencion Montero 96 Inf.  // 555 // Mit    SB-7312 $U$ 30 Bs. 208.8</t>
  </si>
  <si>
    <t>Muñon Estabilizador Montero // TAIWAN // Mit  $U$ 10 Bs. 69.6</t>
  </si>
  <si>
    <t>Muñon Suspencion Montero 98 LH. Sup. // 555 // Mit    SB-7722L $U$ 40 Bs. 278.4</t>
  </si>
  <si>
    <t>Muñon Suspencion Montero 98 RH. Sup. // 555 // Mit    SB-7722R $U$ 40 Bs. 278.4</t>
  </si>
  <si>
    <t>Muñon Direccion Montero Corto Rosca ext.  // 555 // Mit    SE-7721 $U$ 20 Bs. 139.2</t>
  </si>
  <si>
    <t>Muñon Direccion Montero Largo Rosca ext. // 555 // Mit    SE-7722 $U$ 25 Bs. 174</t>
  </si>
  <si>
    <t>Muñon Direccion Canter LH // SAFETY // Mit    TE-4822 $U$ 38 Bs. 264.48</t>
  </si>
  <si>
    <t>Muñon Direccion Canter RH // SAFETY // Mit    TE-4821R $U$ 38 Bs. 264.48</t>
  </si>
  <si>
    <t>Muñon Estabilizador Montero Pajero // TAIWAN // Mit  $U$ 10 Bs. 69.6</t>
  </si>
  <si>
    <t>Página 48 de 67</t>
  </si>
  <si>
    <t>Muñon Suspencion Montero Tiburon 2007- // 555 // Mit    SB-7842 $U$ 47 Bs. 327.12</t>
  </si>
  <si>
    <t>Muñon Suspensión Urban Terrano Sup.  // YOITOKI // Nis    124198 $U$ 15 Bs. 104.4</t>
  </si>
  <si>
    <t>Muñon dirección Starlet  $U$ 10 Bs. 69.6</t>
  </si>
  <si>
    <t>Muñon de suspensión para Nissan Murano    SB-4942 $U$ 32 Bs. 222.72</t>
  </si>
  <si>
    <t>Muñon de suspensión para Toyota Sequoia    SB-3864 $U$ 86 Bs. 598.56</t>
  </si>
  <si>
    <t>Muñon de suspensión Lanser    SB-7142 $U$ 32 Bs. 222.72</t>
  </si>
  <si>
    <t>Muñon estabilizador Mazda  $U$ 10 Bs. 69.6</t>
  </si>
  <si>
    <t>Muñon estabilizador Hilux Vigo LH  $U$ 25 Bs. 174</t>
  </si>
  <si>
    <t>Muñon estabilizador Honda Civic  $U$ 10 Bs. 69.6</t>
  </si>
  <si>
    <t>Muñon de dirección para Nissan Condor  $U$ 63 Bs. 438.48</t>
  </si>
  <si>
    <t>Muñon de suspensión Nissan Vanette (Grande) // S4YP-34-55A-Y // 124235 // $Us18 </t>
  </si>
  <si>
    <t>Bs. 125.30</t>
  </si>
  <si>
    <t>Muñon de suspensión Nissan Vanette (Pequeño) // 40110-HA000-Y // 124236 // $US </t>
  </si>
  <si>
    <t>22.- Bs. 153.20</t>
  </si>
  <si>
    <t>Orrings de bomba de aceite 4E/5E  $U$ 25 Bs. 174</t>
  </si>
  <si>
    <t>Orrings de bomba de aceite 3S  $U$ 10 Bs. 69.6</t>
  </si>
  <si>
    <t>Pasador punta eje    KP133-0.10-T $U$ 81 Bs. 563.76</t>
  </si>
  <si>
    <t>Pasador punta eje 28mm Civilian   $U$ 52 Bs. 361.92</t>
  </si>
  <si>
    <t>Pasador punta eje 28mm 0.25 Civilian   $U$ 47 Bs. 327.12</t>
  </si>
  <si>
    <t>Pasador punta eje 25mm Civilian   $U$ 52 Bs. 361.92</t>
  </si>
  <si>
    <t>Pasador punta eje 22mm 0.25 Nissan  $U$ 50 Bs. 348</t>
  </si>
  <si>
    <t>Pasador Punta Eje 35nn Nissan Condor // $us108//Bs 756</t>
  </si>
  <si>
    <t>Pastillas Terrano  $U$ 18 Bs. 125.28</t>
  </si>
  <si>
    <t>Pastillas X- TRAIL  $U$ 18 Bs. 125.28</t>
  </si>
  <si>
    <t>Pastillas Noha  $U$ 16 Bs. 111.36</t>
  </si>
  <si>
    <t>Pastillas RAV-4 Del  $U$ 17 Bs. 118.32</t>
  </si>
  <si>
    <t>Pastillas Rav-4 Tra  $U$ 17 Bs. 118.32</t>
  </si>
  <si>
    <t>Pastillas Hiace  $U$ 17 Bs. 118.32</t>
  </si>
  <si>
    <t>Pastillas Hilux  $U$ 18 Bs. 125.28</t>
  </si>
  <si>
    <t>Pastillas Hilux Runner  $U$ 18 Bs. 125.28</t>
  </si>
  <si>
    <t>Pastillas Coaster  $U$ 20 Bs. 139.2</t>
  </si>
  <si>
    <t>Pastillas Urvan   $U$ 18 Bs. 125.28</t>
  </si>
  <si>
    <t>Pastillas Corolla  $U$ 15 Bs. 104.4</t>
  </si>
  <si>
    <t>Pastillas Ipsun  $U$ 15 Bs. 104.4</t>
  </si>
  <si>
    <t>Pastillas RAV-4 Del  $U$ 15 Bs. 104.4</t>
  </si>
  <si>
    <t>Página 49 de 67</t>
  </si>
  <si>
    <t>Pastillas Hiace Del.  $U$ 17 Bs. 118.32</t>
  </si>
  <si>
    <t>Pastillas Hiace Regius // TW // Toy // TW // Toy    NA-0627 $U$ 17 Bs. 118.32</t>
  </si>
  <si>
    <t>Pastilla Terrano  $U$ 20 Bs. 139.2</t>
  </si>
  <si>
    <t>Piston 76.16mm Fiat 1300  $U$ 60 Bs. 417.6</t>
  </si>
  <si>
    <t>Piston D15B 75mm Hon     38145-STD $U$ 66 Bs. 459.36</t>
  </si>
  <si>
    <t>Piston EB1 70mm    H705L-STD $U$ 60 Bs. 417.6</t>
  </si>
  <si>
    <t>Piston 1AZFE 86mm  Toy    46353-STD $U$ 80 Bs. 556.8</t>
  </si>
  <si>
    <t>Piston 2AZFE 88.5mm Toy    1T885400-STD $U$ 90 Bs. 626.4</t>
  </si>
  <si>
    <t>Piston 2A 76mm Toy    T7608-0.25 $U$ 53 Bs. 368.88</t>
  </si>
  <si>
    <t>Piston 1RZ 86mm Toy  $U$ 60 Bs. 417.6</t>
  </si>
  <si>
    <t>Piston 1N 74mm Toy  $U$ 155 Bs. 1078.8</t>
  </si>
  <si>
    <t>Piston 1TRFE 86mm Toy    T8648-STD $U$ 155 Bs. 1078.8</t>
  </si>
  <si>
    <t>Piston 2NZFE 75mm Toy    T7523-0.50 $U$ 58 Bs. 403.68</t>
  </si>
  <si>
    <t>Piston 2RZFE 95mm Toy    46311-STD $U$ 105 Bs. 730.8</t>
  </si>
  <si>
    <t>Piston 3RZFE 95mm Toy    46312-0.50 $U$ 98 Bs. 682.08</t>
  </si>
  <si>
    <t>Piston 3E 73mm Toy  $U$ 53 Bs. 368.88</t>
  </si>
  <si>
    <t>Piston 3SFE 86mm NOAH Toy    46373-0.25 $U$ 68 Bs. 473.28</t>
  </si>
  <si>
    <t>Piston 3SFE 86mm NOAH Toy    46373-0.50 $U$ 68 Bs. 473.28</t>
  </si>
  <si>
    <t>Piston 3SFE 86mm NOAH Toy  $U$ 51 Bs. 354.96</t>
  </si>
  <si>
    <t>Piston 4ZE1 92.6mm Isu    E9260-0.50 $U$ 75 Bs. 522</t>
  </si>
  <si>
    <t>Piston 4Y 91mm Toy    T9100-0.50 $U$ 60 Bs. 417.6</t>
  </si>
  <si>
    <t>Piston 4Y 91mm Toy    46122-0.50 $U$ 70 Bs. 487.2</t>
  </si>
  <si>
    <t>Piston 5E 74mm Toy  $U$ 51 Bs. 354.96</t>
  </si>
  <si>
    <t>Piston 4AFE 81mm iny.Toy    46262-0.50 $U$ 58 Bs. 403.68</t>
  </si>
  <si>
    <t>Piston 4AGEU 81mm 1.5*1.5*2.8 Toy  $U$ 53 Bs. 368.88</t>
  </si>
  <si>
    <t>Piston 4AGEU 81mm 1.2*1.5*2.8 Toy    46286-0.50 $U$ 64 Bs. 445.44</t>
  </si>
  <si>
    <t>Piston 4AF 81mm 16Val. Carb Toy  $U$ 53 Bs. 368.88</t>
  </si>
  <si>
    <t>Piston 4ZE1 92.6mm Isu    39604-0.75 $U$ 75 Bs. 522</t>
  </si>
  <si>
    <t>Piston 4AF 81mm 16Val. Carb Toy    46271-0.50 $U$ 53 Bs. 368.88</t>
  </si>
  <si>
    <t>Piston 4A 81mm 8Val. Toy    T8102-0.75 $U$ 51 Bs. 354.96</t>
  </si>
  <si>
    <t>Piston 4A 81mm 8Val. Toy     46269-0.50 $U$ 51 Bs. 354.96</t>
  </si>
  <si>
    <t>Piston 4ZE1 92.6mm Isu    39604-0.50 $U$ 75 Bs. 522</t>
  </si>
  <si>
    <t>Piston 3A 77.5mm Toy    T775-0.75 $U$ 53 Bs. 368.88</t>
  </si>
  <si>
    <t>Piston 5AFE 78.7mm Iny. Toy    T7871-0.50 $U$ 53 Bs. 368.88</t>
  </si>
  <si>
    <t>Piston 5AF 78.7mm Car.  Toy    T7870-0.75 $U$ 53 Bs. 368.88</t>
  </si>
  <si>
    <t>Piston 5AF 78.7mm Car.  Toy    T7870-0.25 $U$ 53 Bs. 368.88</t>
  </si>
  <si>
    <t>Piston 5AF 78.7mm Car.  Toy  $U$ 53 Bs. 368.88</t>
  </si>
  <si>
    <t>Piston 5K 80.5mm Toy    T8051-0.50 $U$ 58 Bs. 403.68</t>
  </si>
  <si>
    <t>Piston 5K 80.5mm Toy    T8051-0.25 $U$ 58 Bs. 403.68</t>
  </si>
  <si>
    <t>Página 50 de 67</t>
  </si>
  <si>
    <t>Piston 5K 80.5mm Toy  $U$ 58 Bs. 403.68</t>
  </si>
  <si>
    <t>Piston 7AFE 81mm Toy    46277-0.25 $U$ 58 Bs. 403.68</t>
  </si>
  <si>
    <t>Piston 22R 92mm Toy    T923-0.25 $U$ 53 Bs. 368.88</t>
  </si>
  <si>
    <t>Piston 1C 83mm Toy    TD8300-0.25 $U$ 80 Bs. 556.8</t>
  </si>
  <si>
    <t>Piston 1C 83mm Toy   $U$ 80 Bs. 556.8</t>
  </si>
  <si>
    <t>Piston 2C 86mm Toy  $U$ 90 Bs. 626.4</t>
  </si>
  <si>
    <t>Piston A14 76mm Nis    NS76L-0.75 $U$ 52 Bs. 361.92</t>
  </si>
  <si>
    <t>Piston 2C 86mm Toy  $U$ 95 Bs. 661.2</t>
  </si>
  <si>
    <t>Piston 2LT 92mm Toy  $U$ 80 Bs. 556.8</t>
  </si>
  <si>
    <t>Piston 2LT 92mm G/aceite Alfin Toy    46600AG-STD $U$ 300 Bs. 2088</t>
  </si>
  <si>
    <t>Piston 3L 96mm Toy     46256-0.50 $U$ 95 Bs. 661.2</t>
  </si>
  <si>
    <t>Piston A14 76mm Nis  $U$ 54 Bs. 375.84</t>
  </si>
  <si>
    <t>Piston 5L 99.5mm Toy  $U$ 130 Bs. 904.8</t>
  </si>
  <si>
    <t>Piston 5L 99.5mm G/aceite tapado AlfinToy  $U$ 150 Bs. 1044</t>
  </si>
  <si>
    <t>Piston 3A 77.5mm Toy    T775-0.25 $U$ 51 Bs. 354.96</t>
  </si>
  <si>
    <t>Piston VG30  $U$ 120 Bs. 835.2</t>
  </si>
  <si>
    <t>Piston A15 76mm Nis    N7604-0.25 $U$ 52 Bs. 361.92</t>
  </si>
  <si>
    <t>Piston E13S 76mm Nis    N7607-0.75 $U$ 50 Bs. 348</t>
  </si>
  <si>
    <t>Piston E15 76mm Nis  $U$ 54 Bs. 375.84</t>
  </si>
  <si>
    <t>Piston QD32 99.2mm Nis    ND9920T-0.50 $U$ 120 Bs. 835.2</t>
  </si>
  <si>
    <t>Piston QD32 99.2mm Nis  $U$ 120 Bs. 835.2</t>
  </si>
  <si>
    <t>Piston TD27 96mm Nis  $U$ 90 Bs. 626.4</t>
  </si>
  <si>
    <t>Piston TD27 96mm G/aceite Alfin Nis    44296AG-STD $U$ 305 Bs. 2122.8</t>
  </si>
  <si>
    <t>Piston GA14 Nis    44614 $U$ 56 Bs. 389.76</t>
  </si>
  <si>
    <t>Piston H20 87.2mm Nis     N872-0.50 $U$ 68 Bs. 473.28</t>
  </si>
  <si>
    <t>Piston KA24E 89mm Anodizado    44271-0.50 $U$ 62 Bs. 431.52</t>
  </si>
  <si>
    <t>Piston KA24E 89mm Nis    44272-0.50 $U$ 59 Bs. 410.64</t>
  </si>
  <si>
    <t>Piston NA20 86mm Nis    N8632-STD $U$ 60 Bs. 417.6</t>
  </si>
  <si>
    <t>Piston NA20 86mm Nis  $U$ 60 Bs. 417.6</t>
  </si>
  <si>
    <t>Piston Z20 85mm Nis    N8511L $U$ 60 Bs. 417.6</t>
  </si>
  <si>
    <t>Piston F8 86mm Maz  $U$ 75 Bs. 522</t>
  </si>
  <si>
    <t>Piston F8 86mm Maz    42168-STD $U$ 73 Bs. 508.08</t>
  </si>
  <si>
    <t>Piston FE 86mm Maz    1K860300-0.50 $U$ 69 Bs. 480.24</t>
  </si>
  <si>
    <t>Piston FS 83mm Maz    42166-0.50 $U$ 88 Bs. 612.48</t>
  </si>
  <si>
    <t>Piston FS 83mm Maz    42166-STD $U$ 88 Bs. 612.48</t>
  </si>
  <si>
    <t>Piston R2 86mm Maz  $U$ 89 Bs. 619.44</t>
  </si>
  <si>
    <t>Piston G63B-4G63 85mm Mit    43207-0.50 $U$ 63 Bs. 438.48</t>
  </si>
  <si>
    <t>Piston 4D55T 4D56 91.1mm Mit  $U$ 85 Bs. 591.6</t>
  </si>
  <si>
    <t>Página 51 de 67</t>
  </si>
  <si>
    <t>Piston 4D55T 4D56 91.1mm Mit  $U$ 90 Bs. 626.4</t>
  </si>
  <si>
    <t>Piston 4D56 91.1mm Trebol peq.    M9110VX $U$ 105 Bs. 730.8</t>
  </si>
  <si>
    <t>Piston 4M40 95mm Mit  $U$ 130 Bs. 904.8</t>
  </si>
  <si>
    <t>Piston G13 74mm  Suz    S7402-0.25 $U$ 50 Bs. 348</t>
  </si>
  <si>
    <t>Piston G16A 75mm  Suz  $U$ 52 Bs. 361.92</t>
  </si>
  <si>
    <t>Piston G16A 75mm  Suz    S7519-0.50 $U$ 54 Bs. 375.84</t>
  </si>
  <si>
    <t>Piston J20A 84mm  Suz    45133-STD $U$ 77 Bs. 535.92</t>
  </si>
  <si>
    <t>Piston J20A 84mm  Suz     S7809-STD $U$ 118 Bs. 821.28</t>
  </si>
  <si>
    <t>Piston 1AZFE 86mm  Toy    46353-0.50 $U$ 80 Bs. 556.8</t>
  </si>
  <si>
    <t>Piston 2A 76mm Toy    T7608-STD $U$ 53 Bs. 368.88</t>
  </si>
  <si>
    <t>Piston 3Y 86mm Toy  $U$ 58 Bs. 403.68</t>
  </si>
  <si>
    <t>Piston 4AGEU 81mm 1.5*1.5*2.8 Toy    T8104-STD $U$ 60 Bs. 417.6</t>
  </si>
  <si>
    <t>Piston 1C 83mm Toy    TD8300-STD $U$ 80 Bs. 556.8</t>
  </si>
  <si>
    <t>Piston 3C 86mm Toy  $U$ 100 Bs. 696</t>
  </si>
  <si>
    <t>Piston 2E 74mm     1T730100 $U$ 38 Bs. 264.48</t>
  </si>
  <si>
    <t>Plastigay Diesel  $U$ 11 Bs. 76.56</t>
  </si>
  <si>
    <t>Plastigay Gasolina  $U$ 11 Bs. 76.56</t>
  </si>
  <si>
    <t>Platino Nissan     PS-197V $U$ 4 Bs. 27.84</t>
  </si>
  <si>
    <t>PLatino Toyota  // JAPON // Pla // JAPON // Pla  $U$ 2.8 Bs. 19.488</t>
  </si>
  <si>
    <t>Pomada Esmeril  $U$ 10 Bs. 69.6</t>
  </si>
  <si>
    <t>Porta tejo SR20   $U$ 9 Bs. 62.64</t>
  </si>
  <si>
    <t>Porta tejo 3E-5E  $U$ 10 Bs. 69.6</t>
  </si>
  <si>
    <t>Porta tejo L200 4M40  $U$ 17 Bs. 118.32</t>
  </si>
  <si>
    <t>Precalentador SD22-SD23-SD25    PN-87 $U$ 8 Bs. 55.68</t>
  </si>
  <si>
    <t>Precalentador Nissan SD23-SD25    DGP2704 $U$ 5 Bs. 34.8</t>
  </si>
  <si>
    <t>Precalentador 1C-2C // HKT // Toy // HKT // Toy    PT-150 $U$ 8 Bs. 55.68</t>
  </si>
  <si>
    <t>Precalentador 2L-3L    PT-151 $U$ 5 Bs. 34.8</t>
  </si>
  <si>
    <t>Precalentador L-2L     PT-103 $U$ 8 Bs. 55.68</t>
  </si>
  <si>
    <t>Precalentador 3L-5L // HKT // Toy // HKT // Toy    PT-151 $U$ 8 Bs. 55.68</t>
  </si>
  <si>
    <t>Precalentador 1K-2KD // HKT // Toy // HKT // Toy    PT-157 $U$ 8 Bs. 55.68</t>
  </si>
  <si>
    <t>Precalentador 4HL1 4HJ1 // HKT // Isu // HKT // Isu    PI-173 $U$ 33 Bs. 229.68</t>
  </si>
  <si>
    <t>Precalentador S2 // HKT // Maz // HKT // Maz    PZ-30 $U$ 9 Bs. 62.64</t>
  </si>
  <si>
    <t>Página 52 de 67</t>
  </si>
  <si>
    <t>Precalentador Toyota 2L // JAPON // Pre // JAPON // Pre    DGP2041S $U$ 8 Bs. 55.68</t>
  </si>
  <si>
    <t>Precamara 1C-2C    HA016 $U$ 16 Bs. 111.36</t>
  </si>
  <si>
    <t>Precamara 2L-3L  $U$ 13 Bs. 90.48</t>
  </si>
  <si>
    <t>Precamara 4D554D56  $U$ 11 Bs. 76.56</t>
  </si>
  <si>
    <t>Precamara 4D55-4D56  $U$ 13 Bs. 90.48</t>
  </si>
  <si>
    <t>Precamara 4D55-4D56  $U$ 14 Bs. 97.44</t>
  </si>
  <si>
    <t>Prensa embrague HD Roky  234*200    DHC-538 $U$ 80 Bs. 556.8</t>
  </si>
  <si>
    <t>Prensa embrague 6VD1 304*260    ISC-589 $U$ 197 Bs. 1371.12</t>
  </si>
  <si>
    <t>Prensa embrague 6BD1 278x240-    ISC-547 $U$ 83 Bs. 577.68</t>
  </si>
  <si>
    <t>Prensa embrague 4HG1 300*250    ISC-572 $U$ 350 Bs. 2436</t>
  </si>
  <si>
    <t>Prensa embrague 4ZD1    ISC-550 $U$ 59 Bs. 410.64</t>
  </si>
  <si>
    <t>Prensa embrague 323-E5 225*190    MZC-528 $U$ 50 Bs. 348</t>
  </si>
  <si>
    <t>Prensa embrague FS 626-929 260x225-    MZC-619 $U$ 95 Bs. 661.2</t>
  </si>
  <si>
    <t>Prensa embrague 6G72 Inverso 280*250    MBC-641 $U$ 214 Bs. 1489.44</t>
  </si>
  <si>
    <t>Prensa embrague 4G23 163*192    MBC-505 $U$ 47 Bs. 327.12</t>
  </si>
  <si>
    <t>Prensa embrague 6G72 240*276    MBC-538 $U$ 107 Bs. 744.72</t>
  </si>
  <si>
    <t>Prensa embrague 4G54-4D55 264x227-    CM-014 $U$ 90 Bs. 626.4</t>
  </si>
  <si>
    <t>Prensa embrague 4D30-6BD1 297x260  $U$ 230 Bs. 1600.8</t>
  </si>
  <si>
    <t>Prensa embrague 4M40-6G74 280*250 PL    MBC-585 $U$ 225 Bs. 1566</t>
  </si>
  <si>
    <t>Prensa embrague 6G74 280*250 DS    MBC-613 $U$ 440 Bs. 3062.4</t>
  </si>
  <si>
    <t>Prensa embrague 4M41 330-275 PL    MBC-614 $U$ 330 Bs. 2296.8</t>
  </si>
  <si>
    <t>Prensa embrague 4G63 264x225    SCMB-091 $U$ 40 Bs. 278.4</t>
  </si>
  <si>
    <t>Prensa embrague 4A31 211X180    MBC-591 $U$ 114 Bs. 793.44</t>
  </si>
  <si>
    <t>Prensa embrague LD28-SD22 270x227-    CN-011 $U$ 70 Bs. 487.2</t>
  </si>
  <si>
    <t>Prensa embrague SD22-Z18 270x225-    NSC-525 $U$ 95 Bs. 661.2</t>
  </si>
  <si>
    <t>Prensa embrague SR20 274x217-    CN-040 $U$ 110 Bs. 765.6</t>
  </si>
  <si>
    <t>Prensa embrague FD42 350*300    NCS-569 $U$ 320 Bs. 2227.2</t>
  </si>
  <si>
    <t>Prensa embrague Z24-TD27 NA20 280x242-    CN-021 $U$ 111 Bs. 772.56</t>
  </si>
  <si>
    <t>Prensa embrague Z24-TD27 NA20 280x242-    NSC-527 $U$ 80 Bs. 556.8</t>
  </si>
  <si>
    <t>Prensa embrague J15-J18-L16 240*202    CN-006 $U$ 71 Bs. 494.16</t>
  </si>
  <si>
    <t>Prensa embrague GA14-GA15 225x190    NSC-541 $U$ 44 Bs. 306.24</t>
  </si>
  <si>
    <t>Prensa embrague SD22-Z18 270x227-    NSC-03 $U$ 65 Bs. 452.4</t>
  </si>
  <si>
    <t>Prensa embrague TD-42 320*275    NSC-528 $U$ 214 Bs. 1489.44</t>
  </si>
  <si>
    <t>Prensa embrague Tida 255x225-    NSC-656 $U$ 179 Bs. 1245.84</t>
  </si>
  <si>
    <t>Prensa embrague A12-A14 216x180    NSC-13 $U$ 40 Bs. 278.4</t>
  </si>
  <si>
    <t>Prensa embrague QD32 260*298    NSC-622 $U$ 180 Bs. 1252.8</t>
  </si>
  <si>
    <t>Prensa embrague G16A 247x218-    CS-018 $U$ 80 Bs. 556.8</t>
  </si>
  <si>
    <t>Página 53 de 67</t>
  </si>
  <si>
    <t>Prensa embrague F8A 203x183    CS-009 $U$ 58 Bs. 403.68</t>
  </si>
  <si>
    <t>Prensa embrague G13A 225*191    CS-025 $U$ 76 Bs. 528.96</t>
  </si>
  <si>
    <t>Prensa embrague G13A 225x193    CS-024 $U$ 68 Bs. 473.28</t>
  </si>
  <si>
    <t>Prensa embrague 2TR-1TR 276*250    CTX-106A $U$ 128 Bs. 890.88</t>
  </si>
  <si>
    <t>Prensa embrague 2E-4A 237x203-    CTX-014 $U$ 60 Bs. 417.6</t>
  </si>
  <si>
    <t>Prensa embrague 4AG 4X4  250-227    CT-055 $U$ 100 Bs. 696</t>
  </si>
  <si>
    <t>Prensa embrague 2T-3T 237x194-    CTX-007 $U$ 50 Bs. 348</t>
  </si>
  <si>
    <t>Prensa embrague 2T-3T 237x194    TYC-504 $U$ 45 Bs. 313.2</t>
  </si>
  <si>
    <t>Prensa Embrague Toyota 276x239 CTX-076 IRZ 3RZ  $us 75 Bs 525</t>
  </si>
  <si>
    <t>Prensa embrague 2A-3A 230x198    CT-018 $U$ 67 Bs. 466.32</t>
  </si>
  <si>
    <t>Prensa embrague 4AF-5AF 250X215-    CTX-088 $U$ 65 Bs. 452.4</t>
  </si>
  <si>
    <t>Prensa embrague 2Y 3Y  264x227-    TYC-10 $U$ 40 Bs. 278.4</t>
  </si>
  <si>
    <t>Prensa embrague 2Y-3Y 264x239    CTX-062 $U$ 55 Bs. 382.8</t>
  </si>
  <si>
    <t>Prensa embrague 2B-3B FD35 298x263-    CTX-048 $U$ 130 Bs. 904.8</t>
  </si>
  <si>
    <t>Prensa embrague 14B 2F 311x278    CTX-084 $U$ 120 Bs. 835.2</t>
  </si>
  <si>
    <t>Prensa embrague 14B 2F 311x275    TYC-518 $U$ 100 Bs. 696</t>
  </si>
  <si>
    <t>Prensa embrague 1HZ 345x300-    CTX-110 $U$ 235 Bs. 1635.6</t>
  </si>
  <si>
    <t>Prensa Enbreague FE6 24va 368*325 // GENUINO // Nis // GENUINO // Nis  $U$ 600 </t>
  </si>
  <si>
    <t>Bs. 4176</t>
  </si>
  <si>
    <t>Prensa Enbreague FE6 24va 368*325 // EXEDY // Nis // EXEDY // Nis    NDC-536 $U$ </t>
  </si>
  <si>
    <t>460 Bs. 3201.6</t>
  </si>
  <si>
    <t>Radiador Suzuki Vitara  // TW // Suz // TW // Suz  $U$ 190 Bs. 1322.4</t>
  </si>
  <si>
    <t>Radiador Toyota 1TR-2TR Hilux // TW // Toy // TW // Toy  $U$ 190 Bs. 1322.4</t>
  </si>
  <si>
    <t>Regulador de Alterndor   $U$ 20 Bs. 139.2</t>
  </si>
  <si>
    <t>Regulador de Alternador  $U$ 20 Bs. 139.2</t>
  </si>
  <si>
    <t>Reparo embrague 5/8  $U$ 9 Bs. 62.64</t>
  </si>
  <si>
    <t>Reparo caliper 3F  $U$ 16 Bs. 111.36</t>
  </si>
  <si>
    <t>Reparo Carburador 3E    11-TO38A $U$ 15 Bs. 104.4</t>
  </si>
  <si>
    <t>Reparo Carburador 1RZ    11-T240A $U$ 20 Bs. 139.2</t>
  </si>
  <si>
    <t>Reparo Carburador 1FZ    11-T200A $U$ 20 Bs. 139.2</t>
  </si>
  <si>
    <t>Reparo Carburador A15    11-O325H $U$ 17 Bs. 118.32</t>
  </si>
  <si>
    <t>Reparo Carburador J15    11-O344A $U$ 17 Bs. 118.32</t>
  </si>
  <si>
    <t>Reparo Carburador 4G54    11-O983N $U$ 20 Bs. 139.2</t>
  </si>
  <si>
    <t>Reparo Carburador 4ZD1    11-O676N $U$ 17 Bs. 118.32</t>
  </si>
  <si>
    <t>Reparo Embreague Condor 3/4 // SEIKEN // Nis // SEIKEN // Nis  $U$ 27 Bs. 187.92</t>
  </si>
  <si>
    <t>Página 54 de 67</t>
  </si>
  <si>
    <t>Reten cigueñal 28*47*8                 13647 $U$ 4 Bs. 27.84</t>
  </si>
  <si>
    <t>Reten bomba aceite F8 34*48*7               $U$ 3.5 Bs. 24.36</t>
  </si>
  <si>
    <t>Reten bomba aceite 17*28*7                 F4123 $U$ 3 Bs. 20.88</t>
  </si>
  <si>
    <t>Reten bomba aceite 25*35*6               $U$ 3 Bs. 20.88</t>
  </si>
  <si>
    <t>Reten 30*42*8               $U$ 4 Bs. 27.84</t>
  </si>
  <si>
    <t>Reten tapa valancin  26*43*16.5            $U$ 2.7 Bs. 18.792</t>
  </si>
  <si>
    <t>Reten cigueñal del. Mit 35*50*8                 AG2057GE $U$ 2.8 Bs. 19.488</t>
  </si>
  <si>
    <t>Reten 40*52*7                 N2266 $U$ 4 Bs. 27.84</t>
  </si>
  <si>
    <t>Reten caja 35*56*9/12.5            AE2086E1 $U$ 4 Bs. 27.84</t>
  </si>
  <si>
    <t>Reten Valvula VQ35-VQ40-QR25  $U$ 0.9 Bs. 6.264</t>
  </si>
  <si>
    <t>Retenes valvula 1NZ-4AG 24v // Ben Bran // Toy // Ben Bran // Toy  $U$ 8 Bs. 55.68</t>
  </si>
  <si>
    <t>14.5</t>
  </si>
  <si>
    <t>Retenes valvula 2E-3E-5E-5A-3S-H20A-6G72 // Ben Bran // Toy // Ben Bran // Toy  $U$ </t>
  </si>
  <si>
    <t>6.5 Bs. 45.24</t>
  </si>
  <si>
    <t>Retenes valvula 3A-3RZ // 90913-02038 // $US 8 Bs. 56</t>
  </si>
  <si>
    <t>Retenes valvula 3B-13B // Ben Bran // Toy // Ben Bran // Toy  $U$ 8 Bs. 55.68</t>
  </si>
  <si>
    <t>Retenes valvula 4D56-4D55 4G54 // Ben Bran // Mit // Ben Bran // Mit  $U$ 7.2 Bs. 50.112</t>
  </si>
  <si>
    <t>Reten 37*62*12.5              AC2205F0 $U$ 5 Bs. 34.8</t>
  </si>
  <si>
    <t>Retenes valvula 4N40 // MUSASHI // Mit // MUSASHI // Mit  $U$ 7.2 Bs. 50.112</t>
  </si>
  <si>
    <t>Retenes valvula 5K-1C-2L-3Y-2T // Ben Bran // Toy // Ben Bran // Toy  $U$ 7.2 Bs. 50.112</t>
  </si>
  <si>
    <t>Retenes valvula FE6-FD6 FD42 E33-FD35 // Ben Bran // Nis // Ben Bran // Nis  $U$ 8 </t>
  </si>
  <si>
    <t>Bs. 55.68</t>
  </si>
  <si>
    <t>Retenes valvula G15  16va // Ben Bran // NIS // Ben Bran // NIS  $U$ 6.5 Bs. 45.24</t>
  </si>
  <si>
    <t>Retenes valvula GA15 12Va // Ben Bran // NIS // Ben Bran // NIS  $U$ 6.5 Bs. 45.24</t>
  </si>
  <si>
    <t>Retenes valvula HC-HD DAIHATSU // MUSASHI // Dai // MUSASHI // Dai  $U$ 8 Bs. </t>
  </si>
  <si>
    <t>55.68</t>
  </si>
  <si>
    <t>Retenes valvula KA24-CD17 // Ben Bran // Nis // Ben Bran // Nis  $U$ 7.2 Bs. 50.112</t>
  </si>
  <si>
    <t>Retenes valvula L16 Z20 4ZD1-4ZE1 // Ben Bran // Nis // Ben Bran // Nis  $U$ 6.5 Bs. </t>
  </si>
  <si>
    <t>45.24</t>
  </si>
  <si>
    <t>Retenes valvula NA20 // Ben Bran // Nis // Ben Bran // Nis  $U$ 6.5 Bs. 45.24</t>
  </si>
  <si>
    <t>66.5</t>
  </si>
  <si>
    <t>Reten  37*62*14                AC2205F0 $U$ 5 Bs. 34.8</t>
  </si>
  <si>
    <t>Retenes valvula TD27-FE6 24Va-QD32 // Ben Bran // Nis // Ben Bran // Nis  $U$ 6.5 Bs. </t>
  </si>
  <si>
    <t>Retenes Valvula E15 // Ben // Nis // Ben // Nis  $U$ 6.5 Bs. 45.24</t>
  </si>
  <si>
    <t>11.5</t>
  </si>
  <si>
    <t>Retenes valvula L16 Z20 4ZD1-4ZE1 Musashi  $U$ 7.2 Bs. 50.112</t>
  </si>
  <si>
    <t>Retenes valvula 2E-3E-5E-5A-3S-H20A-6G72  $U$ 3 Bs. 20.88</t>
  </si>
  <si>
    <t>Reten Valvula 4G63-4G15-6G72 12V  $U$ 7.5 Bs. 52.2</t>
  </si>
  <si>
    <t>Reten Valvula toyota 2NZ  $U$ 6 Bs. 41.76</t>
  </si>
  <si>
    <t>Retenes de camisa FD35-FD6  $U$ 22 Bs. 153.12</t>
  </si>
  <si>
    <t>Reten rueda del. Mit 56*76/81.5*6/12       $U$ 7 Bs. 48.72</t>
  </si>
  <si>
    <t>Reten cigüeñal tras. Mit 85*103*8                BH4649F $U$ 6 Bs. 41.76</t>
  </si>
  <si>
    <t>Página 55 de 67</t>
  </si>
  <si>
    <t>Reten cigüeñal del. Mit 44*60*7               $U$ 4 Bs. 27.84</t>
  </si>
  <si>
    <t>Reten caja Mit Maz 35*56*9/15            $U$ 5 Bs. 34.8</t>
  </si>
  <si>
    <t>Reten caja 18*32/38*13             AE0825E0 $U$ 4 Bs. 27.84</t>
  </si>
  <si>
    <t>Reten 25*40*8                 AP1308HO $U$ 4 Bs. 27.84</t>
  </si>
  <si>
    <t>Reten 28*40*8                 N2173 $U$ 9.5 Bs. 66.12</t>
  </si>
  <si>
    <t>Reten bomba aceite FE6 32*42*6                 NK076 $U$ 4 Bs. 27.84</t>
  </si>
  <si>
    <t>Reten cigüeñal 34*48*8                 N2212 $U$ 4 Bs. 27.84</t>
  </si>
  <si>
    <t>Reten de bujia 27*49*10/11             AC1357EO $U$ 3.5 Bs. 24.36</t>
  </si>
  <si>
    <t>Reten 35*50*11                AH2060W0 $U$ 3 Bs. 20.88</t>
  </si>
  <si>
    <t>Reten cigueñal del. 46*58*7                 BH3687E0 $U$ 4 Bs. 27.84</t>
  </si>
  <si>
    <t>Reten rueda NISSAN 55*68*8/11.5            NY2264 $U$ 5 Bs. 34.8</t>
  </si>
  <si>
    <t>Reten rueda Nissan 55*68/73*8/12           BD3955F0 $U$ 5 Bs. 34.8</t>
  </si>
  <si>
    <t>Reten 48*70*9                 AH2788EO $U$ 4 Bs. 27.84</t>
  </si>
  <si>
    <t>Reten rueda Terrano 54*75.3*12/18           N2224 $U$ 9 Bs. 62.64</t>
  </si>
  <si>
    <t>Reten rueda Frontier 56*74.2*78.5*8/10.3     BD3958F0 $U$ 6 Bs. 41.76</t>
  </si>
  <si>
    <t>Reten rueda Frontier 56*76*80*6.3/12.3     $U$ 6 Bs. 41.76</t>
  </si>
  <si>
    <t>Reten rueda 58*82*10                NY2318 $U$ 6 Bs. 41.76</t>
  </si>
  <si>
    <t>Reten rueda 58*82*10              $U$ 6 Bs. 41.76</t>
  </si>
  <si>
    <t>Reten rueda 57*79/85*9/13.5       $U$ 7 Bs. 48.72</t>
  </si>
  <si>
    <t>Reten cigüeñal 3S 85*105*10             $U$ 6 Bs. 41.76</t>
  </si>
  <si>
    <t>Reten 80*101*106*9/10.2       BD4685EO $U$ 6 Bs. 41.76</t>
  </si>
  <si>
    <t>Reten piñon FE6 60*114*12.5/29          AE7704-EO $U$ 16 Bs. 111.36</t>
  </si>
  <si>
    <t>Reten piñon FE6 60*114/120*12/25      $U$ 20 Bs. 139.2</t>
  </si>
  <si>
    <t>Reten cigueñal tras. FE6 plomo 108*135*9               BH4179E $U$ 14 Bs. 97.44</t>
  </si>
  <si>
    <t>Reten cigueñal tras. FE6 111*135*9             $U$ 12 Bs. 83.52</t>
  </si>
  <si>
    <t>Reten  33*47*8                 BH1484E0 $U$ 4 Bs. 27.84</t>
  </si>
  <si>
    <t>Reten cigüeñal del. G16A 68*66*8                 BH2304FO $U$ 5 Bs. 34.8</t>
  </si>
  <si>
    <t>Reten bomba aceite 18*30*7                 AE0817E0 $U$ 2.8 Bs. 19.488</t>
  </si>
  <si>
    <t>Reten bomba aceite 2E-3E-5E 20*32*5                 AE0995E0 $U$ 3 Bs. 20.88</t>
  </si>
  <si>
    <t>Reten  25*37*8                 AH1302F0 $U$ 3 Bs. 20.88</t>
  </si>
  <si>
    <t>Reten bomba hidraulica 18*38*7                 T1248 $U$ 5 Bs. 34.8</t>
  </si>
  <si>
    <t>Reten  25*38*7                 AP1306H0 $U$ 4 Bs. 27.84</t>
  </si>
  <si>
    <t>Reten  35*41*5.5/9             T1008 $U$ 5 Bs. 34.8</t>
  </si>
  <si>
    <t>Reten bujia 3S 28.5*37/48,2          $U$ 2.5 Bs. 17.4</t>
  </si>
  <si>
    <t>Reten caja Corolla 30*45*8                 AE1679A0 $U$ 4 Bs. 27.84</t>
  </si>
  <si>
    <t>Reten bomba aceite 32*42*6                 T1262 $U$ 4 Bs. 27.84</t>
  </si>
  <si>
    <t>Reten bomba aceite 32*42*6                 AH8338E0 $U$ 4 Bs. 27.84</t>
  </si>
  <si>
    <t>Reten cigüeñal 32*48*8                 T1054 $U$ 4 Bs. 27.84</t>
  </si>
  <si>
    <t>Reten bujia 2E-4E-5A-5E 25*48*10-11             AC1357EO $U$ 2.3 Bs. 16.008</t>
  </si>
  <si>
    <t>Página 56 de 67</t>
  </si>
  <si>
    <t>Reten cigüeñal del. Eje levas 3E-5E 35*49*6                 BH1882E $U$ 2.7 Bs. 18.792</t>
  </si>
  <si>
    <t>Reten  35*50*12                AH2218F $U$ 5.5 Bs. 38.28</t>
  </si>
  <si>
    <t>Reten eje levas 3S-2C 38*50*6                 3850C1 $U$ 3 Bs. 20.88</t>
  </si>
  <si>
    <t>Reten eje levas 38*50*8                 T1192 $U$ 4 Bs. 27.84</t>
  </si>
  <si>
    <t>Reten 40*52*7                 AH134210 $U$ 4 Bs. 27.84</t>
  </si>
  <si>
    <t>Reten Transmicion 39.6*52*10/11           BD2564FO-N $U$ 4 Bs. 27.84</t>
  </si>
  <si>
    <t>Reten 34*54*9/15,5          $U$ 2.8 Bs. 19.488</t>
  </si>
  <si>
    <t>Reten caja Corolla 34*54*9/15.5            T1175 $U$ 4 Bs. 27.84</t>
  </si>
  <si>
    <t>Reten eje levas 4AG 40.5*54.5*7             BH4714E $U$ 4 Bs. 27.84</t>
  </si>
  <si>
    <t>Reten caja Corolla 35*55*9/15.5            BC22175E $U$ 3.5 Bs. 24.36</t>
  </si>
  <si>
    <t>Reten transmicion auto. 38*55*8                 BH2634EO $U$ 4 Bs. 27.84</t>
  </si>
  <si>
    <t>Reten caja Corolla 38.5*58*8.5             BH1818EO-N $U$ 3.5 Bs. 24.36</t>
  </si>
  <si>
    <t>Reten  38*58*8                 AD3061E $U$ 3.5 Bs. 24.36</t>
  </si>
  <si>
    <t>Reten  38*58*11                AE2240A0 $U$ 3.5 Bs. 24.36</t>
  </si>
  <si>
    <t>Reten caja Hilux 41*59*10/15             2BH3670F $U$ 4 Bs. 27.84</t>
  </si>
  <si>
    <t>Reten cigüeñal del.  42*60*7                 AH2492E0 $U$ 3.5 Bs. 24.36</t>
  </si>
  <si>
    <t>Reten cigüeñal del. 3S Reforzado 42*60*7               $U$ 5 Bs. 34.8</t>
  </si>
  <si>
    <t>Reten rueda reforzadp 48*62*9                 AA2775E0 $U$ 4.5 Bs. 31.32</t>
  </si>
  <si>
    <t>Reten rueda Hilux 48*62*9/24              AG2775H0 $U$ 5 Bs. 34.8</t>
  </si>
  <si>
    <t>Reten caja 34*63*9/16              T1176 $U$ 5 Bs. 34.8</t>
  </si>
  <si>
    <t>Reten rueda 35*63*9/15.5            T1271 $U$ 5 Bs. 34.8</t>
  </si>
  <si>
    <t>Reten caja 34*63*9/15.5            BC2077G $U$ 5 Bs. 34.8</t>
  </si>
  <si>
    <t>Reten rueda 52*66*7.5/12            BD3740F $U$ 4 Bs. 27.84</t>
  </si>
  <si>
    <t>Reten 48*68*7                 BH4214E0 $U$ 4 Bs. 27.84</t>
  </si>
  <si>
    <t>Reten 50*68*9                 AB2847F0 $U$ 5 Bs. 34.8</t>
  </si>
  <si>
    <t>Reten rueda Corolla 52*68*7.5/12            BD3821FO $U$ 4 Bs. 27.84</t>
  </si>
  <si>
    <t>Reten rueda Corolla 56*73*8/12              BD4207F00 $U$ 4 Bs. 27.84</t>
  </si>
  <si>
    <t>Reten Rueda Ipsun 62*73.5*4.5           $U$ 6 Bs. 41.76</t>
  </si>
  <si>
    <t>Reten piñon 2F 38*74*11/18           $U$ 5 Bs. 34.8</t>
  </si>
  <si>
    <t>Reten 48*74*10/15             BE1192G0 $U$ 5 Bs. 34.8</t>
  </si>
  <si>
    <t>Reten piñon Hilux 38*74*11                AH2261E0 $U$ 5 Bs. 34.8</t>
  </si>
  <si>
    <t>Reten piñon Hilux 38*74*11/18             AH2261J0 $U$ 5 Bs. 34.8</t>
  </si>
  <si>
    <t>Reten rueda 56*75*8/12.5            BD4239F0 $U$ 5 Bs. 34.8</t>
  </si>
  <si>
    <t>Reten rueda 56*78*7.5/13          $U$ 6 Bs. 41.76</t>
  </si>
  <si>
    <t>Reten rueda Hilux 62*85*8/10              AA8098E0 $U$ 7 Bs. 48.72</t>
  </si>
  <si>
    <t>Reten rueda Hilux 66*85*8/10              BA2990EO $U$ 7 Bs. 48.72</t>
  </si>
  <si>
    <t>Reten rueda Coaster 68*90*10                AD3454A0 $U$ 7 Bs. 48.72</t>
  </si>
  <si>
    <t>Reten cigüeñal tras. 5K 70*92*8.5               AE3118E0 $U$ 5 Bs. 34.8</t>
  </si>
  <si>
    <t>Reten cigüeñal tras. 3E-5E 80*100*8.5              T1180 $U$ 6 Bs. 41.76</t>
  </si>
  <si>
    <t>Página 57 de 67</t>
  </si>
  <si>
    <t>Reten cigüeñal tras. 3E-5E 80*100*8.5              AH3730E0 $U$ 5 Bs. 34.8</t>
  </si>
  <si>
    <t>Reten cigüeñal tras. 2E-4E 75*100*8.5              NJ-407 $U$ 6 Bs. 41.76</t>
  </si>
  <si>
    <t>Reten cigüeñal 3S 85*105*10               BH3678E $U$ 7 Bs. 48.72</t>
  </si>
  <si>
    <t>Reten cigüeñal tras. Hiace 88*106*8.5              BH4215EO $U$ 6 Bs. 41.76</t>
  </si>
  <si>
    <t>Reten 75*108*10/20            ADD273G $U$ 15 Bs. 104.4</t>
  </si>
  <si>
    <t>Reten cigueñal tras. 90*110*8.5              BH4519G0 $U$ 7 Bs. 48.72</t>
  </si>
  <si>
    <t>Reten bujia  26*43*8.5-11          $U$ 10 Bs. 69.6</t>
  </si>
  <si>
    <t>Reten bujia  50*70*9                 AD2851F0 $U$ 5 Bs. 34.8</t>
  </si>
  <si>
    <t>Reten Kit de rueda Starlet    T1202 $U$ 11 Bs. 76.56</t>
  </si>
  <si>
    <t>Reten 20*30*7                 AD0984E0 $U$ 3 Bs. 20.88</t>
  </si>
  <si>
    <t>17*28*7                      Reten bomba aceite  $U$ 2.8 Bs. 19.488</t>
  </si>
  <si>
    <t>80*96*9                      Reten  $U$ 7 Bs. 48.72</t>
  </si>
  <si>
    <t>38*74*11                    Reten piñon Hilux    TY-1067 $U$ 4.6 Bs. 32.016</t>
  </si>
  <si>
    <t>Rodamiento Central L200  $U$ 50 Bs. 348</t>
  </si>
  <si>
    <t>Rodamiento 35x15x6 // KOYO // Toy // KOYO // Toy  $U$ 4 Bs. 27.84</t>
  </si>
  <si>
    <t>Rodamiento 40x17x7 // KOYO // Toy // KOYO // Toy  $U$ 4.5 Bs. 31.32</t>
  </si>
  <si>
    <t>Rodamiento 12x28x8    6001-2RS $U$ 3 Bs. 20.88</t>
  </si>
  <si>
    <t>Rodamiento 25x52x15    6205-2RS $U$ 3 Bs. 20.88</t>
  </si>
  <si>
    <t>Rodamiento 28x68x18    63/28C3 $U$ 10 Bs. 69.6</t>
  </si>
  <si>
    <t>Rodamiento 30x47x9    6906-EDDDU $U$ 13 Bs. 90.48</t>
  </si>
  <si>
    <t>Rodamiento 30x62x16    6206-2RS $U$ 13 Bs. 90.48</t>
  </si>
  <si>
    <t>Rodamiento 30x72x9    6306-ZZ $U$ 11 Bs. 76.56</t>
  </si>
  <si>
    <t>Rodamiento Caja Hilux. 32x75x20    63/32N $U$ 13 Bs. 90.48</t>
  </si>
  <si>
    <t>Rodamiento Desplazador  Mazda B2600 // NTN // Maz // NTN // Maz    CBU543625J </t>
  </si>
  <si>
    <t>$U$ 27 Bs. 187.92</t>
  </si>
  <si>
    <t>Rodamiento Desplasador DAIHATSU // TW // Dai // TW // Dai  $U$ 23 Bs. 160.08</t>
  </si>
  <si>
    <t>Rodamiento Desplazador 4HF1-4BD1 54x90x23    78TKC5401 $U$ 45 Bs. 313.2</t>
  </si>
  <si>
    <t>Rodamiento Desplazador Isuzu 4JB1    CB72414 $U$ 23 Bs. 160.08</t>
  </si>
  <si>
    <t>Rodamiento Desplazador 4JG2-4ZE1 42x81x19    RCT422SA1 $U$ 18 Bs. 125.28</t>
  </si>
  <si>
    <t>Rodamiento Desplasador 4HF1-4HG1 // NSK // Isu // NSK // Isu    78TKL400 $U$ 64 Bs.</t>
  </si>
  <si>
    <t> 445.44</t>
  </si>
  <si>
    <t>Rodamiento Desplazador 4ZD1 38X67X16    24TK308BK $U$ 16 Bs. 111.36</t>
  </si>
  <si>
    <t>Rodamiento Desplazador KIA    LZ-8086 $U$ 12 Bs. 83.52</t>
  </si>
  <si>
    <t>Rodamiento Desplazador Mazda F8 G6 626 // NTN // Maz // NTN // Maz    FCR54-32 </t>
  </si>
  <si>
    <t>Rodamiento Desplazador 4D55-4D56 32x45x41 // MRK // Mit // MRK // Mit    TKS551K </t>
  </si>
  <si>
    <t>$U$ 29 Bs. 201.84</t>
  </si>
  <si>
    <t>Rodamiento Desplazador 4G63 33x63x18 // NSK // Mit // NSK // Mit    48TKA3201 $U$ </t>
  </si>
  <si>
    <t>27 Bs. 187.92</t>
  </si>
  <si>
    <t>Rodamiento Desplazador 4D31-6G72 // NSK // Mit // NSK // Mit    58TKA3703 $U$ 50 </t>
  </si>
  <si>
    <t>Bs. 348</t>
  </si>
  <si>
    <t>Página 58 de 67</t>
  </si>
  <si>
    <t>Rodamiento Desplazador 4D32-4D34 // KOYO // Mit // KOYO // Mit    RCT4700SA $U$ </t>
  </si>
  <si>
    <t>60 Bs. 417.6</t>
  </si>
  <si>
    <t>Rodamiento Desplazador 4M40-4G63-6G74 // FBJ // Mit // FBJ // Mit    JCB-8012 $U$ </t>
  </si>
  <si>
    <t>50 Bs. 348</t>
  </si>
  <si>
    <t>Rodamiento Desplazador TD27 33x68x29    TKS62532K $U$ 26 Bs. 180.96</t>
  </si>
  <si>
    <t>Rodamiento Desplazador Alto TD27 33x68x33    TKS62529K $U$ 24 Bs. 167.04</t>
  </si>
  <si>
    <t>Rodamiento Desplazador TD42 // NSK // Nis // NSK // Nis    62TKC400 $U$ 29 Bs. </t>
  </si>
  <si>
    <t>201.84</t>
  </si>
  <si>
    <t>Rodamiento Desplazador GA15 // NSK // Nis // NSK // Nis    48TKB3302A $U$ 27 Bs. </t>
  </si>
  <si>
    <t>187.92</t>
  </si>
  <si>
    <t>Rodamiento Desplazador E13-E15- SR20 33x90x24    TKS625K $U$ 22 Bs. 153.12</t>
  </si>
  <si>
    <t>Rodamiento Desplazador VG30-VG33 40x82x23 // KOYO // Nis // KOYO // Nis    </t>
  </si>
  <si>
    <t>RCT40SA $U$ 27 Bs. 187.92</t>
  </si>
  <si>
    <t>Rodamiento Desplazador VG30-VG33 40x82x19    RCT4000SA $U$ 27 Bs. 187.92</t>
  </si>
  <si>
    <t>Rodamiento Desplazador FD6-FD42 55X92X25.5 alto    RCT55C $U$ 29 Bs. 201.84</t>
  </si>
  <si>
    <t>Rodamiento Desplazador F10A-G13A // KOYO // Suz // KOYO // Suz    RCT283SA $U$ </t>
  </si>
  <si>
    <t>Rodamiento Desplazador G13B-G10A // KOYO // Suz // KOYO // Suz    RCTS28SA $U$</t>
  </si>
  <si>
    <t> 27 Bs. 187.92</t>
  </si>
  <si>
    <t>Rodamiento Desplazador G13B-G10A // NTN // Suz // NTN // Suz    FCR-50 $U$ 27 Bs.</t>
  </si>
  <si>
    <t>Rodamiento Desplazador 3E-5A 33x74x25 // NACHI // Toy // NACHI // Toy    </t>
  </si>
  <si>
    <t>50SCRN31PA $U$ 27 Bs. 187.92</t>
  </si>
  <si>
    <t>Rodamiento Desplazador 3L-22R // KOYO // Toy // KOYO // Toy    RCT356SA $U$ 23 </t>
  </si>
  <si>
    <t>Bs. 160.08</t>
  </si>
  <si>
    <t>Rodamiento Desplazador 1C-2C // NACHI // Toy // NACHI // Toy    60SCNR31P $U$ 30</t>
  </si>
  <si>
    <t> Bs. 208.8</t>
  </si>
  <si>
    <t>Rodamiento Desplazador 5VZ // NSK // Toy // NSK // Toy    50TKB3508R $U$ 40 Bs. </t>
  </si>
  <si>
    <t>Rodamiento Desplazador 3ZZ-4ZZ // NSK // Toy // NSK // Toy    50TKZ330 $U$ 29 Bs. </t>
  </si>
  <si>
    <t>Rodamiento Desplazador FJ80 3F-1FZ // GENUINO // Toy // GENUINO // Toy    31230-</t>
  </si>
  <si>
    <t>60180-G $U$ 87 Bs. 605.52</t>
  </si>
  <si>
    <t>Rodamiento Desplazador FJ80 3F-1FZ // MRK // Toy // MRK // Toy    TKS68-53 $U$ 32 </t>
  </si>
  <si>
    <t>Rodamiento Desplazador Hilux Vigo 1KD-2KD // GENUINO // Toy // GENUINO // Toy    </t>
  </si>
  <si>
    <t>31230-71010-G $U$ 100 Bs. 696</t>
  </si>
  <si>
    <t>Rodamiento Desplazador Hilux Vigo 1KD-2KD // NSK // Toy // NSK // Toy    </t>
  </si>
  <si>
    <t>58TKZ3504A $U$ 70 Bs. 487.2</t>
  </si>
  <si>
    <t>Rodamiento Desplazador Feroza HD-HC // KOYO // Toy // KOYO // Toy    RCT282SA </t>
  </si>
  <si>
    <t>$U$ 26 Bs. 180.96</t>
  </si>
  <si>
    <t>Rodamiento Desplazador 2Y-3Y-4Y // KOYO // Toy // KOYO // Toy    RCT356SA9 $U$ </t>
  </si>
  <si>
    <t>28 Bs. 194.88</t>
  </si>
  <si>
    <t>Rodamiento Desplazador 5K-22R-2T 40x67x20    TK402RK $U$ 17 Bs. 118.32</t>
  </si>
  <si>
    <t>Rodamiento Desplasador 2F-3F // KOYO // Toy // KOYO // Toy    RCT52S $U$ 27 Bs. </t>
  </si>
  <si>
    <t>Rodamiento Guia Hiunday Elantra 15x70x30    Z5697 $U$ 27 Bs. 187.92</t>
  </si>
  <si>
    <t>Página 59 de 67</t>
  </si>
  <si>
    <t>Rodamiento Guia F6-F8 12 Val. // MRK // Maz // MRK // Maz    TBK3006031 $U$ 23 Bs.</t>
  </si>
  <si>
    <t> 160.08</t>
  </si>
  <si>
    <t>Rodamiento Guia 4G63 14x60x19    JPU60-242 $U$ 22 Bs. 153.12</t>
  </si>
  <si>
    <t>Rodamiento Guia 6G72 15x60x35    TBK106018 $U$ 25 Bs. 174</t>
  </si>
  <si>
    <t>Rodamiento Guia 6G74 GDI // KOYO // Mit // KOYO // Mit    PU276033RR $U$ 24 Bs. </t>
  </si>
  <si>
    <t>Rodamiento Guia 6G74    PU105719R $U$ 30 Bs. 208.8</t>
  </si>
  <si>
    <t>Rodamiento Guia 6G72-6A12 15x62x33    PU106218GR $U$ 28 Bs. 194.88</t>
  </si>
  <si>
    <t>Rodamiento Guia EJ20 30x60x35    PU306030FR $U$ 38 Bs. 264.48</t>
  </si>
  <si>
    <t>Rodamiento Guia 1KZ-3VZ 28x62x37    PU126231AR $U$ 30 Bs. 208.8</t>
  </si>
  <si>
    <t>Rodamiento Guia 1S-3S // KOYO // Toy // KOYO // Toy    PU355816RR $U$ 18 Bs. 125.28</t>
  </si>
  <si>
    <t>Rodamiento Guia  1C-2C 12x62x29    62TBK0106 $U$ 20 Bs. 139.2</t>
  </si>
  <si>
    <t>Rodamiento Guia  1C-2C 12x62x29 // NSK // Toy // NSK // Toy    62TB0104 $U$ 20 Bs. </t>
  </si>
  <si>
    <t>139.2</t>
  </si>
  <si>
    <t>Rodamiento Rueda 38x64x29    DAC3864-29 $U$ 33 Bs. 229.68</t>
  </si>
  <si>
    <t>Rodamiento Rueda Corolla     LM67048 $U$ 12 Bs. 83.52</t>
  </si>
  <si>
    <t>Rodamiento Rueda Corolla 17X40X11/17    LM11749/10 $U$ 8.5 Bs. 59.16</t>
  </si>
  <si>
    <t>Rodamiento Rueda Corolla 21.5x50x14/17    LM12649/10 $U$ 8 Bs. 55.68</t>
  </si>
  <si>
    <t>Rodamiento Rueda Corolla 22x45x12/16    LM12749/10 $U$ 8 Bs. 55.68</t>
  </si>
  <si>
    <t>Rodamiento Rueda Corolla 35x60x12/17    L68149/11 $U$ 12 Bs. 83.52</t>
  </si>
  <si>
    <t>Rodamiento Rueda Corolla sprinter 38x72x38    DAC3872 $U$ 27 Bs. 187.92</t>
  </si>
  <si>
    <t>Rodamiento 28x68x14/20    HR303/28C $U$ 16 Bs. 111.36</t>
  </si>
  <si>
    <t>Rodamiento Tesador CB    DG2652S $U$ 27 Bs. 187.92</t>
  </si>
  <si>
    <t>Rodamiento Tesador Hiunday 23x56x33    K6130 $U$ 27 Bs. 187.92</t>
  </si>
  <si>
    <t>Rodamiento Tesador 4JB1-4JG2-4JA1 // NSK // Isu // NSK // Isu    67TB0805B01 $U$ 35</t>
  </si>
  <si>
    <t> Bs. 243.6</t>
  </si>
  <si>
    <t>Rodamiento Tesador 4ZE1 // NSK // Isu // NSK // Isu    60TB0424B02 $U$ 35 Bs. 243.6</t>
  </si>
  <si>
    <t>Rodamiento Tesador KIA sephia 28x52x32    K6130 $U$ 24 Bs. 167.04</t>
  </si>
  <si>
    <t>Rodamiento Tesador KIA Towwer 11x50x25    GT40010 $U$ 20 Bs. 139.2</t>
  </si>
  <si>
    <t>Rodamiento Tesador Kia Mazda    K6120 $U$ 26 Bs. 180.96</t>
  </si>
  <si>
    <t>Rodamiento Tesador 4D55-4D56 pequeño // NTN // Mit // NTN // Mit    JPU58-010A </t>
  </si>
  <si>
    <t>$U$ 25 Bs. 174</t>
  </si>
  <si>
    <t>Rodamiento Tesador 4D55-4D56 grande // NSK // Mit // NSK // Mit    60TB039B09 $U$ </t>
  </si>
  <si>
    <t>31 Bs. 215.76</t>
  </si>
  <si>
    <t>Rodamiento Tesador 6G74 10x58x39 // KOYO // Mit // KOYO // Mit    PU305729AR $U$ </t>
  </si>
  <si>
    <t>23 Bs. 160.08</t>
  </si>
  <si>
    <t>Rodamiento Tesador 4A30-4A31 Junior 31x57x31    PU31572BA $U$ 51 Bs. 354.96</t>
  </si>
  <si>
    <t>Rodamiento Tesador 6G72 // KOYO // Mit // KOYO // Mit    PU159026RR $U$ 26 Bs. </t>
  </si>
  <si>
    <t>180.96</t>
  </si>
  <si>
    <t>Rodamiento Tesador 4G13 LANCER 24x58x39    TBK5754JF59 $U$ 37 Bs. 257.52</t>
  </si>
  <si>
    <t>Rodamiento Tesador CA18 // NSK // Nis // NSK // Nis    56TB2801B01 $U$ 38 Bs. 264.48</t>
  </si>
  <si>
    <t>Página 60 de 67</t>
  </si>
  <si>
    <t>Rodamiento Tesador VG30-VG33 // NSK // Nis // NSK // Nis    60TB0732A $U$ 34 Bs. </t>
  </si>
  <si>
    <t>236.64</t>
  </si>
  <si>
    <t>Rodamiento Tesador Legaci    GT80190 $U$ 25 Bs. 174</t>
  </si>
  <si>
    <t>Rodamiento Tesador G13B // NTN // Suz // NTN // Suz    NEP42-001B-4 $U$ 22 Bs. </t>
  </si>
  <si>
    <t>153.12</t>
  </si>
  <si>
    <t>Rodamiento Tesador G16A // NTN // Suz // NTN // Suz    NEP51-002-B6 $U$ 22 Bs. </t>
  </si>
  <si>
    <t>Rodamiento Tesador Engranaje 2L-3L // KOYO // Toy // KOYO // Toy    PU128424RR9 </t>
  </si>
  <si>
    <t>$U$ 33 Bs. 229.68</t>
  </si>
  <si>
    <t>Rodamiento Tesador Engranaje 2L-3L    83TBK1235 $U$ 30 Bs. 208.8</t>
  </si>
  <si>
    <t>Rodamiento Tesador 3A-4A-5A car. // NSK // Toy // NSK // Toy    52TB0529 $U$ 23 Bs. </t>
  </si>
  <si>
    <t>160.08</t>
  </si>
  <si>
    <t>Rodamiento Tesador Corolla 5AFE-7AFE 25x57x33 // KOYO // Toy // KOYO // Toy    </t>
  </si>
  <si>
    <t>PU255728CRR $U$ 27 Bs. 187.92</t>
  </si>
  <si>
    <t>Rodamiento Tesador Corolla 5AFE-7AFE 25x57x33    TBK255728 $U$ 24 Bs. 167.04</t>
  </si>
  <si>
    <t>Rodamiento Tesador Corolla 4AG 25X55X31    TBK265527 $U$ 25 Bs. 174</t>
  </si>
  <si>
    <t>Rodamiento Tesador 1HZ Coaster 34x61x41    PU335737AR $U$ 55 Bs. 382.8</t>
  </si>
  <si>
    <t>Rodamiento Tesador 2UZ Prado 14x62x36    62TB0630B07 $U$ 55 Bs. 382.8</t>
  </si>
  <si>
    <t>Rodamiento Tesador 2L-3L Hiace 32x62x43    PU406222RR $U$ 33 Bs. 229.68</t>
  </si>
  <si>
    <t>RODAMIENTO TESADOR TOYOTA  IPSUM 3SFE</t>
  </si>
  <si>
    <t>BS</t>
  </si>
  <si>
    <t>Roda. Central Mazda  // TAIWAN // R.c // TAIWAN // R.c  $U$ 54 Bs. 375.84</t>
  </si>
  <si>
    <t>Rodamieto desplasador mazda FE-F8 NTN //$u30  //Bs 225</t>
  </si>
  <si>
    <t>Rodamiento Rueda Toyota // KOYO // Rod // KOYO // Rod  $U$ 18 Bs. 125.28</t>
  </si>
  <si>
    <t>Rodamiento Desplazador 4ZD1-4JB1    TKS6042 $U$ 18 Bs. 125.28</t>
  </si>
  <si>
    <t>Rodamiento 90x40x28  $U$ 20 Bs. 139.2</t>
  </si>
  <si>
    <t>Rodamiento tesador Mitsubishi  $U$ 5 Bs. 34.8</t>
  </si>
  <si>
    <t>Rodamiento Tesador Koyo Toyota 1S  $U$ 29 Bs. 201.84</t>
  </si>
  <si>
    <t>Rodamiento Tesador 52x24x25 MRK  $U$ 27 Bs. 187.92</t>
  </si>
  <si>
    <t>Rodamiento canastillo 26 x 20x 12  $U$ 10 Bs. 69.6</t>
  </si>
  <si>
    <t>Rodamiento de rueda 52 x 25 x 16  $U$ 5 Bs. 34.8</t>
  </si>
  <si>
    <t>Rodamiento tesador para Honda CRV    PU285530RR $U$ 36 Bs. 250.56</t>
  </si>
  <si>
    <t>Rodamiento desplazador para Coaster 71*45*23  $U$ 26 Bs. 180.96</t>
  </si>
  <si>
    <t>Rotor  encendido    YR-115 $U$ 4 Bs. 27.84</t>
  </si>
  <si>
    <t>Rotor Hidralico 64,5*18*18Dientes Condor FD6     14714-Z9005 $U$ 85 Bs. 591.6</t>
  </si>
  <si>
    <t>Rotor Hidralico 64*16*18 Dientes Condor Civilian  $U$ 85 Bs. 591.6</t>
  </si>
  <si>
    <t>Rotor Hidralico 54x13x14Dientes Terrano Urban NA20 Phatfiner Besta   $U$ 80 Bs. 556.8</t>
  </si>
  <si>
    <t>Rotor  encendido    YR-225 $U$ 3.6 Bs. 25.056</t>
  </si>
  <si>
    <t>Rotor  encendido    YR-206 $U$ 4 Bs. 27.84</t>
  </si>
  <si>
    <t>Rotor  encendido    YR-104 $U$ 4 Bs. 27.84</t>
  </si>
  <si>
    <t>Rotor Hidralico 56*15*14 Dientes Corolla Ipsun Noah Hilux  $U$ 80 Bs. 556.8</t>
  </si>
  <si>
    <t>Página 61 de 67</t>
  </si>
  <si>
    <t>Rotor Hidralico Nissan 58x15x14Dientes Interno 12mm  $U$ 90 Bs. 626.4</t>
  </si>
  <si>
    <t>Rotor Hidralico 56*15*14Dientes Interno 12mm Hilux Land Crusier  $U$ 80 Bs. 556.8</t>
  </si>
  <si>
    <t>Rotor Hidralico 55*15.30*14Dientes Frontier Civilian  $U$ 80 Bs. 556.8</t>
  </si>
  <si>
    <t>Rotor Hidralico 64*18*10Dientes Condor FE6 estria gruesa    14714-Z9004 $U$ 80 Bs. </t>
  </si>
  <si>
    <t>556.8</t>
  </si>
  <si>
    <t>Rotor Hidralico 64,5*14*10Dientes Condor FD6   $U$ 95 Bs. 661.2</t>
  </si>
  <si>
    <t>ROTO0023</t>
  </si>
  <si>
    <t>Rotor hidráulico ovalado Mitsubishi // 1031 // $US 110 Bs. 770</t>
  </si>
  <si>
    <t>Rotula Direccion 14x14 // YOITOKI // Uni    123626 $U$ 8 Bs. 55.68</t>
  </si>
  <si>
    <t>Rotula Direccion 16x14  // YOITOKI // Uni    123627 $U$ 10 Bs. 69.6</t>
  </si>
  <si>
    <t>Rotula Direccion 16x14 Fina // YOITOKI // Uni    123632 $U$ 13 Bs. 90.48</t>
  </si>
  <si>
    <t>Rotula Direccion 14x14 // 555 // Uni  $U$ 8 Bs. 55.68</t>
  </si>
  <si>
    <t>Rotula Direccion 18x14 // TAIWAN // Uni    SR-2800 $U$ 13 Bs. 90.48</t>
  </si>
  <si>
    <t>Rotula Direccion 18x14 // YOITOKI // Uni    123634 $U$ 13 Bs. 90.48</t>
  </si>
  <si>
    <t>Rotula Direccion 12x12 Interno Swift Cultus // 555 // Uni    SR-7550 $U$ 13 Bs. 90.48</t>
  </si>
  <si>
    <t>Rotula Direccion 14x15 // TAIWAN // Uni  $U$ 12 Bs. 83.52</t>
  </si>
  <si>
    <t>Rotula Direccion 16x12 Rosca Fina // YOITOKI // Uni  $U$ 13 Bs. 90.48</t>
  </si>
  <si>
    <t>Rotula Direccion 16x14 // TAIWAN // Uni    RE-6 $U$ 10 Bs. 69.6</t>
  </si>
  <si>
    <t>Rotula Direccion 16x12 Rosca Normal // $us 13 Bs. 91.-</t>
  </si>
  <si>
    <t>Rotula Direccion 14x12 // $us 13.- Bs. 91</t>
  </si>
  <si>
    <t>Satelite Toyota Hilux   $U$ 15 Bs. 104.4</t>
  </si>
  <si>
    <t>Seguro palier 35*52*18    RT03501 $U$ 6 Bs. 41.76</t>
  </si>
  <si>
    <t>Seguro palier 40*50*13    015B-R $U$ 6.5 Bs. 45.24</t>
  </si>
  <si>
    <t>Seguro  Nissan  $U$ 10 Bs. 69.6</t>
  </si>
  <si>
    <t>Sensor oxigeno 3 clables  $U$ 70 Bs. 487.2</t>
  </si>
  <si>
    <t>Sensor oxigeno 2 clables  $U$ 65 Bs. 452.4</t>
  </si>
  <si>
    <t>Sensor oxigeno 4 clables  $U$ 83 Bs. 577.68</t>
  </si>
  <si>
    <t>Sensor relación Aire combustible 2TR /// 89467-71010-G /// $us 220 Bs. 1531.20</t>
  </si>
  <si>
    <t>Sensor de cigüeñal // A29-660 // $us 96 Bs. 668.20</t>
  </si>
  <si>
    <t>SHELLAC // USA // Uni // USA // Uni  $U$ 2.7 Bs. 18.792</t>
  </si>
  <si>
    <t>Silicon Plomo // USA // Uni // USA // Uni    99939 $U$ 3 Bs. 20.88</t>
  </si>
  <si>
    <t>Página 62 de 67</t>
  </si>
  <si>
    <t>Sincronisador Mazda // JAPON // Sin // JAPON // Sin  $U$ 22 Bs. 153.12</t>
  </si>
  <si>
    <t>Singronisador Corolla  $U$ 16 Bs. 111.36</t>
  </si>
  <si>
    <t>Singronisador Hilux  $U$ 16 Bs. 111.36</t>
  </si>
  <si>
    <t>Singronisador Corolla  $U$ 25 Bs. 174</t>
  </si>
  <si>
    <t>Singronisador Coaster  $U$ 32 Bs. 222.72</t>
  </si>
  <si>
    <t>Singronisador Coaster    MRS-151 $U$ 40 Bs. 278.4</t>
  </si>
  <si>
    <t>Singronisador Lan Cruiser  $U$ 25 Bs. 174</t>
  </si>
  <si>
    <t>Singronisador Nissan E15  $U$ 16 Bs. 111.36</t>
  </si>
  <si>
    <t>Singronisador Nissan Condor  $U$ 65 Bs. 452.4</t>
  </si>
  <si>
    <t>Singronisador Izusu 4HF1  $U$ 27 Bs. 187.92</t>
  </si>
  <si>
    <t>Singronisador Mitsubishi  $U$ 20 Bs. 139.2</t>
  </si>
  <si>
    <t>Soporte motor H20A Vitara  $U$ 64 Bs. 445.44</t>
  </si>
  <si>
    <t>Soporte motor delantero Condor  $U$ 25 Bs. 174</t>
  </si>
  <si>
    <t>Soporte motor Terrano LH  $U$ 25 Bs. 174</t>
  </si>
  <si>
    <t>Soporte motor Corolla 88  $U$ 23 Bs. 160.08</t>
  </si>
  <si>
    <t>Soporte motor G16A Vitara  $U$ 25 Bs. 174</t>
  </si>
  <si>
    <t>Soporte Excape 2F-3F // JAPON // Sop // JAPON // Sop  $U$ 7 Bs. 48.72</t>
  </si>
  <si>
    <t>Soporte de amortiguador Starlet  $U$ 21 Bs. 146.16</t>
  </si>
  <si>
    <t>Soporte motor Toyota 3VZ  $U$ 19 Bs. 132.24</t>
  </si>
  <si>
    <t>Soporte de caja Nissan  $U$ 20 Bs. 139.2</t>
  </si>
  <si>
    <t>Suple de bujia  $U$ 16 Bs. 111.36</t>
  </si>
  <si>
    <t>Tapa Distribucion 3Y-2T-21R // JAPON // Toy // JAPON // Toy    YD-109 $U$ 7 Bs. 48.72</t>
  </si>
  <si>
    <t>Tapa de Radiador 0.9 // JAPON // Tap // JAPON // Tap  $U$ 4 Bs. 27.84</t>
  </si>
  <si>
    <t>Tapa de Radiador 1.1 // JAPON // Tap // JAPON // Tap  $U$ 4 Bs. 27.84</t>
  </si>
  <si>
    <t>Tapa Radiador Carburador 1,1 // TR-33 // $US 10 Bs. 70</t>
  </si>
  <si>
    <t>Tapa Distrbucion E13-E15 // JAPON // Nis // JAPON // Nis    YD-223 $U$ 6 Bs. 41.76</t>
  </si>
  <si>
    <t>Tapa Distrobucion GA14-GA15 // JAPON // Nis // JAPON // Nis    YD-250 $U$ 10 Bs. </t>
  </si>
  <si>
    <t>69.6</t>
  </si>
  <si>
    <t>Tapa Distribucion GA13-GA14 // JAPON // Nis // JAPON // Nis    YD-219 $U$ 10 Bs. </t>
  </si>
  <si>
    <t>Tapa distribuidor VG30 // JAPON // Nis // JAPON // Nis    YD-252 $U$ 12 Bs. 83.52</t>
  </si>
  <si>
    <t>Tapa Distribucion 4G15 // JAPON // Mit // JAPON // Mit    YD-425 $U$ 15 Bs. 104.4</t>
  </si>
  <si>
    <t>Tapa Radiador Carburador 0.9    KH-C19 $U$ 6 Bs. 41.76</t>
  </si>
  <si>
    <t>Tapa Radiador Inyec 0.9    KH-C30 $U$ 6 Bs. 41.76</t>
  </si>
  <si>
    <t>Tapa Radiador Carburador 1.1    KH-C17 $U$ 6 Bs. 41.76</t>
  </si>
  <si>
    <t>Página 63 de 67</t>
  </si>
  <si>
    <t>TAPA0010</t>
  </si>
  <si>
    <t>Tapa Radiador  0.9 TR-41 Inyección $us 6 Bs. 48</t>
  </si>
  <si>
    <t>TAPA0011</t>
  </si>
  <si>
    <t>Tapa Radiador 0.9  Carburador TR-27 $us 6 Bs. 48</t>
  </si>
  <si>
    <t>Tapa de radiador Grande 0,9 // 16401-36010 // KH-C13 // $us 8 Bs. 56</t>
  </si>
  <si>
    <t>Tapon de Block  $U$ 10 Bs. 69.6</t>
  </si>
  <si>
    <t>Tapon de Block  $U$ 13 Bs. 90.48</t>
  </si>
  <si>
    <t>Tapon de Block  $U$ 20 Bs. 139.2</t>
  </si>
  <si>
    <t>Tapon de Block  $U$ 25 Bs. 174</t>
  </si>
  <si>
    <t>Tapon de Block  $U$ 2.15 Bs. 15</t>
  </si>
  <si>
    <t>Tapon de Block  $U$ 15 Bs. 104.4</t>
  </si>
  <si>
    <t>Tejos Toyota 1C-1RZ 320mm  $U$ 9 Bs. 62.64</t>
  </si>
  <si>
    <t>Termostato 64*76º 1HZ-1FZ-1HDT    WV64TA-76A $U$ 25 Bs. 174</t>
  </si>
  <si>
    <t>Termostato 48*76º Corolla Ipsun    WV48B-76.5 $U$ 18 Bs. 125.28</t>
  </si>
  <si>
    <t>Termostato 52*88º 2L-3L-3Y    W52TA-88 $U$ 18 Bs. 125.28</t>
  </si>
  <si>
    <t>Termostato 52*71º TOYOTA    VT315-71 $U$ 18 Bs. 125.28</t>
  </si>
  <si>
    <t>Termostato 48*75º Toyota Nissan // 21200-77A00-B // $US 17 Bs. 357</t>
  </si>
  <si>
    <t>Termostato 81*76º FE6 Condor    VT451-76 $U$ 30 Bs. 208.8</t>
  </si>
  <si>
    <t>Ternostato 81*71º FE6 Condor // BRASIL // Ter // BRASIL // Ter    VT451-71 $U$ 27 Bs. </t>
  </si>
  <si>
    <t>Termostato 78*82º FD6 Condor    WS78-82A $U$ 25 Bs. 174</t>
  </si>
  <si>
    <t>Termostato 64*82º 6G72-6G74    WV64MC-82 $U$ 25 Bs. 174</t>
  </si>
  <si>
    <t>Termostato 56*71º Toyota Nissan // VT424-71-B // $us 20 Bs. 140.-</t>
  </si>
  <si>
    <t>Termostato 64*76º VG33 Terrano    WV64BN-76,5A $U$ 25 Bs. 174</t>
  </si>
  <si>
    <t>Termostato Mazda 52x42x75 Grados // Brasil // Ter // Brasil // Ter    VT254-75 $U$ 18 </t>
  </si>
  <si>
    <t>Bs. 125.28</t>
  </si>
  <si>
    <t>Termostato Toyota 54x42x71 Grados // Brasil // Ter // Brasil // Ter    VT260-71 $U$ 18 </t>
  </si>
  <si>
    <t>Ternostato Nissan 64x73x71 Grados // BRASIL // Ter // BRASIL // Ter    VT443-71 $U$ </t>
  </si>
  <si>
    <t>Termostato 48*71º Toyota Nissan // 21200-77A00-B // $us 17.- Bs. 97</t>
  </si>
  <si>
    <t>Termostato 54*71º Toyota Corrolla // VT220-71 // $us 18 Bs. 125.-</t>
  </si>
  <si>
    <t>Tesador Cadena 18R    * $U$ 16 Bs. 111.36</t>
  </si>
  <si>
    <t>Tesador Cadena 1TR-2TR    * $U$ 35 Bs. 243.6</t>
  </si>
  <si>
    <t>Tesador Cadena 1AZ-2AZ    * $U$ 35 Bs. 243.6</t>
  </si>
  <si>
    <t>Tesador Cadena 2T-3T-2Y-3Y    * $U$ 14 Bs. 97.44</t>
  </si>
  <si>
    <t>Página 64 de 67</t>
  </si>
  <si>
    <t>Tesador Cadena A12-A14    * $U$ 13 Bs. 90.48</t>
  </si>
  <si>
    <t>Tesador Cadena H20    * $U$ 13 Bs. 90.48</t>
  </si>
  <si>
    <t>Tesador Cadena hidraulico GA14-GA15    * $U$ 22 Bs. 153.12</t>
  </si>
  <si>
    <t>Tesador Cadena goma GA14-GA15    * $U$ 33 Bs. 229.68</t>
  </si>
  <si>
    <t>Tesador Cadena KA20 OJO    * $U$ 22 Bs. 153.12</t>
  </si>
  <si>
    <t>Tesador Cadena 4G54    * $U$ 10 Bs. 69.6</t>
  </si>
  <si>
    <t>Tesador Cadena E3-E5    * $U$ 26 Bs. 180.96</t>
  </si>
  <si>
    <t>Tesador Hidrelico 6G74 24Val // JAPON // Tes // JAPON // Tes  $U$ 62 Bs. 431.52</t>
  </si>
  <si>
    <t>Tesador Hidraulico 4D55 // TAIWAN // Tes // TAIWAN // Tes  $U$ 65 Bs. 452.4</t>
  </si>
  <si>
    <t>Tesador Hidraulico 6VD1 // NTN // Tes // NTN // Tes  $U$ 120 Bs. 835.2</t>
  </si>
  <si>
    <t>Tesador del Nissan SR20  $U$ 20 Bs. 139.2</t>
  </si>
  <si>
    <t>Tesador hidráulico Celica 3S  $U$ 117 Bs. 814.32</t>
  </si>
  <si>
    <t>Tijeral inferior Pathfinder  $U$ 96 Bs. 668.16</t>
  </si>
  <si>
    <t>Tijeral superior Honda Accord    62101R $U$ 88 Bs. 612.48</t>
  </si>
  <si>
    <t>Toberas 4D55-56 Denso // JAPON // Tob // JAPON // Tob  $U$ 27 Bs. 187.92</t>
  </si>
  <si>
    <t>Toberas 1C-2C    DDN0PD20 $U$ 25 Bs. 174</t>
  </si>
  <si>
    <t>Tope de amortiguador  $U$ 5 Bs. 34.8</t>
  </si>
  <si>
    <t>Tope de Valancin $us 2.50 Bs. 17.50</t>
  </si>
  <si>
    <t>Trizeta Toyota 30x23Die x24 In    SPY-004 $U$ 17 Bs. 118.32</t>
  </si>
  <si>
    <t>Trizeta Toyota 39x23Die x24 In    TY-29 $U$ 17 Bs. 118.32</t>
  </si>
  <si>
    <t>Trizeta Toyota 37x32Die x26 In    SPY-010 $U$ 17 Bs. 118.32</t>
  </si>
  <si>
    <t>Trizeta Toyota 42x34Die x28 In    SPY-033 $U$ 18 Bs. 125.28</t>
  </si>
  <si>
    <t>Trizeta Toyota 30x24Die x27 In    SPY-005 $U$ 17 Bs. 118.32</t>
  </si>
  <si>
    <t>Trizeta Nissan 33x23Die x24 In    NS-18 $U$ 17 Bs. 118.32</t>
  </si>
  <si>
    <t>Trizeta Nissan 30x24Die x27 In    NS-24 $U$ 17 Bs. 118.32</t>
  </si>
  <si>
    <t>Trizeta Mitsub 30x28Die x23 In    MI-5509 $U$ 17 Bs. 118.32</t>
  </si>
  <si>
    <t>Trizeta Mitsub 32x22Die x25 In    MB-22 $U$ 17 Bs. 118.32</t>
  </si>
  <si>
    <t>Trizeta Mitsub 30x28Die x23 In    MI-5710 $U$ 17 Bs. 118.32</t>
  </si>
  <si>
    <t>Trizeta copa Corolla 20x35x23    124839 $U$ 16 Bs. 111.36</t>
  </si>
  <si>
    <t>Trizeta Corolla 23x38 // TAIWAN // Tri // TAIWAN // Tri  $U$ 16 Bs. 111.36</t>
  </si>
  <si>
    <t>Trizeta Toyota 30x23Die x24 In    TRIZ0006 $U$ 16 Bs. 111.36</t>
  </si>
  <si>
    <t>Trizeta 38 x 23die x25  $U$ 14.5 Bs. 100.92</t>
  </si>
  <si>
    <t>Trizeta 42 x 34die x28  $U$ 14.5 Bs. 100.92</t>
  </si>
  <si>
    <t>Página 65 de 67</t>
  </si>
  <si>
    <t>Valvula Escape 328x7x110.2 EJDE    DAX-24 $U$ 6.5 Bs. 45.24</t>
  </si>
  <si>
    <t>Valvula Escape 40X8*118.2 4JA1-4JB1    IIS-0192 $U$ 7.7 Bs. 53.592</t>
  </si>
  <si>
    <t>Valvula Escape 31x8x102.5 4G32-4G35 GALAN LANCER    EMB-5302 $U$ 5.6 Bs. </t>
  </si>
  <si>
    <t>Valvula Escape 35x8x111.5 4G51-4G52-4G54 S/Cuad.    EMB-5303 $U$ 6.5 Bs. 45.24</t>
  </si>
  <si>
    <t>Valvula Escape 30.5x6.6x109.5 4G61-4G64 16V GALAN    EMB-5346 $U$ 7 Bs. 48.72</t>
  </si>
  <si>
    <t>Valvula Escape 29x6x114 4G63-4G64 MONTERO    EMB-5355 $U$ 7 Bs. 48.72</t>
  </si>
  <si>
    <t>Valvula Escape 35x8x108.5 4M40 MONTERO    MB-111 $U$ 8.5 Bs. 59.16</t>
  </si>
  <si>
    <t>Valvula Escape 34x7x116 F8-12V    EMZ-5285 $U$ 9 Bs. 62.64</t>
  </si>
  <si>
    <t>Valvula Escape 40x122  KA24 PICK UP MAXIMA 12 V    ENS-5467 $U$ 6.5 Bs. 45.24</t>
  </si>
  <si>
    <t>Valvula Escape 31x7x99 KA24DE FROMTIER 16V    NIX-142 $U$ 9.5 Bs. 66.12</t>
  </si>
  <si>
    <t>Valvulas Excape Nissan QG18  $us 8 // Bs 53 c/c</t>
  </si>
  <si>
    <t>Valvula Escape 25x5.5x93 QG15  $U$ 7 Bs. 48.72</t>
  </si>
  <si>
    <t>Valvula Escape 30x6x102 SR20    ENS-5507 $U$ 7 Bs. 48.72</t>
  </si>
  <si>
    <t>Valvula Escape 31.4X7X99.9 KA24D 16V    ENS-5491 $U$ 8 Bs. 55.68</t>
  </si>
  <si>
    <t>Valvula Escape 34x8x123.5 NA20 PICK UP  $U$ 7 Bs. 48.72</t>
  </si>
  <si>
    <t>Valvula Escape 24x5.5x104.5 G13A SWIFT /// 12915-86510 /// ESZ-5656</t>
  </si>
  <si>
    <t>Valvula Escape 29x8x100 4K-5K-7K-7A    ETY-5504 $U$ 7.5 Bs. 52.2</t>
  </si>
  <si>
    <t>Valvula Escape 31x7x106.7 2A-3A                      ETY-5546 $U$ 7 Bs. 48.72</t>
  </si>
  <si>
    <t>Valvula Escape 24.6x6x92 4A-5A  8Valv.    ETY-5569 $U$ 7 Bs. 48.72</t>
  </si>
  <si>
    <t>Valvulas Excape ETY-5570 36-8-103.5 Toyota 3L</t>
  </si>
  <si>
    <t>Valvula Escape 31x6x92.5 2E-3E    ETY-5577 $U$ 4.5 Bs. 31.32</t>
  </si>
  <si>
    <t>Valvula Escape 35x8x102 1RZ-2RZ HIACE    ETY-5580 $U$ 7.5 Bs. 52.2</t>
  </si>
  <si>
    <t>Valvula Escape 24.5-6-94 4E-5E    ETY-5584 $U$ 7 Bs. 48.72</t>
  </si>
  <si>
    <t>Valvula Escape 24.5x6x88 4AFE-5AFE INYE    ETY-5589 $U$ 5.6 Bs. 38.976</t>
  </si>
  <si>
    <t>Valvula Escape 29.5X5.5X106 1GRFE Runner  $U$ 8 Bs. 55.68</t>
  </si>
  <si>
    <t>Valvula Escape 28x6x105.2 2KD Hilux  $U$ 8 Bs. 55.68</t>
  </si>
  <si>
    <t>13715-58040 VALVULAS DE EXCAPE TOYOTA  3B-13B COASTER</t>
  </si>
  <si>
    <t>Valvula Escape 38.5x9x128 13B-14B Coaster  $U$ 8 Bs. 55.68</t>
  </si>
  <si>
    <t>Valvula Admicion 35.5x5.5x110 Tico  $U$ 6 Bs. 41.76</t>
  </si>
  <si>
    <t>Valvula Admicion 35x6.5x106.5 6G72-24V MONTERO    IMB-0363 $U$ 8 Bs. 55.68</t>
  </si>
  <si>
    <t>Valvula Admicion 40x8x130 4D55-4D56 MONTERO    IMB-0369 $U$ 8 Bs. 55.68</t>
  </si>
  <si>
    <t>Valvula Admicion 32.5x7x116 F8-12V    IMZ-0285 $U$ 9 Bs. 62.64</t>
  </si>
  <si>
    <t>Valvula Admicion 31.5x6x90 626 FS    IMZ-0302 $U$ 8 Bs. 55.68</t>
  </si>
  <si>
    <t>Valvula Admicion 43.5x8x117  TD27-TD42 URBAN TERRANO    INS-0455 $U$ 7.5 Bs. </t>
  </si>
  <si>
    <t>52.2</t>
  </si>
  <si>
    <t>Valvula Admicion 30x5.5x92 GA15-GA16  QG16-QG18    INS-0468 $U$ 6 Bs. 41.76</t>
  </si>
  <si>
    <t>Página 66 de 67</t>
  </si>
  <si>
    <t>Valvula Admicion 30x6x101.5 SR18-SR20 PRIMERA    INS-0486 $U$ 6.5 Bs. 45.24</t>
  </si>
  <si>
    <t>Valvula Admicion 45.5x8x117 QD32 ATLAS TERANO    INS-0500 $U$ 8 Bs. 55.68</t>
  </si>
  <si>
    <t>Valvulas Admision FD6 ED33 // DOKURO // Val // DOKURO // Val  $U$ 8 Bs. 55.68</t>
  </si>
  <si>
    <t>Valvula Admicion 36.5x7x101 KA24    NIN-108 $U$ 7 Bs. 48.72</t>
  </si>
  <si>
    <t>Valvula Admicion 36.5x7x101 KA24    INS-0491 $U$ 7 Bs. 48.72</t>
  </si>
  <si>
    <t>Valvula Admicion 37x8x144 FE6TA 24Valv.    INS-0532 $U$ 9 Bs. 62.64</t>
  </si>
  <si>
    <t>Valvula Admicion 29x5.5x105 G13A SWIFT /// 12911-86511 /// ISZ-0656 $US 8.50 Bs. </t>
  </si>
  <si>
    <t>59.16</t>
  </si>
  <si>
    <t>Valvula Admicion 40x8x109 12R hilux     ITY-0518 $U$ 7 Bs. 48.72</t>
  </si>
  <si>
    <t>Valvula Admicion 37x6x103 3RZ    ITY-0602 $U$ 8 Bs. 55.68</t>
  </si>
  <si>
    <t>Valvula Admicion 36.5x5.5x107 1GRFE Runner  $U$ 7 Bs. 48.72</t>
  </si>
  <si>
    <t>Valvulas Admicion 36-7-107 Toyota 3A/4A // Sus6.5 // Bs 43</t>
  </si>
  <si>
    <t>Valvulas Admicion  ITY-0589 31-6-87.50 5AF-7AF// Sus 6.50 Bs 45</t>
  </si>
  <si>
    <t>Valvulas Admicion ITY-0570 42.5-8-103.5 Toyota 3L// Sus 7// Bs48</t>
  </si>
  <si>
    <t>Valvulas Admicion 28.5-6-93.5 4E-5E</t>
  </si>
  <si>
    <t>Valvulas Admision 3SFE // DOKURO // Val // DOKURO // Val    ITY-0591 $U$ 7.5 Bs. </t>
  </si>
  <si>
    <t>Valvula Admicion 30.5x5x89 2NZ yaris    ITY-0612 $U$ 7.5 Bs. 52.2</t>
  </si>
  <si>
    <t>Valvula Admicion 34x5.5x101.7 1AZ-2AZ rav4 camrry    ITY-0621 $U$ 7.5 Bs. 52.2</t>
  </si>
  <si>
    <t>Valvula Admicion 30.5x6x105.2 2KD Hilux  $U$ 8 Bs. 55.68</t>
  </si>
  <si>
    <t>Valvula Admicion 32x6x105.2 1KD Hilux  $U$ 8 Bs. 55.68</t>
  </si>
  <si>
    <t>Valvula PVC Codo    KP-106 $U$ 7 Bs. 48.72</t>
  </si>
  <si>
    <t>Valvula Admision NA20  $U$ 7 Bs. 48.72</t>
  </si>
  <si>
    <t>Valvula Admision 5S    TOY-95T $U$ 7 Bs. 48.72</t>
  </si>
  <si>
    <t>Valvula Admicion 31x6x87,5 5AF-7AF    ITY-0589 $U$ 4.5 Bs. 31.32</t>
  </si>
  <si>
    <t>Valvula Admicion 43x8x110.5 4G63 8 Val. GALAN s/Redondo  $U$ 8 Bs. 55.68</t>
  </si>
  <si>
    <t>Valvula Admicion 43x8x112.5 4G51-4G52-4G63 8 Val. GALAN s/Cuadrado    IMB-0303 </t>
  </si>
  <si>
    <t>$U$ 8 Bs. 55.68</t>
  </si>
  <si>
    <t>Valvula Admicion 34x6.6x110 4G61 4G64/16V GALAN    IMB-0346  $U$ 6 Bs. 41.76</t>
  </si>
  <si>
    <t>Valvula Escape 27x6x100.5 3s-5S  celica corona    ETY-5572 $U$ 7 Bs. 48.72</t>
  </si>
  <si>
    <t>Valvula Escape 25.4x6x99.8 4AGE 16Val.    ETY-5559 $U$ 6 Bs. 41.76</t>
  </si>
  <si>
    <t>Valvula Escape MR18    NB-146 $U$ 8 Bs. 55.68</t>
  </si>
  <si>
    <t>Valvula Escape 38x8x117 TD27-TB42 URBAN TERRANO    ENS-5455 $U$ 6 Bs. 41.76</t>
  </si>
  <si>
    <t>Valvula Escape 34x8x130  4D55-4D56 MONTERO    MIY-116 $U$ 7.5 Bs. 52.2</t>
  </si>
  <si>
    <t>Valvula Escape FE6TA 24Valv.  $U$ 9 Bs. 62.64</t>
  </si>
  <si>
    <t>Valvula PCV // JAPON // Val // JAPON // Val    KP-94 $U$ 6.5 Bs. 45.24</t>
  </si>
  <si>
    <t>Valvula PVC  // JAPON // VAL // JAPON // VAL    KP-107 $U$ 6.5 Bs. 45.24</t>
  </si>
  <si>
    <t>Valvula Admision KA24 FRONTIER 97-,URBAN /// 13201-VJ260 /// 40041 /// $US 8.50 </t>
  </si>
  <si>
    <t>Bs. 59.16</t>
  </si>
  <si>
    <t>Valvula Admision 5R 1RAN 43*109,5*8,5    5505 $U$ 8 Bs. 55.68</t>
  </si>
  <si>
    <t>Página 67 de 67</t>
  </si>
  <si>
    <t>Valvula Admision E3,E5,323 85-89 MAZDA    MAN-32 $U$ 7 Bs. 48.72</t>
  </si>
  <si>
    <t>Valvula Escape E3,E5, 323 85-89 MAZDA    MAX-32 $U$ 7 Bs. 48.72</t>
  </si>
  <si>
    <t>Valvula de admisión 42x8x110.5-4ZC1-4ZD1  894251-275-0-BEN Trooper $us 9 Bs. 62.64</t>
  </si>
  <si>
    <t>Valvula de admisión 42x8x110.5-4ZC1-4ZD1  894251-276-0-BEN Trooper $us 9 Bs. 62.64</t>
  </si>
  <si>
    <t>Valvulas Excape Mitsubishi 4D56 ALTO// $us 7.50// Bs 60 c/u</t>
  </si>
  <si>
    <t>Vlvilas Admision 38.5x8x106 Toyota 1C-2C // $us 6.50// Bs 45 c/u</t>
  </si>
  <si>
    <t>Valvulas Excape 32.5x8x106 Toyota 1C-2C $us 6.50 //Bs 45 c/u</t>
  </si>
  <si>
    <t>Valvulas Admision 38x8x122 Nissan NA20 $us 6.50 // Bs 45 c/u</t>
  </si>
  <si>
    <t>Valvulas Excape ETY-5630 36.5x5.5x107 Toyota 1TR-2TR //$us 8// Bs 45 c/u</t>
  </si>
  <si>
    <t>Valvulas Admicion ITY-0631 34.5x5.5x107 Toyota 1TR-2TR // $us 8 // Bs 45 c/u</t>
  </si>
  <si>
    <t>Valvula de admisión 40x8x108 Toyota 1Y-3Y-4Y // 13711-71010-NPC // ITY-0553 // $US </t>
  </si>
  <si>
    <t>6.30 Bs. 45</t>
  </si>
  <si>
    <t>Valvula de escape 36x8x108,5 Toyota 1Y-3Y-4Y // 13715-71010-NPC // ETY-5553 // $US </t>
  </si>
  <si>
    <t>6.30 Bs. 45.-</t>
  </si>
  <si>
    <t>Vaso Trizeta Corolla 20x35x23 ( Yoitoki )    TO35001 $U$ 36 Bs. 250.56</t>
  </si>
  <si>
    <t>Vastagos Mitsubishi 4G63 4G93 GDI // TAIWAN // Vas // TAIWAN // Vas  $U$ 12 Bs. </t>
  </si>
  <si>
    <t>83.52</t>
  </si>
  <si>
    <t>Yoque Direccion Grueso/ Delgado  $U$ 18 Bs. 125.28</t>
  </si>
  <si>
    <t>Yoque Direccion Delgado/ Delgado  $U$ 18 Bs. 125.28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</si>
</sst>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_(&quot;$b &quot;* #,##0.00_);_(&quot;$b &quot;* \(#,##0.00\);_(&quot;$b &quot;* \-??_);_(@_)"/>
    <numFmt numFmtId="167" formatCode="DD/MM/YYYY\ HH:MM"/>
    <numFmt numFmtId="168" formatCode="_(* #,##0.00_);_(* \(#,##0.00\);_(* \-??_);_(@_)"/>
    <numFmt numFmtId="169" formatCode="&quot;$b &quot;#,##0.00_);[RED]&quot;($b &quot;#,##0.00\)"/>
    <numFmt numFmtId="170" formatCode="&quot;$b &quot;#,##0_);[RED]&quot;($b &quot;#,##0\)"/>
    <numFmt numFmtId="171" formatCode="_-* #,##0.00\ _€_-;\-* #,##0.00\ _€_-;_-* \-??\ _€_-;_-@_-"/>
    <numFmt numFmtId="172" formatCode="0"/>
    <numFmt numFmtId="173" formatCode="#,##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376092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16"/>
      <color rgb="FFFF0000"/>
      <name val="Calibri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sz val="8"/>
      <name val="Arial"/>
      <family val="2"/>
      <charset val="1"/>
    </font>
    <font>
      <b val="true"/>
      <i val="true"/>
      <sz val="10"/>
      <color rgb="FF000000"/>
      <name val="Times New Roman"/>
      <family val="1"/>
      <charset val="1"/>
    </font>
    <font>
      <b val="true"/>
      <i val="true"/>
      <sz val="20"/>
      <color rgb="FF000080"/>
      <name val="Times New Roman"/>
      <family val="1"/>
      <charset val="1"/>
    </font>
    <font>
      <b val="true"/>
      <i val="true"/>
      <sz val="12"/>
      <color rgb="FF000080"/>
      <name val="Times New Roman"/>
      <family val="1"/>
      <charset val="1"/>
    </font>
    <font>
      <b val="true"/>
      <i val="true"/>
      <sz val="10"/>
      <color rgb="FF000080"/>
      <name val="Times New Roman"/>
      <family val="1"/>
      <charset val="1"/>
    </font>
    <font>
      <b val="true"/>
      <i val="true"/>
      <sz val="9"/>
      <color rgb="FF00000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CE6F2"/>
        <bgColor rgb="FFDBEEF4"/>
      </patternFill>
    </fill>
    <fill>
      <patternFill patternType="solid">
        <fgColor rgb="FFFCD5B5"/>
        <bgColor rgb="FFE6E0EC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4F81B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F244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2425" activePane="bottomRight" state="frozen"/>
      <selection pane="topLeft" activeCell="A1" activeCellId="0" sqref="A1"/>
      <selection pane="topRight" activeCell="E1" activeCellId="0" sqref="E1"/>
      <selection pane="bottomLeft" activeCell="A2425" activeCellId="0" sqref="A2425"/>
      <selection pane="bottomRight" activeCell="D2425" activeCellId="0" sqref="D2425"/>
    </sheetView>
  </sheetViews>
  <sheetFormatPr defaultRowHeight="15"/>
  <cols>
    <col collapsed="false" hidden="false" max="1" min="1" style="0" width="12.7125506072875"/>
    <col collapsed="false" hidden="false" max="2" min="2" style="0" width="15.4251012145749"/>
    <col collapsed="false" hidden="false" max="3" min="3" style="0" width="41.5708502024292"/>
    <col collapsed="false" hidden="false" max="4" min="4" style="0" width="57.4210526315789"/>
    <col collapsed="false" hidden="false" max="5" min="5" style="0" width="24"/>
    <col collapsed="false" hidden="false" max="6" min="6" style="0" width="5"/>
    <col collapsed="false" hidden="false" max="7" min="7" style="0" width="4.2834008097166"/>
    <col collapsed="false" hidden="false" max="8" min="8" style="0" width="13.5668016194332"/>
    <col collapsed="false" hidden="false" max="9" min="9" style="0" width="15.1376518218623"/>
    <col collapsed="false" hidden="false" max="10" min="10" style="0" width="16.5668016194332"/>
    <col collapsed="false" hidden="false" max="13" min="11" style="0" width="11.4251012145749"/>
    <col collapsed="false" hidden="false" max="14" min="14" style="0" width="19.5748987854251"/>
    <col collapsed="false" hidden="false" max="17" min="15" style="0" width="12.995951417004"/>
    <col collapsed="false" hidden="false" max="1025" min="18" style="0" width="11.4251012145749"/>
  </cols>
  <sheetData>
    <row r="1" customFormat="false" ht="15" hidden="false" customHeight="false" outlineLevel="0" collapsed="false">
      <c r="A1" s="0" t="n">
        <v>0</v>
      </c>
      <c r="P1" s="1" t="s">
        <v>0</v>
      </c>
      <c r="Q1" s="2" t="s">
        <v>1</v>
      </c>
      <c r="S1" s="0" t="n">
        <f aca="false">S2308</f>
        <v>20</v>
      </c>
      <c r="T1" s="0" t="n">
        <f aca="false">T2308</f>
        <v>33</v>
      </c>
      <c r="U1" s="0" t="n">
        <f aca="false">U2308</f>
        <v>28</v>
      </c>
      <c r="V1" s="0" t="n">
        <f aca="false">V2308</f>
        <v>30</v>
      </c>
      <c r="W1" s="0" t="n">
        <f aca="false">W2308</f>
        <v>28.5</v>
      </c>
      <c r="X1" s="0" t="n">
        <f aca="false">X2308</f>
        <v>4</v>
      </c>
      <c r="Y1" s="0" t="n">
        <f aca="false">Y2308</f>
        <v>19</v>
      </c>
      <c r="Z1" s="0" t="n">
        <f aca="false">Z2308</f>
        <v>50</v>
      </c>
      <c r="AA1" s="0" t="n">
        <f aca="false">AA2308</f>
        <v>20</v>
      </c>
      <c r="AB1" s="0" t="n">
        <f aca="false">AB2308</f>
        <v>25</v>
      </c>
      <c r="AC1" s="0" t="n">
        <f aca="false">AC2308</f>
        <v>20</v>
      </c>
    </row>
    <row r="2" customFormat="false" ht="15" hidden="false" customHeight="false" outlineLevel="0" collapsed="false">
      <c r="A2" s="3" t="s">
        <v>2</v>
      </c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/>
      <c r="Q2" s="5"/>
      <c r="S2" s="6" t="n">
        <v>42205</v>
      </c>
      <c r="T2" s="6" t="n">
        <v>42206</v>
      </c>
      <c r="U2" s="6" t="n">
        <v>42207</v>
      </c>
      <c r="V2" s="6" t="n">
        <v>42208</v>
      </c>
      <c r="W2" s="6" t="n">
        <v>42209</v>
      </c>
      <c r="X2" s="6" t="n">
        <v>42210</v>
      </c>
      <c r="Y2" s="6" t="n">
        <v>42212</v>
      </c>
      <c r="Z2" s="6" t="n">
        <v>42213</v>
      </c>
      <c r="AA2" s="6" t="n">
        <v>42214</v>
      </c>
      <c r="AB2" s="6" t="n">
        <v>42215</v>
      </c>
      <c r="AC2" s="6" t="n">
        <v>42216</v>
      </c>
      <c r="AD2" s="0" t="s">
        <v>16</v>
      </c>
      <c r="AE2" s="0" t="s">
        <v>17</v>
      </c>
      <c r="AF2" s="0" t="s">
        <v>18</v>
      </c>
    </row>
    <row r="3" customFormat="false" ht="21" hidden="false" customHeight="false" outlineLevel="0" collapsed="false">
      <c r="A3" s="7" t="s">
        <v>19</v>
      </c>
      <c r="B3" s="8" t="n">
        <f aca="false">I3</f>
        <v>6</v>
      </c>
      <c r="C3" s="0" t="s">
        <v>20</v>
      </c>
      <c r="D3" s="0" t="s">
        <v>21</v>
      </c>
      <c r="E3" s="0" t="n">
        <v>0</v>
      </c>
      <c r="F3" s="0" t="s">
        <v>22</v>
      </c>
      <c r="G3" s="0" t="n">
        <v>16</v>
      </c>
      <c r="H3" s="0" t="n">
        <f aca="false">I3*0.2</f>
        <v>1.2</v>
      </c>
      <c r="I3" s="7" t="n">
        <v>6</v>
      </c>
      <c r="J3" s="9" t="n">
        <v>47848.4166666667</v>
      </c>
      <c r="M3" s="0" t="n">
        <v>15</v>
      </c>
      <c r="N3" s="10" t="s">
        <v>23</v>
      </c>
      <c r="O3" s="11" t="n">
        <f aca="false">G3*I3</f>
        <v>96</v>
      </c>
      <c r="P3" s="12" t="s">
        <v>24</v>
      </c>
      <c r="Q3" s="13" t="s">
        <v>25</v>
      </c>
      <c r="R3" s="0" t="n">
        <f aca="false">VLOOKUP(A3,Sados!$A$1:$D$2962,4,0)</f>
        <v>16</v>
      </c>
      <c r="AE3" s="0" t="n">
        <f aca="false">G3-S3-T3-U3-V3-W3-X3-Y3-Z3-AA3-AB3-AC3+AD3</f>
        <v>16</v>
      </c>
      <c r="AF3" s="0" t="n">
        <f aca="false">AE3*I3</f>
        <v>96</v>
      </c>
    </row>
    <row r="4" customFormat="false" ht="21" hidden="false" customHeight="false" outlineLevel="0" collapsed="false">
      <c r="A4" s="7" t="s">
        <v>26</v>
      </c>
      <c r="B4" s="8" t="n">
        <f aca="false">I4</f>
        <v>1.5</v>
      </c>
      <c r="C4" s="14" t="s">
        <v>27</v>
      </c>
      <c r="D4" s="0" t="s">
        <v>28</v>
      </c>
      <c r="E4" s="0" t="n">
        <v>0</v>
      </c>
      <c r="F4" s="0" t="s">
        <v>22</v>
      </c>
      <c r="G4" s="0" t="n">
        <v>283</v>
      </c>
      <c r="H4" s="0" t="n">
        <f aca="false">I4*0.2</f>
        <v>0.3</v>
      </c>
      <c r="I4" s="7" t="n">
        <v>1.5</v>
      </c>
      <c r="J4" s="9" t="n">
        <v>47848.4166666667</v>
      </c>
      <c r="M4" s="0" t="n">
        <v>15</v>
      </c>
      <c r="N4" s="10" t="s">
        <v>23</v>
      </c>
      <c r="O4" s="11" t="n">
        <f aca="false">G4*I4</f>
        <v>424.5</v>
      </c>
      <c r="P4" s="12" t="s">
        <v>24</v>
      </c>
      <c r="Q4" s="13" t="s">
        <v>25</v>
      </c>
      <c r="R4" s="0" t="n">
        <f aca="false">VLOOKUP(A4,Sados!$A$1:$D$2962,4,0)</f>
        <v>265</v>
      </c>
      <c r="W4" s="0" t="n">
        <v>3</v>
      </c>
      <c r="AE4" s="0" t="n">
        <f aca="false">G4-S4-T4-U4-V4-W4-X4-Y4-Z4-AA4-AB4-AC4+AD4</f>
        <v>280</v>
      </c>
      <c r="AF4" s="0" t="n">
        <f aca="false">AE4*I4</f>
        <v>420</v>
      </c>
    </row>
    <row r="5" customFormat="false" ht="21" hidden="false" customHeight="false" outlineLevel="0" collapsed="false">
      <c r="A5" s="7" t="s">
        <v>29</v>
      </c>
      <c r="B5" s="8" t="n">
        <f aca="false">I5</f>
        <v>93</v>
      </c>
      <c r="C5" s="0" t="s">
        <v>30</v>
      </c>
      <c r="D5" s="0" t="s">
        <v>31</v>
      </c>
      <c r="E5" s="0" t="s">
        <v>32</v>
      </c>
      <c r="F5" s="0" t="s">
        <v>22</v>
      </c>
      <c r="G5" s="0" t="n">
        <v>1</v>
      </c>
      <c r="H5" s="0" t="n">
        <f aca="false">I5*0.2</f>
        <v>18.6</v>
      </c>
      <c r="I5" s="0" t="n">
        <v>93</v>
      </c>
      <c r="J5" s="9" t="n">
        <v>47848.4166666667</v>
      </c>
      <c r="M5" s="0" t="n">
        <v>15</v>
      </c>
      <c r="N5" s="10" t="s">
        <v>33</v>
      </c>
      <c r="O5" s="11" t="n">
        <f aca="false">G5*I5</f>
        <v>93</v>
      </c>
      <c r="P5" s="12" t="s">
        <v>34</v>
      </c>
      <c r="Q5" s="13" t="s">
        <v>25</v>
      </c>
      <c r="R5" s="0" t="n">
        <f aca="false">VLOOKUP(A5,Sados!$A$1:$D$2962,4,0)</f>
        <v>0</v>
      </c>
      <c r="AE5" s="0" t="n">
        <f aca="false">G5-S5-T5-U5-V5-W5-X5-Y5-Z5-AA5-AB5-AC5+AD5</f>
        <v>1</v>
      </c>
      <c r="AF5" s="0" t="n">
        <f aca="false">AE5*I5</f>
        <v>93</v>
      </c>
    </row>
    <row r="6" customFormat="false" ht="21" hidden="false" customHeight="false" outlineLevel="0" collapsed="false">
      <c r="A6" s="7" t="s">
        <v>35</v>
      </c>
      <c r="B6" s="8" t="n">
        <f aca="false">I6</f>
        <v>32</v>
      </c>
      <c r="C6" s="0" t="n">
        <v>444159</v>
      </c>
      <c r="D6" s="0" t="s">
        <v>36</v>
      </c>
      <c r="E6" s="0" t="n">
        <v>0</v>
      </c>
      <c r="F6" s="0" t="s">
        <v>22</v>
      </c>
      <c r="G6" s="0" t="n">
        <v>2</v>
      </c>
      <c r="H6" s="0" t="n">
        <f aca="false">I6*0.2</f>
        <v>6.4</v>
      </c>
      <c r="I6" s="7" t="n">
        <v>32</v>
      </c>
      <c r="J6" s="9" t="n">
        <v>47848.4166666667</v>
      </c>
      <c r="M6" s="0" t="n">
        <v>15</v>
      </c>
      <c r="N6" s="10" t="s">
        <v>37</v>
      </c>
      <c r="O6" s="11" t="n">
        <f aca="false">G6*I6</f>
        <v>64</v>
      </c>
      <c r="P6" s="12" t="s">
        <v>38</v>
      </c>
      <c r="Q6" s="13" t="s">
        <v>39</v>
      </c>
      <c r="R6" s="0" t="n">
        <f aca="false">VLOOKUP(A6,Sados!$A$1:$D$2962,4,0)</f>
        <v>2</v>
      </c>
      <c r="AE6" s="0" t="n">
        <f aca="false">G6-S6-T6-U6-V6-W6-X6-Y6-Z6-AA6-AB6-AC6+AD6</f>
        <v>2</v>
      </c>
      <c r="AF6" s="0" t="n">
        <f aca="false">AE6*I6</f>
        <v>64</v>
      </c>
    </row>
    <row r="7" customFormat="false" ht="21" hidden="false" customHeight="false" outlineLevel="0" collapsed="false">
      <c r="A7" s="7" t="s">
        <v>40</v>
      </c>
      <c r="B7" s="8" t="n">
        <f aca="false">I7</f>
        <v>17</v>
      </c>
      <c r="C7" s="0" t="n">
        <v>444213</v>
      </c>
      <c r="D7" s="0" t="s">
        <v>41</v>
      </c>
      <c r="E7" s="0" t="n">
        <v>0</v>
      </c>
      <c r="F7" s="0" t="s">
        <v>22</v>
      </c>
      <c r="G7" s="0" t="n">
        <v>2</v>
      </c>
      <c r="H7" s="0" t="n">
        <f aca="false">I7*0.2</f>
        <v>3.4</v>
      </c>
      <c r="I7" s="7" t="n">
        <v>17</v>
      </c>
      <c r="J7" s="9" t="n">
        <v>47848.4166666667</v>
      </c>
      <c r="M7" s="0" t="n">
        <v>15</v>
      </c>
      <c r="N7" s="10" t="s">
        <v>37</v>
      </c>
      <c r="O7" s="11" t="n">
        <f aca="false">G7*I7</f>
        <v>34</v>
      </c>
      <c r="P7" s="12" t="s">
        <v>42</v>
      </c>
      <c r="Q7" s="13" t="s">
        <v>43</v>
      </c>
      <c r="R7" s="0" t="n">
        <f aca="false">VLOOKUP(A7,Sados!$A$1:$D$2962,4,0)</f>
        <v>2</v>
      </c>
      <c r="AE7" s="0" t="n">
        <f aca="false">G7-S7-T7-U7-V7-W7-X7-Y7-Z7-AA7-AB7-AC7+AD7</f>
        <v>2</v>
      </c>
      <c r="AF7" s="0" t="n">
        <f aca="false">AE7*I7</f>
        <v>34</v>
      </c>
    </row>
    <row r="8" customFormat="false" ht="21" hidden="false" customHeight="false" outlineLevel="0" collapsed="false">
      <c r="A8" s="7" t="s">
        <v>44</v>
      </c>
      <c r="B8" s="8" t="n">
        <f aca="false">I8</f>
        <v>27</v>
      </c>
      <c r="C8" s="0" t="n">
        <v>444153</v>
      </c>
      <c r="D8" s="0" t="s">
        <v>45</v>
      </c>
      <c r="E8" s="0" t="n">
        <v>0</v>
      </c>
      <c r="F8" s="0" t="s">
        <v>22</v>
      </c>
      <c r="G8" s="0" t="n">
        <v>2</v>
      </c>
      <c r="H8" s="0" t="n">
        <f aca="false">I8*0.2</f>
        <v>5.4</v>
      </c>
      <c r="I8" s="7" t="n">
        <v>27</v>
      </c>
      <c r="J8" s="9" t="n">
        <v>47848.4166666667</v>
      </c>
      <c r="M8" s="0" t="n">
        <v>15</v>
      </c>
      <c r="N8" s="10" t="s">
        <v>37</v>
      </c>
      <c r="O8" s="11" t="n">
        <f aca="false">G8*I8</f>
        <v>54</v>
      </c>
      <c r="P8" s="12" t="s">
        <v>42</v>
      </c>
      <c r="Q8" s="13" t="s">
        <v>43</v>
      </c>
      <c r="R8" s="0" t="n">
        <f aca="false">VLOOKUP(A8,Sados!$A$1:$D$2962,4,0)</f>
        <v>1</v>
      </c>
      <c r="AE8" s="0" t="n">
        <f aca="false">G8-S8-T8-U8-V8-W8-X8-Y8-Z8-AA8-AB8-AC8+AD8</f>
        <v>2</v>
      </c>
      <c r="AF8" s="0" t="n">
        <f aca="false">AE8*I8</f>
        <v>54</v>
      </c>
    </row>
    <row r="9" customFormat="false" ht="21" hidden="false" customHeight="false" outlineLevel="0" collapsed="false">
      <c r="A9" s="7" t="s">
        <v>46</v>
      </c>
      <c r="B9" s="8" t="n">
        <f aca="false">I9</f>
        <v>25</v>
      </c>
      <c r="C9" s="0" t="n">
        <v>444023</v>
      </c>
      <c r="D9" s="0" t="s">
        <v>47</v>
      </c>
      <c r="E9" s="0" t="n">
        <v>0</v>
      </c>
      <c r="F9" s="0" t="s">
        <v>22</v>
      </c>
      <c r="G9" s="0" t="n">
        <v>2</v>
      </c>
      <c r="H9" s="0" t="n">
        <f aca="false">I9*0.2</f>
        <v>5</v>
      </c>
      <c r="I9" s="7" t="n">
        <v>25</v>
      </c>
      <c r="J9" s="9" t="n">
        <v>47848.4166666667</v>
      </c>
      <c r="M9" s="0" t="n">
        <v>15</v>
      </c>
      <c r="N9" s="10" t="s">
        <v>37</v>
      </c>
      <c r="O9" s="11" t="n">
        <f aca="false">G9*I9</f>
        <v>50</v>
      </c>
      <c r="P9" s="12" t="s">
        <v>42</v>
      </c>
      <c r="Q9" s="13" t="s">
        <v>39</v>
      </c>
      <c r="R9" s="0" t="n">
        <f aca="false">VLOOKUP(A9,Sados!$A$1:$D$2962,4,0)</f>
        <v>2</v>
      </c>
      <c r="AE9" s="0" t="n">
        <f aca="false">G9-S9-T9-U9-V9-W9-X9-Y9-Z9-AA9-AB9-AC9+AD9</f>
        <v>2</v>
      </c>
      <c r="AF9" s="0" t="n">
        <f aca="false">AE9*I9</f>
        <v>50</v>
      </c>
    </row>
    <row r="10" customFormat="false" ht="21" hidden="false" customHeight="false" outlineLevel="0" collapsed="false">
      <c r="A10" s="7" t="s">
        <v>48</v>
      </c>
      <c r="B10" s="8" t="n">
        <f aca="false">I10</f>
        <v>64</v>
      </c>
      <c r="C10" s="0" t="s">
        <v>49</v>
      </c>
      <c r="D10" s="0" t="s">
        <v>50</v>
      </c>
      <c r="E10" s="0" t="n">
        <v>0</v>
      </c>
      <c r="F10" s="0" t="s">
        <v>22</v>
      </c>
      <c r="G10" s="0" t="n">
        <v>4</v>
      </c>
      <c r="H10" s="0" t="n">
        <f aca="false">I10*0.2</f>
        <v>12.8</v>
      </c>
      <c r="I10" s="7" t="n">
        <v>64</v>
      </c>
      <c r="J10" s="9" t="n">
        <v>47848.4166666667</v>
      </c>
      <c r="M10" s="0" t="n">
        <v>15</v>
      </c>
      <c r="N10" s="10" t="s">
        <v>37</v>
      </c>
      <c r="O10" s="11" t="n">
        <f aca="false">G10*I10</f>
        <v>256</v>
      </c>
      <c r="P10" s="12" t="s">
        <v>42</v>
      </c>
      <c r="Q10" s="13" t="s">
        <v>39</v>
      </c>
      <c r="R10" s="0" t="n">
        <f aca="false">VLOOKUP(A10,Sados!$A$1:$D$2962,4,0)</f>
        <v>4</v>
      </c>
      <c r="AE10" s="0" t="n">
        <f aca="false">G10-S10-T10-U10-V10-W10-X10-Y10-Z10-AA10-AB10-AC10+AD10</f>
        <v>4</v>
      </c>
      <c r="AF10" s="0" t="n">
        <f aca="false">AE10*I10</f>
        <v>256</v>
      </c>
    </row>
    <row r="11" customFormat="false" ht="21" hidden="false" customHeight="false" outlineLevel="0" collapsed="false">
      <c r="A11" s="7" t="s">
        <v>51</v>
      </c>
      <c r="B11" s="8" t="n">
        <f aca="false">I11</f>
        <v>64</v>
      </c>
      <c r="C11" s="0" t="s">
        <v>52</v>
      </c>
      <c r="D11" s="0" t="s">
        <v>53</v>
      </c>
      <c r="E11" s="0" t="n">
        <v>0</v>
      </c>
      <c r="F11" s="0" t="s">
        <v>22</v>
      </c>
      <c r="G11" s="0" t="n">
        <v>2</v>
      </c>
      <c r="H11" s="0" t="n">
        <f aca="false">I11*0.2</f>
        <v>12.8</v>
      </c>
      <c r="I11" s="7" t="n">
        <v>64</v>
      </c>
      <c r="J11" s="9" t="n">
        <v>47848.4166666667</v>
      </c>
      <c r="M11" s="0" t="n">
        <v>15</v>
      </c>
      <c r="N11" s="10" t="s">
        <v>37</v>
      </c>
      <c r="O11" s="11" t="n">
        <f aca="false">G11*I11</f>
        <v>128</v>
      </c>
      <c r="P11" s="12" t="s">
        <v>54</v>
      </c>
      <c r="Q11" s="13" t="s">
        <v>55</v>
      </c>
      <c r="R11" s="0" t="n">
        <f aca="false">VLOOKUP(A11,Sados!$A$1:$D$2962,4,0)</f>
        <v>2</v>
      </c>
      <c r="AE11" s="0" t="n">
        <f aca="false">G11-S11-T11-U11-V11-W11-X11-Y11-Z11-AA11-AB11-AC11+AD11</f>
        <v>2</v>
      </c>
      <c r="AF11" s="0" t="n">
        <f aca="false">AE11*I11</f>
        <v>128</v>
      </c>
    </row>
    <row r="12" customFormat="false" ht="21" hidden="false" customHeight="false" outlineLevel="0" collapsed="false">
      <c r="A12" s="7" t="s">
        <v>56</v>
      </c>
      <c r="B12" s="8" t="n">
        <f aca="false">I12</f>
        <v>17</v>
      </c>
      <c r="C12" s="14" t="s">
        <v>57</v>
      </c>
      <c r="D12" s="0" t="s">
        <v>58</v>
      </c>
      <c r="E12" s="0" t="n">
        <v>0</v>
      </c>
      <c r="F12" s="0" t="s">
        <v>22</v>
      </c>
      <c r="G12" s="0" t="n">
        <v>1</v>
      </c>
      <c r="H12" s="0" t="n">
        <f aca="false">I12*0.2</f>
        <v>3.4</v>
      </c>
      <c r="I12" s="7" t="n">
        <v>17</v>
      </c>
      <c r="J12" s="9" t="n">
        <v>47848.4166666667</v>
      </c>
      <c r="M12" s="0" t="n">
        <v>15</v>
      </c>
      <c r="N12" s="10" t="s">
        <v>37</v>
      </c>
      <c r="O12" s="11" t="n">
        <f aca="false">G12*I12</f>
        <v>17</v>
      </c>
      <c r="P12" s="12" t="s">
        <v>42</v>
      </c>
      <c r="Q12" s="13" t="s">
        <v>43</v>
      </c>
      <c r="R12" s="0" t="n">
        <f aca="false">VLOOKUP(A12,Sados!$A$1:$D$2962,4,0)</f>
        <v>0</v>
      </c>
      <c r="AE12" s="0" t="n">
        <f aca="false">G12-S12-T12-U12-V12-W12-X12-Y12-Z12-AA12-AB12-AC12+AD12</f>
        <v>1</v>
      </c>
      <c r="AF12" s="0" t="n">
        <f aca="false">AE12*I12</f>
        <v>17</v>
      </c>
    </row>
    <row r="13" customFormat="false" ht="21" hidden="false" customHeight="false" outlineLevel="0" collapsed="false">
      <c r="A13" s="7" t="s">
        <v>59</v>
      </c>
      <c r="B13" s="8" t="n">
        <f aca="false">I13</f>
        <v>33</v>
      </c>
      <c r="C13" s="0" t="s">
        <v>60</v>
      </c>
      <c r="D13" s="0" t="s">
        <v>61</v>
      </c>
      <c r="E13" s="0" t="s">
        <v>62</v>
      </c>
      <c r="F13" s="0" t="s">
        <v>22</v>
      </c>
      <c r="G13" s="0" t="n">
        <v>3</v>
      </c>
      <c r="H13" s="0" t="n">
        <f aca="false">I13*0.2</f>
        <v>6.6</v>
      </c>
      <c r="I13" s="7" t="n">
        <v>33</v>
      </c>
      <c r="J13" s="9" t="n">
        <v>47848.4166666667</v>
      </c>
      <c r="M13" s="0" t="n">
        <v>15</v>
      </c>
      <c r="N13" s="10" t="s">
        <v>63</v>
      </c>
      <c r="O13" s="11" t="n">
        <f aca="false">G13*I13</f>
        <v>99</v>
      </c>
      <c r="P13" s="12" t="s">
        <v>64</v>
      </c>
      <c r="Q13" s="13" t="s">
        <v>65</v>
      </c>
      <c r="R13" s="0" t="n">
        <f aca="false">VLOOKUP(A13,Sados!$A$1:$D$2962,4,0)</f>
        <v>2</v>
      </c>
      <c r="AE13" s="0" t="n">
        <f aca="false">G13-S13-T13-U13-V13-W13-X13-Y13-Z13-AA13-AB13-AC13+AD13</f>
        <v>3</v>
      </c>
      <c r="AF13" s="0" t="n">
        <f aca="false">AE13*I13</f>
        <v>99</v>
      </c>
    </row>
    <row r="14" customFormat="false" ht="21" hidden="false" customHeight="false" outlineLevel="0" collapsed="false">
      <c r="A14" s="7" t="s">
        <v>66</v>
      </c>
      <c r="B14" s="8" t="n">
        <f aca="false">I14</f>
        <v>36</v>
      </c>
      <c r="C14" s="0" t="s">
        <v>67</v>
      </c>
      <c r="D14" s="0" t="s">
        <v>68</v>
      </c>
      <c r="E14" s="0" t="s">
        <v>69</v>
      </c>
      <c r="F14" s="0" t="s">
        <v>22</v>
      </c>
      <c r="G14" s="0" t="n">
        <v>2</v>
      </c>
      <c r="H14" s="0" t="n">
        <f aca="false">I14*0.2</f>
        <v>7.2</v>
      </c>
      <c r="I14" s="7" t="n">
        <v>36</v>
      </c>
      <c r="J14" s="9" t="n">
        <v>47848.4166666667</v>
      </c>
      <c r="M14" s="0" t="n">
        <v>15</v>
      </c>
      <c r="N14" s="10" t="s">
        <v>63</v>
      </c>
      <c r="O14" s="11" t="n">
        <f aca="false">G14*I14</f>
        <v>72</v>
      </c>
      <c r="P14" s="12" t="s">
        <v>34</v>
      </c>
      <c r="Q14" s="13" t="s">
        <v>70</v>
      </c>
      <c r="R14" s="0" t="n">
        <f aca="false">VLOOKUP(A14,Sados!$A$1:$D$2962,4,0)</f>
        <v>2</v>
      </c>
      <c r="AE14" s="0" t="n">
        <f aca="false">G14-S14-T14-U14-V14-W14-X14-Y14-Z14-AA14-AB14-AC14+AD14</f>
        <v>2</v>
      </c>
      <c r="AF14" s="0" t="n">
        <f aca="false">AE14*I14</f>
        <v>72</v>
      </c>
    </row>
    <row r="15" customFormat="false" ht="21" hidden="false" customHeight="false" outlineLevel="0" collapsed="false">
      <c r="A15" s="7" t="s">
        <v>71</v>
      </c>
      <c r="B15" s="8" t="n">
        <f aca="false">I15</f>
        <v>36</v>
      </c>
      <c r="C15" s="0" t="s">
        <v>72</v>
      </c>
      <c r="D15" s="0" t="s">
        <v>68</v>
      </c>
      <c r="E15" s="0" t="s">
        <v>73</v>
      </c>
      <c r="F15" s="0" t="s">
        <v>22</v>
      </c>
      <c r="G15" s="0" t="n">
        <v>2</v>
      </c>
      <c r="H15" s="0" t="n">
        <f aca="false">I15*0.2</f>
        <v>7.2</v>
      </c>
      <c r="I15" s="7" t="n">
        <v>36</v>
      </c>
      <c r="J15" s="9" t="n">
        <v>47848.4166666667</v>
      </c>
      <c r="M15" s="0" t="n">
        <v>15</v>
      </c>
      <c r="N15" s="10" t="s">
        <v>63</v>
      </c>
      <c r="O15" s="11" t="n">
        <f aca="false">G15*I15</f>
        <v>72</v>
      </c>
      <c r="P15" s="12" t="s">
        <v>34</v>
      </c>
      <c r="Q15" s="13" t="s">
        <v>70</v>
      </c>
      <c r="R15" s="0" t="n">
        <f aca="false">VLOOKUP(A15,Sados!$A$1:$D$2962,4,0)</f>
        <v>2</v>
      </c>
      <c r="AE15" s="0" t="n">
        <f aca="false">G15-S15-T15-U15-V15-W15-X15-Y15-Z15-AA15-AB15-AC15+AD15</f>
        <v>2</v>
      </c>
      <c r="AF15" s="0" t="n">
        <f aca="false">AE15*I15</f>
        <v>72</v>
      </c>
    </row>
    <row r="16" customFormat="false" ht="21" hidden="false" customHeight="false" outlineLevel="0" collapsed="false">
      <c r="A16" s="7" t="s">
        <v>74</v>
      </c>
      <c r="B16" s="8" t="n">
        <f aca="false">I16</f>
        <v>36</v>
      </c>
      <c r="C16" s="0" t="s">
        <v>75</v>
      </c>
      <c r="D16" s="0" t="s">
        <v>76</v>
      </c>
      <c r="E16" s="0" t="s">
        <v>77</v>
      </c>
      <c r="F16" s="0" t="s">
        <v>22</v>
      </c>
      <c r="G16" s="0" t="n">
        <v>1</v>
      </c>
      <c r="H16" s="0" t="n">
        <f aca="false">I16*0.2</f>
        <v>7.2</v>
      </c>
      <c r="I16" s="7" t="n">
        <v>36</v>
      </c>
      <c r="J16" s="9" t="n">
        <v>47848.4166666667</v>
      </c>
      <c r="M16" s="0" t="n">
        <v>15</v>
      </c>
      <c r="N16" s="10" t="s">
        <v>63</v>
      </c>
      <c r="O16" s="11" t="n">
        <f aca="false">G16*I16</f>
        <v>36</v>
      </c>
      <c r="P16" s="12" t="s">
        <v>78</v>
      </c>
      <c r="Q16" s="13" t="s">
        <v>70</v>
      </c>
      <c r="R16" s="0" t="n">
        <f aca="false">VLOOKUP(A16,Sados!$A$1:$D$2962,4,0)</f>
        <v>1</v>
      </c>
      <c r="AE16" s="0" t="n">
        <f aca="false">G16-S16-T16-U16-V16-W16-X16-Y16-Z16-AA16-AB16-AC16+AD16</f>
        <v>1</v>
      </c>
      <c r="AF16" s="0" t="n">
        <f aca="false">AE16*I16</f>
        <v>36</v>
      </c>
    </row>
    <row r="17" customFormat="false" ht="21" hidden="false" customHeight="false" outlineLevel="0" collapsed="false">
      <c r="A17" s="7" t="s">
        <v>79</v>
      </c>
      <c r="B17" s="8" t="n">
        <f aca="false">I17</f>
        <v>190</v>
      </c>
      <c r="C17" s="0" t="s">
        <v>80</v>
      </c>
      <c r="D17" s="0" t="s">
        <v>81</v>
      </c>
      <c r="E17" s="0" t="s">
        <v>82</v>
      </c>
      <c r="F17" s="0" t="s">
        <v>22</v>
      </c>
      <c r="G17" s="0" t="n">
        <v>7</v>
      </c>
      <c r="H17" s="0" t="n">
        <f aca="false">I17*0.2</f>
        <v>38</v>
      </c>
      <c r="I17" s="7" t="n">
        <v>190</v>
      </c>
      <c r="J17" s="9" t="n">
        <v>47848.4166666667</v>
      </c>
      <c r="M17" s="0" t="n">
        <v>15</v>
      </c>
      <c r="N17" s="10" t="s">
        <v>63</v>
      </c>
      <c r="O17" s="11" t="n">
        <f aca="false">G17*I17</f>
        <v>1330</v>
      </c>
      <c r="P17" s="12" t="s">
        <v>83</v>
      </c>
      <c r="Q17" s="13" t="s">
        <v>70</v>
      </c>
      <c r="R17" s="0" t="n">
        <f aca="false">VLOOKUP(A17,Sados!$A$1:$D$2962,4,0)</f>
        <v>7</v>
      </c>
      <c r="AE17" s="0" t="n">
        <f aca="false">G17-S17-T17-U17-V17-W17-X17-Y17-Z17-AA17-AB17-AC17+AD17</f>
        <v>7</v>
      </c>
      <c r="AF17" s="0" t="n">
        <f aca="false">AE17*I17</f>
        <v>1330</v>
      </c>
    </row>
    <row r="18" customFormat="false" ht="21" hidden="false" customHeight="false" outlineLevel="0" collapsed="false">
      <c r="A18" s="7" t="s">
        <v>84</v>
      </c>
      <c r="B18" s="8" t="n">
        <f aca="false">I18</f>
        <v>86</v>
      </c>
      <c r="C18" s="0" t="s">
        <v>85</v>
      </c>
      <c r="D18" s="0" t="s">
        <v>86</v>
      </c>
      <c r="E18" s="0" t="s">
        <v>87</v>
      </c>
      <c r="F18" s="0" t="s">
        <v>22</v>
      </c>
      <c r="G18" s="0" t="n">
        <v>1</v>
      </c>
      <c r="H18" s="0" t="n">
        <f aca="false">I18*0.2</f>
        <v>17.2</v>
      </c>
      <c r="I18" s="7" t="n">
        <v>86</v>
      </c>
      <c r="J18" s="9" t="n">
        <v>47848.4166666667</v>
      </c>
      <c r="M18" s="0" t="n">
        <v>15</v>
      </c>
      <c r="N18" s="10" t="s">
        <v>63</v>
      </c>
      <c r="O18" s="11" t="n">
        <f aca="false">G18*I18</f>
        <v>86</v>
      </c>
      <c r="P18" s="12" t="s">
        <v>88</v>
      </c>
      <c r="Q18" s="13" t="s">
        <v>70</v>
      </c>
      <c r="R18" s="0" t="n">
        <f aca="false">VLOOKUP(A18,Sados!$A$1:$D$2962,4,0)</f>
        <v>1</v>
      </c>
      <c r="AE18" s="0" t="n">
        <f aca="false">G18-S18-T18-U18-V18-W18-X18-Y18-Z18-AA18-AB18-AC18+AD18</f>
        <v>1</v>
      </c>
      <c r="AF18" s="0" t="n">
        <f aca="false">AE18*I18</f>
        <v>86</v>
      </c>
    </row>
    <row r="19" customFormat="false" ht="21" hidden="false" customHeight="false" outlineLevel="0" collapsed="false">
      <c r="A19" s="7" t="s">
        <v>89</v>
      </c>
      <c r="B19" s="8" t="n">
        <f aca="false">I19</f>
        <v>55</v>
      </c>
      <c r="C19" s="0" t="s">
        <v>90</v>
      </c>
      <c r="D19" s="0" t="s">
        <v>91</v>
      </c>
      <c r="E19" s="0" t="s">
        <v>92</v>
      </c>
      <c r="F19" s="0" t="s">
        <v>22</v>
      </c>
      <c r="G19" s="0" t="n">
        <v>10</v>
      </c>
      <c r="H19" s="0" t="n">
        <f aca="false">I19*0.2</f>
        <v>11</v>
      </c>
      <c r="I19" s="7" t="n">
        <v>55</v>
      </c>
      <c r="J19" s="9" t="n">
        <v>47848.4166666667</v>
      </c>
      <c r="M19" s="0" t="n">
        <v>15</v>
      </c>
      <c r="N19" s="10" t="s">
        <v>63</v>
      </c>
      <c r="O19" s="11" t="n">
        <f aca="false">G19*I19</f>
        <v>550</v>
      </c>
      <c r="P19" s="12" t="s">
        <v>93</v>
      </c>
      <c r="Q19" s="13" t="s">
        <v>65</v>
      </c>
      <c r="R19" s="0" t="n">
        <f aca="false">VLOOKUP(A19,Sados!$A$1:$D$2962,4,0)</f>
        <v>10</v>
      </c>
      <c r="AE19" s="0" t="n">
        <f aca="false">G19-S19-T19-U19-V19-W19-X19-Y19-Z19-AA19-AB19-AC19+AD19</f>
        <v>10</v>
      </c>
      <c r="AF19" s="0" t="n">
        <f aca="false">AE19*I19</f>
        <v>550</v>
      </c>
    </row>
    <row r="20" customFormat="false" ht="21" hidden="false" customHeight="false" outlineLevel="0" collapsed="false">
      <c r="A20" s="7" t="s">
        <v>94</v>
      </c>
      <c r="B20" s="8" t="n">
        <f aca="false">I20</f>
        <v>65</v>
      </c>
      <c r="C20" s="0" t="s">
        <v>95</v>
      </c>
      <c r="D20" s="0" t="s">
        <v>96</v>
      </c>
      <c r="E20" s="0" t="s">
        <v>97</v>
      </c>
      <c r="F20" s="0" t="s">
        <v>22</v>
      </c>
      <c r="G20" s="0" t="n">
        <v>5</v>
      </c>
      <c r="H20" s="0" t="n">
        <f aca="false">I20*0.2</f>
        <v>13</v>
      </c>
      <c r="I20" s="7" t="n">
        <v>65</v>
      </c>
      <c r="J20" s="9" t="n">
        <v>47848.4166666667</v>
      </c>
      <c r="M20" s="0" t="n">
        <v>15</v>
      </c>
      <c r="N20" s="10" t="s">
        <v>63</v>
      </c>
      <c r="O20" s="11" t="n">
        <f aca="false">G20*I20</f>
        <v>325</v>
      </c>
      <c r="P20" s="12" t="s">
        <v>93</v>
      </c>
      <c r="Q20" s="13" t="s">
        <v>65</v>
      </c>
      <c r="R20" s="0" t="n">
        <f aca="false">VLOOKUP(A20,Sados!$A$1:$D$2962,4,0)</f>
        <v>5</v>
      </c>
      <c r="AE20" s="0" t="n">
        <f aca="false">G20-S20-T20-U20-V20-W20-X20-Y20-Z20-AA20-AB20-AC20+AD20</f>
        <v>5</v>
      </c>
      <c r="AF20" s="0" t="n">
        <f aca="false">AE20*I20</f>
        <v>325</v>
      </c>
    </row>
    <row r="21" customFormat="false" ht="21" hidden="false" customHeight="false" outlineLevel="0" collapsed="false">
      <c r="A21" s="7" t="s">
        <v>98</v>
      </c>
      <c r="B21" s="8" t="n">
        <f aca="false">I21</f>
        <v>65</v>
      </c>
      <c r="C21" s="0" t="s">
        <v>99</v>
      </c>
      <c r="D21" s="0" t="s">
        <v>96</v>
      </c>
      <c r="E21" s="0" t="s">
        <v>100</v>
      </c>
      <c r="F21" s="0" t="s">
        <v>22</v>
      </c>
      <c r="G21" s="0" t="n">
        <v>1</v>
      </c>
      <c r="H21" s="0" t="n">
        <f aca="false">I21*0.2</f>
        <v>13</v>
      </c>
      <c r="I21" s="7" t="n">
        <v>65</v>
      </c>
      <c r="J21" s="9" t="n">
        <v>47848.4166666667</v>
      </c>
      <c r="M21" s="0" t="n">
        <v>15</v>
      </c>
      <c r="N21" s="10" t="s">
        <v>63</v>
      </c>
      <c r="O21" s="11" t="n">
        <f aca="false">G21*I21</f>
        <v>65</v>
      </c>
      <c r="P21" s="12" t="s">
        <v>93</v>
      </c>
      <c r="Q21" s="13" t="s">
        <v>70</v>
      </c>
      <c r="R21" s="0" t="n">
        <f aca="false">VLOOKUP(A21,Sados!$A$1:$D$2962,4,0)</f>
        <v>1</v>
      </c>
      <c r="AE21" s="0" t="n">
        <f aca="false">G21-S21-T21-U21-V21-W21-X21-Y21-Z21-AA21-AB21-AC21+AD21</f>
        <v>1</v>
      </c>
      <c r="AF21" s="0" t="n">
        <f aca="false">AE21*I21</f>
        <v>65</v>
      </c>
    </row>
    <row r="22" customFormat="false" ht="21" hidden="false" customHeight="false" outlineLevel="0" collapsed="false">
      <c r="A22" s="7" t="s">
        <v>101</v>
      </c>
      <c r="B22" s="8" t="n">
        <f aca="false">I22</f>
        <v>65</v>
      </c>
      <c r="C22" s="0" t="s">
        <v>102</v>
      </c>
      <c r="D22" s="0" t="s">
        <v>96</v>
      </c>
      <c r="E22" s="0" t="s">
        <v>103</v>
      </c>
      <c r="F22" s="0" t="s">
        <v>22</v>
      </c>
      <c r="G22" s="0" t="n">
        <v>2</v>
      </c>
      <c r="H22" s="0" t="n">
        <f aca="false">I22*0.2</f>
        <v>13</v>
      </c>
      <c r="I22" s="7" t="n">
        <v>65</v>
      </c>
      <c r="J22" s="9" t="n">
        <v>47848.4166666667</v>
      </c>
      <c r="M22" s="0" t="n">
        <v>15</v>
      </c>
      <c r="N22" s="10" t="s">
        <v>63</v>
      </c>
      <c r="O22" s="11" t="n">
        <f aca="false">G22*I22</f>
        <v>130</v>
      </c>
      <c r="P22" s="12" t="s">
        <v>93</v>
      </c>
      <c r="Q22" s="13" t="s">
        <v>65</v>
      </c>
      <c r="R22" s="0" t="n">
        <f aca="false">VLOOKUP(A22,Sados!$A$1:$D$2962,4,0)</f>
        <v>1</v>
      </c>
      <c r="AE22" s="0" t="n">
        <f aca="false">G22-S22-T22-U22-V22-W22-X22-Y22-Z22-AA22-AB22-AC22+AD22</f>
        <v>2</v>
      </c>
      <c r="AF22" s="0" t="n">
        <f aca="false">AE22*I22</f>
        <v>130</v>
      </c>
    </row>
    <row r="23" customFormat="false" ht="21" hidden="false" customHeight="false" outlineLevel="0" collapsed="false">
      <c r="A23" s="7" t="s">
        <v>104</v>
      </c>
      <c r="B23" s="8" t="n">
        <f aca="false">I23</f>
        <v>75</v>
      </c>
      <c r="C23" s="0" t="s">
        <v>105</v>
      </c>
      <c r="D23" s="0" t="s">
        <v>106</v>
      </c>
      <c r="E23" s="0" t="s">
        <v>107</v>
      </c>
      <c r="F23" s="0" t="s">
        <v>22</v>
      </c>
      <c r="G23" s="0" t="n">
        <v>3</v>
      </c>
      <c r="H23" s="0" t="n">
        <f aca="false">I23*0.2</f>
        <v>15</v>
      </c>
      <c r="I23" s="7" t="n">
        <v>75</v>
      </c>
      <c r="J23" s="9" t="n">
        <v>47848.4166666667</v>
      </c>
      <c r="M23" s="0" t="n">
        <v>15</v>
      </c>
      <c r="N23" s="10" t="s">
        <v>63</v>
      </c>
      <c r="O23" s="11" t="n">
        <f aca="false">G23*I23</f>
        <v>225</v>
      </c>
      <c r="P23" s="12" t="s">
        <v>93</v>
      </c>
      <c r="Q23" s="13" t="s">
        <v>65</v>
      </c>
      <c r="R23" s="0" t="n">
        <f aca="false">VLOOKUP(A23,Sados!$A$1:$D$2962,4,0)</f>
        <v>3</v>
      </c>
      <c r="AE23" s="0" t="n">
        <f aca="false">G23-S23-T23-U23-V23-W23-X23-Y23-Z23-AA23-AB23-AC23+AD23</f>
        <v>3</v>
      </c>
      <c r="AF23" s="0" t="n">
        <f aca="false">AE23*I23</f>
        <v>225</v>
      </c>
    </row>
    <row r="24" customFormat="false" ht="21" hidden="false" customHeight="false" outlineLevel="0" collapsed="false">
      <c r="A24" s="7" t="s">
        <v>108</v>
      </c>
      <c r="B24" s="8" t="n">
        <f aca="false">I24</f>
        <v>62</v>
      </c>
      <c r="C24" s="0" t="s">
        <v>109</v>
      </c>
      <c r="D24" s="0" t="s">
        <v>110</v>
      </c>
      <c r="E24" s="0" t="s">
        <v>111</v>
      </c>
      <c r="F24" s="0" t="s">
        <v>22</v>
      </c>
      <c r="G24" s="0" t="n">
        <v>1</v>
      </c>
      <c r="H24" s="0" t="n">
        <f aca="false">I24*0.2</f>
        <v>12.4</v>
      </c>
      <c r="I24" s="7" t="n">
        <v>62</v>
      </c>
      <c r="J24" s="9" t="n">
        <v>47848.4166666667</v>
      </c>
      <c r="M24" s="0" t="n">
        <v>15</v>
      </c>
      <c r="N24" s="10" t="s">
        <v>63</v>
      </c>
      <c r="O24" s="11" t="n">
        <f aca="false">G24*I24</f>
        <v>62</v>
      </c>
      <c r="P24" s="12" t="s">
        <v>93</v>
      </c>
      <c r="Q24" s="13" t="s">
        <v>65</v>
      </c>
      <c r="R24" s="0" t="n">
        <f aca="false">VLOOKUP(A24,Sados!$A$1:$D$2962,4,0)</f>
        <v>0</v>
      </c>
      <c r="AE24" s="0" t="n">
        <f aca="false">G24-S24-T24-U24-V24-W24-X24-Y24-Z24-AA24-AB24-AC24+AD24</f>
        <v>1</v>
      </c>
      <c r="AF24" s="0" t="n">
        <f aca="false">AE24*I24</f>
        <v>62</v>
      </c>
    </row>
    <row r="25" customFormat="false" ht="21" hidden="false" customHeight="false" outlineLevel="0" collapsed="false">
      <c r="A25" s="7" t="s">
        <v>112</v>
      </c>
      <c r="B25" s="8" t="n">
        <f aca="false">I25</f>
        <v>154</v>
      </c>
      <c r="C25" s="0" t="s">
        <v>113</v>
      </c>
      <c r="D25" s="0" t="s">
        <v>114</v>
      </c>
      <c r="E25" s="0" t="s">
        <v>115</v>
      </c>
      <c r="F25" s="0" t="s">
        <v>22</v>
      </c>
      <c r="G25" s="0" t="n">
        <v>4</v>
      </c>
      <c r="H25" s="0" t="n">
        <f aca="false">I25*0.2</f>
        <v>30.8</v>
      </c>
      <c r="I25" s="7" t="n">
        <v>154</v>
      </c>
      <c r="J25" s="9" t="n">
        <v>47848.4166666667</v>
      </c>
      <c r="M25" s="0" t="n">
        <v>15</v>
      </c>
      <c r="N25" s="10" t="s">
        <v>63</v>
      </c>
      <c r="O25" s="11" t="n">
        <f aca="false">G25*I25</f>
        <v>616</v>
      </c>
      <c r="P25" s="12" t="s">
        <v>93</v>
      </c>
      <c r="Q25" s="13" t="s">
        <v>65</v>
      </c>
      <c r="R25" s="0" t="n">
        <f aca="false">VLOOKUP(A25,Sados!$A$1:$D$2962,4,0)</f>
        <v>4</v>
      </c>
      <c r="AE25" s="0" t="n">
        <f aca="false">G25-S25-T25-U25-V25-W25-X25-Y25-Z25-AA25-AB25-AC25+AD25</f>
        <v>4</v>
      </c>
      <c r="AF25" s="0" t="n">
        <f aca="false">AE25*I25</f>
        <v>616</v>
      </c>
    </row>
    <row r="26" customFormat="false" ht="21" hidden="false" customHeight="false" outlineLevel="0" collapsed="false">
      <c r="A26" s="7" t="s">
        <v>116</v>
      </c>
      <c r="B26" s="8" t="n">
        <f aca="false">I26</f>
        <v>140</v>
      </c>
      <c r="C26" s="0" t="s">
        <v>117</v>
      </c>
      <c r="D26" s="0" t="s">
        <v>118</v>
      </c>
      <c r="E26" s="0" t="s">
        <v>119</v>
      </c>
      <c r="F26" s="0" t="s">
        <v>22</v>
      </c>
      <c r="G26" s="0" t="n">
        <v>2</v>
      </c>
      <c r="H26" s="0" t="n">
        <f aca="false">I26*0.2</f>
        <v>28</v>
      </c>
      <c r="I26" s="7" t="n">
        <v>140</v>
      </c>
      <c r="J26" s="9" t="n">
        <v>47848.4166666667</v>
      </c>
      <c r="M26" s="0" t="n">
        <v>15</v>
      </c>
      <c r="N26" s="10" t="s">
        <v>63</v>
      </c>
      <c r="O26" s="11" t="n">
        <f aca="false">G26*I26</f>
        <v>280</v>
      </c>
      <c r="P26" s="12" t="s">
        <v>93</v>
      </c>
      <c r="Q26" s="13" t="s">
        <v>65</v>
      </c>
      <c r="R26" s="0" t="n">
        <f aca="false">VLOOKUP(A26,Sados!$A$1:$D$2962,4,0)</f>
        <v>2</v>
      </c>
      <c r="AE26" s="0" t="n">
        <f aca="false">G26-S26-T26-U26-V26-W26-X26-Y26-Z26-AA26-AB26-AC26+AD26</f>
        <v>2</v>
      </c>
      <c r="AF26" s="0" t="n">
        <f aca="false">AE26*I26</f>
        <v>280</v>
      </c>
    </row>
    <row r="27" customFormat="false" ht="21" hidden="false" customHeight="false" outlineLevel="0" collapsed="false">
      <c r="A27" s="7" t="s">
        <v>120</v>
      </c>
      <c r="B27" s="8" t="n">
        <f aca="false">I27</f>
        <v>140</v>
      </c>
      <c r="C27" s="0" t="s">
        <v>121</v>
      </c>
      <c r="D27" s="0" t="s">
        <v>122</v>
      </c>
      <c r="E27" s="0" t="s">
        <v>123</v>
      </c>
      <c r="F27" s="0" t="s">
        <v>22</v>
      </c>
      <c r="G27" s="0" t="n">
        <v>3</v>
      </c>
      <c r="H27" s="0" t="n">
        <f aca="false">I27*0.2</f>
        <v>28</v>
      </c>
      <c r="I27" s="7" t="n">
        <v>140</v>
      </c>
      <c r="J27" s="9" t="n">
        <v>47848.4166666667</v>
      </c>
      <c r="M27" s="0" t="n">
        <v>15</v>
      </c>
      <c r="N27" s="10" t="s">
        <v>63</v>
      </c>
      <c r="O27" s="11" t="n">
        <f aca="false">G27*I27</f>
        <v>420</v>
      </c>
      <c r="P27" s="12" t="s">
        <v>93</v>
      </c>
      <c r="Q27" s="13" t="s">
        <v>65</v>
      </c>
      <c r="R27" s="0" t="n">
        <f aca="false">VLOOKUP(A27,Sados!$A$1:$D$2962,4,0)</f>
        <v>3</v>
      </c>
      <c r="AE27" s="0" t="n">
        <f aca="false">G27-S27-T27-U27-V27-W27-X27-Y27-Z27-AA27-AB27-AC27+AD27</f>
        <v>3</v>
      </c>
      <c r="AF27" s="0" t="n">
        <f aca="false">AE27*I27</f>
        <v>420</v>
      </c>
    </row>
    <row r="28" customFormat="false" ht="21" hidden="false" customHeight="false" outlineLevel="0" collapsed="false">
      <c r="A28" s="7" t="s">
        <v>124</v>
      </c>
      <c r="B28" s="8" t="n">
        <f aca="false">I28</f>
        <v>88</v>
      </c>
      <c r="C28" s="0" t="s">
        <v>125</v>
      </c>
      <c r="D28" s="0" t="s">
        <v>126</v>
      </c>
      <c r="E28" s="0" t="s">
        <v>127</v>
      </c>
      <c r="F28" s="0" t="s">
        <v>22</v>
      </c>
      <c r="G28" s="0" t="n">
        <v>3</v>
      </c>
      <c r="H28" s="0" t="n">
        <f aca="false">I28*0.2</f>
        <v>17.6</v>
      </c>
      <c r="I28" s="7" t="n">
        <v>88</v>
      </c>
      <c r="J28" s="9" t="n">
        <v>47848.4166666667</v>
      </c>
      <c r="M28" s="0" t="n">
        <v>15</v>
      </c>
      <c r="N28" s="10" t="s">
        <v>63</v>
      </c>
      <c r="O28" s="11" t="n">
        <f aca="false">G28*I28</f>
        <v>264</v>
      </c>
      <c r="P28" s="12" t="s">
        <v>93</v>
      </c>
      <c r="Q28" s="13" t="s">
        <v>65</v>
      </c>
      <c r="R28" s="0" t="n">
        <f aca="false">VLOOKUP(A28,Sados!$A$1:$D$2962,4,0)</f>
        <v>3</v>
      </c>
      <c r="AE28" s="0" t="n">
        <f aca="false">G28-S28-T28-U28-V28-W28-X28-Y28-Z28-AA28-AB28-AC28+AD28</f>
        <v>3</v>
      </c>
      <c r="AF28" s="0" t="n">
        <f aca="false">AE28*I28</f>
        <v>264</v>
      </c>
    </row>
    <row r="29" customFormat="false" ht="21" hidden="false" customHeight="false" outlineLevel="0" collapsed="false">
      <c r="A29" s="7" t="s">
        <v>128</v>
      </c>
      <c r="B29" s="8" t="n">
        <f aca="false">I29</f>
        <v>88</v>
      </c>
      <c r="C29" s="0" t="s">
        <v>129</v>
      </c>
      <c r="D29" s="0" t="s">
        <v>130</v>
      </c>
      <c r="E29" s="0" t="s">
        <v>131</v>
      </c>
      <c r="F29" s="0" t="s">
        <v>22</v>
      </c>
      <c r="G29" s="0" t="n">
        <v>3</v>
      </c>
      <c r="H29" s="0" t="n">
        <f aca="false">I29*0.2</f>
        <v>17.6</v>
      </c>
      <c r="I29" s="7" t="n">
        <v>88</v>
      </c>
      <c r="J29" s="9" t="n">
        <v>47848.4166666667</v>
      </c>
      <c r="M29" s="0" t="n">
        <v>15</v>
      </c>
      <c r="N29" s="10" t="s">
        <v>63</v>
      </c>
      <c r="O29" s="11" t="n">
        <f aca="false">G29*I29</f>
        <v>264</v>
      </c>
      <c r="P29" s="12" t="s">
        <v>93</v>
      </c>
      <c r="Q29" s="13" t="s">
        <v>65</v>
      </c>
      <c r="R29" s="0" t="n">
        <f aca="false">VLOOKUP(A29,Sados!$A$1:$D$2962,4,0)</f>
        <v>2</v>
      </c>
      <c r="AE29" s="0" t="n">
        <f aca="false">G29-S29-T29-U29-V29-W29-X29-Y29-Z29-AA29-AB29-AC29+AD29</f>
        <v>3</v>
      </c>
      <c r="AF29" s="0" t="n">
        <f aca="false">AE29*I29</f>
        <v>264</v>
      </c>
    </row>
    <row r="30" customFormat="false" ht="21" hidden="false" customHeight="false" outlineLevel="0" collapsed="false">
      <c r="A30" s="7" t="s">
        <v>132</v>
      </c>
      <c r="B30" s="8" t="n">
        <f aca="false">I30</f>
        <v>192</v>
      </c>
      <c r="C30" s="0" t="s">
        <v>133</v>
      </c>
      <c r="D30" s="0" t="s">
        <v>134</v>
      </c>
      <c r="E30" s="0" t="s">
        <v>135</v>
      </c>
      <c r="F30" s="0" t="s">
        <v>22</v>
      </c>
      <c r="G30" s="0" t="n">
        <v>2</v>
      </c>
      <c r="H30" s="0" t="n">
        <f aca="false">I30*0.2</f>
        <v>38.4</v>
      </c>
      <c r="I30" s="7" t="n">
        <v>192</v>
      </c>
      <c r="J30" s="9" t="n">
        <v>47848.4166666667</v>
      </c>
      <c r="M30" s="0" t="n">
        <v>15</v>
      </c>
      <c r="N30" s="10" t="s">
        <v>63</v>
      </c>
      <c r="O30" s="11" t="n">
        <f aca="false">G30*I30</f>
        <v>384</v>
      </c>
      <c r="P30" s="12" t="s">
        <v>93</v>
      </c>
      <c r="Q30" s="13" t="s">
        <v>70</v>
      </c>
      <c r="R30" s="0" t="n">
        <f aca="false">VLOOKUP(A30,Sados!$A$1:$D$2962,4,0)</f>
        <v>2</v>
      </c>
      <c r="AE30" s="0" t="n">
        <f aca="false">G30-S30-T30-U30-V30-W30-X30-Y30-Z30-AA30-AB30-AC30+AD30</f>
        <v>2</v>
      </c>
      <c r="AF30" s="0" t="n">
        <f aca="false">AE30*I30</f>
        <v>384</v>
      </c>
    </row>
    <row r="31" customFormat="false" ht="21" hidden="false" customHeight="false" outlineLevel="0" collapsed="false">
      <c r="A31" s="7" t="s">
        <v>136</v>
      </c>
      <c r="B31" s="8" t="n">
        <f aca="false">I31</f>
        <v>82</v>
      </c>
      <c r="C31" s="0" t="s">
        <v>137</v>
      </c>
      <c r="D31" s="0" t="s">
        <v>138</v>
      </c>
      <c r="E31" s="0" t="s">
        <v>139</v>
      </c>
      <c r="F31" s="0" t="s">
        <v>22</v>
      </c>
      <c r="G31" s="0" t="n">
        <v>2</v>
      </c>
      <c r="H31" s="0" t="n">
        <f aca="false">I31*0.2</f>
        <v>16.4</v>
      </c>
      <c r="I31" s="7" t="n">
        <v>82</v>
      </c>
      <c r="J31" s="9" t="n">
        <v>47848.4166666667</v>
      </c>
      <c r="M31" s="0" t="n">
        <v>15</v>
      </c>
      <c r="N31" s="10" t="s">
        <v>63</v>
      </c>
      <c r="O31" s="11" t="n">
        <f aca="false">G31*I31</f>
        <v>164</v>
      </c>
      <c r="P31" s="12" t="s">
        <v>54</v>
      </c>
      <c r="Q31" s="13" t="s">
        <v>70</v>
      </c>
      <c r="R31" s="0" t="n">
        <f aca="false">VLOOKUP(A31,Sados!$A$1:$D$2962,4,0)</f>
        <v>2</v>
      </c>
      <c r="AE31" s="0" t="n">
        <f aca="false">G31-S31-T31-U31-V31-W31-X31-Y31-Z31-AA31-AB31-AC31+AD31</f>
        <v>2</v>
      </c>
      <c r="AF31" s="0" t="n">
        <f aca="false">AE31*I31</f>
        <v>164</v>
      </c>
    </row>
    <row r="32" customFormat="false" ht="21" hidden="false" customHeight="false" outlineLevel="0" collapsed="false">
      <c r="A32" s="7" t="s">
        <v>140</v>
      </c>
      <c r="B32" s="8" t="n">
        <f aca="false">I32</f>
        <v>36</v>
      </c>
      <c r="C32" s="0" t="s">
        <v>141</v>
      </c>
      <c r="D32" s="0" t="s">
        <v>142</v>
      </c>
      <c r="E32" s="0" t="s">
        <v>143</v>
      </c>
      <c r="F32" s="0" t="s">
        <v>22</v>
      </c>
      <c r="G32" s="0" t="n">
        <v>1</v>
      </c>
      <c r="H32" s="0" t="n">
        <f aca="false">I32*0.2</f>
        <v>7.2</v>
      </c>
      <c r="I32" s="7" t="n">
        <v>36</v>
      </c>
      <c r="J32" s="9" t="n">
        <v>47848.4166666667</v>
      </c>
      <c r="M32" s="0" t="n">
        <v>15</v>
      </c>
      <c r="N32" s="10" t="s">
        <v>63</v>
      </c>
      <c r="O32" s="11" t="n">
        <f aca="false">G32*I32</f>
        <v>36</v>
      </c>
      <c r="P32" s="12" t="s">
        <v>54</v>
      </c>
      <c r="Q32" s="13" t="s">
        <v>70</v>
      </c>
      <c r="R32" s="0" t="n">
        <f aca="false">VLOOKUP(A32,Sados!$A$1:$D$2962,4,0)</f>
        <v>1</v>
      </c>
      <c r="AE32" s="0" t="n">
        <f aca="false">G32-S32-T32-U32-V32-W32-X32-Y32-Z32-AA32-AB32-AC32+AD32</f>
        <v>1</v>
      </c>
      <c r="AF32" s="0" t="n">
        <f aca="false">AE32*I32</f>
        <v>36</v>
      </c>
    </row>
    <row r="33" customFormat="false" ht="21" hidden="false" customHeight="false" outlineLevel="0" collapsed="false">
      <c r="A33" s="7" t="s">
        <v>144</v>
      </c>
      <c r="B33" s="8" t="n">
        <f aca="false">I33</f>
        <v>36</v>
      </c>
      <c r="C33" s="0" t="s">
        <v>145</v>
      </c>
      <c r="D33" s="0" t="s">
        <v>142</v>
      </c>
      <c r="E33" s="0" t="s">
        <v>146</v>
      </c>
      <c r="F33" s="0" t="s">
        <v>22</v>
      </c>
      <c r="G33" s="0" t="n">
        <v>3</v>
      </c>
      <c r="H33" s="0" t="n">
        <f aca="false">I33*0.2</f>
        <v>7.2</v>
      </c>
      <c r="I33" s="7" t="n">
        <v>36</v>
      </c>
      <c r="J33" s="9" t="n">
        <v>47848.4166666667</v>
      </c>
      <c r="M33" s="0" t="n">
        <v>15</v>
      </c>
      <c r="N33" s="10" t="s">
        <v>63</v>
      </c>
      <c r="O33" s="11" t="n">
        <f aca="false">G33*I33</f>
        <v>108</v>
      </c>
      <c r="P33" s="12" t="s">
        <v>54</v>
      </c>
      <c r="Q33" s="13" t="s">
        <v>70</v>
      </c>
      <c r="R33" s="0" t="n">
        <f aca="false">VLOOKUP(A33,Sados!$A$1:$D$2962,4,0)</f>
        <v>3</v>
      </c>
      <c r="AE33" s="0" t="n">
        <f aca="false">G33-S33-T33-U33-V33-W33-X33-Y33-Z33-AA33-AB33-AC33+AD33</f>
        <v>3</v>
      </c>
      <c r="AF33" s="0" t="n">
        <f aca="false">AE33*I33</f>
        <v>108</v>
      </c>
    </row>
    <row r="34" customFormat="false" ht="21" hidden="false" customHeight="false" outlineLevel="0" collapsed="false">
      <c r="A34" s="7" t="s">
        <v>147</v>
      </c>
      <c r="B34" s="8" t="n">
        <f aca="false">I34</f>
        <v>42</v>
      </c>
      <c r="C34" s="0" t="s">
        <v>148</v>
      </c>
      <c r="D34" s="0" t="s">
        <v>149</v>
      </c>
      <c r="E34" s="0" t="s">
        <v>150</v>
      </c>
      <c r="F34" s="0" t="s">
        <v>22</v>
      </c>
      <c r="G34" s="0" t="n">
        <v>10</v>
      </c>
      <c r="H34" s="0" t="n">
        <f aca="false">I34*0.2</f>
        <v>8.4</v>
      </c>
      <c r="I34" s="7" t="n">
        <v>42</v>
      </c>
      <c r="J34" s="9" t="n">
        <v>47848.4166666667</v>
      </c>
      <c r="M34" s="0" t="n">
        <v>15</v>
      </c>
      <c r="N34" s="10" t="s">
        <v>63</v>
      </c>
      <c r="O34" s="11" t="n">
        <f aca="false">G34*I34</f>
        <v>420</v>
      </c>
      <c r="P34" s="12" t="s">
        <v>54</v>
      </c>
      <c r="Q34" s="13" t="s">
        <v>65</v>
      </c>
      <c r="R34" s="0" t="n">
        <f aca="false">VLOOKUP(A34,Sados!$A$1:$D$2962,4,0)</f>
        <v>10</v>
      </c>
      <c r="AE34" s="0" t="n">
        <f aca="false">G34-S34-T34-U34-V34-W34-X34-Y34-Z34-AA34-AB34-AC34+AD34</f>
        <v>10</v>
      </c>
      <c r="AF34" s="0" t="n">
        <f aca="false">AE34*I34</f>
        <v>420</v>
      </c>
    </row>
    <row r="35" customFormat="false" ht="21" hidden="false" customHeight="false" outlineLevel="0" collapsed="false">
      <c r="A35" s="7" t="s">
        <v>151</v>
      </c>
      <c r="B35" s="8" t="n">
        <f aca="false">I35</f>
        <v>42</v>
      </c>
      <c r="C35" s="0" t="s">
        <v>152</v>
      </c>
      <c r="D35" s="0" t="s">
        <v>153</v>
      </c>
      <c r="E35" s="0" t="s">
        <v>154</v>
      </c>
      <c r="F35" s="0" t="s">
        <v>22</v>
      </c>
      <c r="G35" s="0" t="n">
        <v>3</v>
      </c>
      <c r="H35" s="0" t="n">
        <f aca="false">I35*0.2</f>
        <v>8.4</v>
      </c>
      <c r="I35" s="7" t="n">
        <v>42</v>
      </c>
      <c r="J35" s="9" t="n">
        <v>47848.4166666667</v>
      </c>
      <c r="M35" s="0" t="n">
        <v>15</v>
      </c>
      <c r="N35" s="10" t="s">
        <v>63</v>
      </c>
      <c r="O35" s="11" t="n">
        <f aca="false">G35*I35</f>
        <v>126</v>
      </c>
      <c r="P35" s="12" t="s">
        <v>54</v>
      </c>
      <c r="Q35" s="13" t="s">
        <v>65</v>
      </c>
      <c r="R35" s="0" t="n">
        <f aca="false">VLOOKUP(A35,Sados!$A$1:$D$2962,4,0)</f>
        <v>3</v>
      </c>
      <c r="AE35" s="0" t="n">
        <f aca="false">G35-S35-T35-U35-V35-W35-X35-Y35-Z35-AA35-AB35-AC35+AD35</f>
        <v>3</v>
      </c>
      <c r="AF35" s="0" t="n">
        <f aca="false">AE35*I35</f>
        <v>126</v>
      </c>
    </row>
    <row r="36" customFormat="false" ht="21" hidden="false" customHeight="false" outlineLevel="0" collapsed="false">
      <c r="A36" s="7" t="s">
        <v>155</v>
      </c>
      <c r="B36" s="8" t="n">
        <f aca="false">I36</f>
        <v>45</v>
      </c>
      <c r="C36" s="0" t="s">
        <v>156</v>
      </c>
      <c r="D36" s="0" t="s">
        <v>157</v>
      </c>
      <c r="E36" s="0" t="s">
        <v>158</v>
      </c>
      <c r="F36" s="0" t="s">
        <v>22</v>
      </c>
      <c r="G36" s="0" t="n">
        <v>5</v>
      </c>
      <c r="H36" s="0" t="n">
        <f aca="false">I36*0.2</f>
        <v>9</v>
      </c>
      <c r="I36" s="7" t="n">
        <v>45</v>
      </c>
      <c r="J36" s="9" t="n">
        <v>47848.4166666667</v>
      </c>
      <c r="M36" s="0" t="n">
        <v>15</v>
      </c>
      <c r="N36" s="10" t="s">
        <v>63</v>
      </c>
      <c r="O36" s="11" t="n">
        <f aca="false">G36*I36</f>
        <v>225</v>
      </c>
      <c r="P36" s="12" t="s">
        <v>54</v>
      </c>
      <c r="Q36" s="13" t="s">
        <v>65</v>
      </c>
      <c r="R36" s="0" t="n">
        <f aca="false">VLOOKUP(A36,Sados!$A$1:$D$2962,4,0)</f>
        <v>4</v>
      </c>
      <c r="X36" s="0" t="n">
        <v>1</v>
      </c>
      <c r="AE36" s="0" t="n">
        <f aca="false">G36-S36-T36-U36-V36-W36-X36-Y36-Z36-AA36-AB36-AC36+AD36</f>
        <v>4</v>
      </c>
      <c r="AF36" s="0" t="n">
        <f aca="false">AE36*I36</f>
        <v>180</v>
      </c>
    </row>
    <row r="37" customFormat="false" ht="21" hidden="false" customHeight="false" outlineLevel="0" collapsed="false">
      <c r="A37" s="7" t="s">
        <v>159</v>
      </c>
      <c r="B37" s="8" t="n">
        <f aca="false">I37</f>
        <v>48</v>
      </c>
      <c r="C37" s="0" t="s">
        <v>160</v>
      </c>
      <c r="D37" s="0" t="s">
        <v>157</v>
      </c>
      <c r="E37" s="0" t="s">
        <v>161</v>
      </c>
      <c r="F37" s="0" t="s">
        <v>22</v>
      </c>
      <c r="G37" s="0" t="n">
        <v>1</v>
      </c>
      <c r="H37" s="0" t="n">
        <f aca="false">I37*0.2</f>
        <v>9.6</v>
      </c>
      <c r="I37" s="7" t="n">
        <v>48</v>
      </c>
      <c r="J37" s="9" t="n">
        <v>47848.4166666667</v>
      </c>
      <c r="M37" s="0" t="n">
        <v>15</v>
      </c>
      <c r="N37" s="10" t="s">
        <v>63</v>
      </c>
      <c r="O37" s="11" t="n">
        <f aca="false">G37*I37</f>
        <v>48</v>
      </c>
      <c r="P37" s="12" t="s">
        <v>54</v>
      </c>
      <c r="Q37" s="13" t="s">
        <v>70</v>
      </c>
      <c r="R37" s="0" t="n">
        <f aca="false">VLOOKUP(A37,Sados!$A$1:$D$2962,4,0)</f>
        <v>1</v>
      </c>
      <c r="AE37" s="0" t="n">
        <f aca="false">G37-S37-T37-U37-V37-W37-X37-Y37-Z37-AA37-AB37-AC37+AD37</f>
        <v>1</v>
      </c>
      <c r="AF37" s="0" t="n">
        <f aca="false">AE37*I37</f>
        <v>48</v>
      </c>
    </row>
    <row r="38" customFormat="false" ht="21" hidden="false" customHeight="false" outlineLevel="0" collapsed="false">
      <c r="A38" s="7" t="s">
        <v>162</v>
      </c>
      <c r="B38" s="8" t="n">
        <f aca="false">I38</f>
        <v>50</v>
      </c>
      <c r="C38" s="0" t="s">
        <v>163</v>
      </c>
      <c r="D38" s="0" t="s">
        <v>164</v>
      </c>
      <c r="E38" s="0" t="s">
        <v>165</v>
      </c>
      <c r="F38" s="0" t="s">
        <v>22</v>
      </c>
      <c r="G38" s="0" t="n">
        <v>1</v>
      </c>
      <c r="H38" s="0" t="n">
        <f aca="false">I38*0.2</f>
        <v>10</v>
      </c>
      <c r="I38" s="7" t="n">
        <v>50</v>
      </c>
      <c r="J38" s="9" t="n">
        <v>47848.4166666667</v>
      </c>
      <c r="M38" s="0" t="n">
        <v>15</v>
      </c>
      <c r="N38" s="10" t="s">
        <v>63</v>
      </c>
      <c r="O38" s="11" t="n">
        <f aca="false">G38*I38</f>
        <v>50</v>
      </c>
      <c r="P38" s="12" t="s">
        <v>54</v>
      </c>
      <c r="Q38" s="13" t="s">
        <v>166</v>
      </c>
      <c r="R38" s="0" t="n">
        <f aca="false">VLOOKUP(A38,Sados!$A$1:$D$2962,4,0)</f>
        <v>1</v>
      </c>
      <c r="AE38" s="0" t="n">
        <f aca="false">G38-S38-T38-U38-V38-W38-X38-Y38-Z38-AA38-AB38-AC38+AD38</f>
        <v>1</v>
      </c>
      <c r="AF38" s="0" t="n">
        <f aca="false">AE38*I38</f>
        <v>50</v>
      </c>
    </row>
    <row r="39" customFormat="false" ht="21" hidden="false" customHeight="false" outlineLevel="0" collapsed="false">
      <c r="A39" s="7" t="s">
        <v>167</v>
      </c>
      <c r="B39" s="8" t="n">
        <f aca="false">I39</f>
        <v>50</v>
      </c>
      <c r="C39" s="0" t="s">
        <v>168</v>
      </c>
      <c r="D39" s="0" t="s">
        <v>169</v>
      </c>
      <c r="E39" s="0" t="s">
        <v>170</v>
      </c>
      <c r="F39" s="0" t="s">
        <v>22</v>
      </c>
      <c r="G39" s="0" t="n">
        <v>1</v>
      </c>
      <c r="H39" s="0" t="n">
        <f aca="false">I39*0.2</f>
        <v>10</v>
      </c>
      <c r="I39" s="7" t="n">
        <v>50</v>
      </c>
      <c r="J39" s="9" t="n">
        <v>47848.4166666667</v>
      </c>
      <c r="M39" s="0" t="n">
        <v>15</v>
      </c>
      <c r="N39" s="10" t="s">
        <v>63</v>
      </c>
      <c r="O39" s="11" t="n">
        <f aca="false">G39*I39</f>
        <v>50</v>
      </c>
      <c r="P39" s="12" t="s">
        <v>171</v>
      </c>
      <c r="Q39" s="13" t="s">
        <v>65</v>
      </c>
      <c r="R39" s="0" t="n">
        <f aca="false">VLOOKUP(A39,Sados!$A$1:$D$2962,4,0)</f>
        <v>1</v>
      </c>
      <c r="AE39" s="0" t="n">
        <f aca="false">G39-S39-T39-U39-V39-W39-X39-Y39-Z39-AA39-AB39-AC39+AD39</f>
        <v>1</v>
      </c>
      <c r="AF39" s="0" t="n">
        <f aca="false">AE39*I39</f>
        <v>50</v>
      </c>
    </row>
    <row r="40" customFormat="false" ht="21" hidden="false" customHeight="false" outlineLevel="0" collapsed="false">
      <c r="A40" s="7" t="s">
        <v>172</v>
      </c>
      <c r="B40" s="8" t="n">
        <f aca="false">I40</f>
        <v>86</v>
      </c>
      <c r="C40" s="0" t="s">
        <v>173</v>
      </c>
      <c r="D40" s="0" t="s">
        <v>174</v>
      </c>
      <c r="E40" s="0" t="s">
        <v>175</v>
      </c>
      <c r="F40" s="0" t="s">
        <v>22</v>
      </c>
      <c r="G40" s="0" t="n">
        <v>9</v>
      </c>
      <c r="H40" s="0" t="n">
        <f aca="false">I40*0.2</f>
        <v>17.2</v>
      </c>
      <c r="I40" s="7" t="n">
        <v>86</v>
      </c>
      <c r="J40" s="9" t="n">
        <v>47848.4166666667</v>
      </c>
      <c r="M40" s="0" t="n">
        <v>15</v>
      </c>
      <c r="N40" s="10" t="s">
        <v>63</v>
      </c>
      <c r="O40" s="11" t="n">
        <f aca="false">G40*I40</f>
        <v>774</v>
      </c>
      <c r="P40" s="12" t="s">
        <v>171</v>
      </c>
      <c r="Q40" s="13" t="s">
        <v>65</v>
      </c>
      <c r="R40" s="0" t="n">
        <f aca="false">VLOOKUP(A40,Sados!$A$1:$D$2962,4,0)</f>
        <v>6</v>
      </c>
      <c r="AE40" s="0" t="n">
        <f aca="false">G40-S40-T40-U40-V40-W40-X40-Y40-Z40-AA40-AB40-AC40+AD40</f>
        <v>9</v>
      </c>
      <c r="AF40" s="0" t="n">
        <f aca="false">AE40*I40</f>
        <v>774</v>
      </c>
    </row>
    <row r="41" customFormat="false" ht="21" hidden="false" customHeight="false" outlineLevel="0" collapsed="false">
      <c r="A41" s="7" t="s">
        <v>176</v>
      </c>
      <c r="B41" s="8" t="n">
        <f aca="false">I41</f>
        <v>70</v>
      </c>
      <c r="C41" s="0" t="s">
        <v>177</v>
      </c>
      <c r="D41" s="0" t="s">
        <v>174</v>
      </c>
      <c r="E41" s="0" t="s">
        <v>178</v>
      </c>
      <c r="F41" s="0" t="s">
        <v>22</v>
      </c>
      <c r="G41" s="0" t="n">
        <v>9</v>
      </c>
      <c r="H41" s="0" t="n">
        <f aca="false">I41*0.2</f>
        <v>14</v>
      </c>
      <c r="I41" s="7" t="n">
        <v>70</v>
      </c>
      <c r="J41" s="9" t="n">
        <v>47848.4166666667</v>
      </c>
      <c r="M41" s="0" t="n">
        <v>15</v>
      </c>
      <c r="N41" s="10" t="s">
        <v>63</v>
      </c>
      <c r="O41" s="11" t="n">
        <f aca="false">G41*I41</f>
        <v>630</v>
      </c>
      <c r="P41" s="12" t="s">
        <v>171</v>
      </c>
      <c r="Q41" s="13" t="s">
        <v>70</v>
      </c>
      <c r="R41" s="0" t="n">
        <f aca="false">VLOOKUP(A41,Sados!$A$1:$D$2962,4,0)</f>
        <v>8</v>
      </c>
      <c r="AE41" s="0" t="n">
        <f aca="false">G41-S41-T41-U41-V41-W41-X41-Y41-Z41-AA41-AB41-AC41+AD41</f>
        <v>9</v>
      </c>
      <c r="AF41" s="0" t="n">
        <f aca="false">AE41*I41</f>
        <v>630</v>
      </c>
    </row>
    <row r="42" customFormat="false" ht="21" hidden="false" customHeight="false" outlineLevel="0" collapsed="false">
      <c r="A42" s="7" t="s">
        <v>179</v>
      </c>
      <c r="B42" s="8" t="n">
        <f aca="false">I42</f>
        <v>40</v>
      </c>
      <c r="C42" s="0" t="s">
        <v>180</v>
      </c>
      <c r="D42" s="0" t="s">
        <v>181</v>
      </c>
      <c r="E42" s="0" t="s">
        <v>182</v>
      </c>
      <c r="F42" s="0" t="s">
        <v>22</v>
      </c>
      <c r="G42" s="0" t="n">
        <v>1</v>
      </c>
      <c r="H42" s="0" t="n">
        <f aca="false">I42*0.2</f>
        <v>8</v>
      </c>
      <c r="I42" s="7" t="n">
        <v>40</v>
      </c>
      <c r="J42" s="9" t="n">
        <v>47848.4166666667</v>
      </c>
      <c r="M42" s="0" t="n">
        <v>15</v>
      </c>
      <c r="N42" s="10" t="s">
        <v>63</v>
      </c>
      <c r="O42" s="11" t="n">
        <f aca="false">G42*I42</f>
        <v>40</v>
      </c>
      <c r="P42" s="12" t="s">
        <v>171</v>
      </c>
      <c r="Q42" s="13" t="s">
        <v>65</v>
      </c>
      <c r="R42" s="0" t="n">
        <f aca="false">VLOOKUP(A42,Sados!$A$1:$D$2962,4,0)</f>
        <v>0</v>
      </c>
      <c r="AE42" s="0" t="n">
        <f aca="false">G42-S42-T42-U42-V42-W42-X42-Y42-Z42-AA42-AB42-AC42+AD42</f>
        <v>1</v>
      </c>
      <c r="AF42" s="0" t="n">
        <f aca="false">AE42*I42</f>
        <v>40</v>
      </c>
    </row>
    <row r="43" customFormat="false" ht="21" hidden="false" customHeight="false" outlineLevel="0" collapsed="false">
      <c r="A43" s="7" t="s">
        <v>183</v>
      </c>
      <c r="B43" s="8" t="n">
        <f aca="false">I43</f>
        <v>40</v>
      </c>
      <c r="C43" s="0" t="s">
        <v>184</v>
      </c>
      <c r="D43" s="0" t="s">
        <v>181</v>
      </c>
      <c r="E43" s="0" t="s">
        <v>185</v>
      </c>
      <c r="F43" s="0" t="s">
        <v>22</v>
      </c>
      <c r="G43" s="0" t="n">
        <v>2</v>
      </c>
      <c r="H43" s="0" t="n">
        <f aca="false">I43*0.2</f>
        <v>8</v>
      </c>
      <c r="I43" s="7" t="n">
        <v>40</v>
      </c>
      <c r="J43" s="9" t="n">
        <v>47848.4166666667</v>
      </c>
      <c r="M43" s="0" t="n">
        <v>15</v>
      </c>
      <c r="N43" s="10" t="s">
        <v>63</v>
      </c>
      <c r="O43" s="11" t="n">
        <f aca="false">G43*I43</f>
        <v>80</v>
      </c>
      <c r="P43" s="12" t="s">
        <v>171</v>
      </c>
      <c r="Q43" s="13" t="s">
        <v>70</v>
      </c>
      <c r="R43" s="0" t="n">
        <f aca="false">VLOOKUP(A43,Sados!$A$1:$D$2962,4,0)</f>
        <v>2</v>
      </c>
      <c r="AE43" s="0" t="n">
        <f aca="false">G43-S43-T43-U43-V43-W43-X43-Y43-Z43-AA43-AB43-AC43+AD43</f>
        <v>2</v>
      </c>
      <c r="AF43" s="0" t="n">
        <f aca="false">AE43*I43</f>
        <v>80</v>
      </c>
    </row>
    <row r="44" customFormat="false" ht="21" hidden="false" customHeight="false" outlineLevel="0" collapsed="false">
      <c r="A44" s="7" t="s">
        <v>186</v>
      </c>
      <c r="B44" s="8" t="n">
        <f aca="false">I44</f>
        <v>40</v>
      </c>
      <c r="C44" s="0" t="s">
        <v>187</v>
      </c>
      <c r="D44" s="0" t="s">
        <v>181</v>
      </c>
      <c r="E44" s="0" t="s">
        <v>188</v>
      </c>
      <c r="F44" s="0" t="s">
        <v>22</v>
      </c>
      <c r="G44" s="0" t="n">
        <v>3</v>
      </c>
      <c r="H44" s="0" t="n">
        <f aca="false">I44*0.2</f>
        <v>8</v>
      </c>
      <c r="I44" s="7" t="n">
        <v>40</v>
      </c>
      <c r="J44" s="9" t="n">
        <v>47848.4166666667</v>
      </c>
      <c r="M44" s="0" t="n">
        <v>15</v>
      </c>
      <c r="N44" s="10" t="s">
        <v>63</v>
      </c>
      <c r="O44" s="11" t="n">
        <f aca="false">G44*I44</f>
        <v>120</v>
      </c>
      <c r="P44" s="12" t="s">
        <v>171</v>
      </c>
      <c r="Q44" s="13" t="s">
        <v>65</v>
      </c>
      <c r="R44" s="0" t="n">
        <f aca="false">VLOOKUP(A44,Sados!$A$1:$D$2962,4,0)</f>
        <v>3</v>
      </c>
      <c r="AE44" s="0" t="n">
        <f aca="false">G44-S44-T44-U44-V44-W44-X44-Y44-Z44-AA44-AB44-AC44+AD44</f>
        <v>3</v>
      </c>
      <c r="AF44" s="0" t="n">
        <f aca="false">AE44*I44</f>
        <v>120</v>
      </c>
    </row>
    <row r="45" customFormat="false" ht="21" hidden="false" customHeight="false" outlineLevel="0" collapsed="false">
      <c r="A45" s="7" t="s">
        <v>189</v>
      </c>
      <c r="B45" s="8" t="n">
        <f aca="false">I45</f>
        <v>46</v>
      </c>
      <c r="C45" s="0" t="s">
        <v>190</v>
      </c>
      <c r="D45" s="0" t="s">
        <v>191</v>
      </c>
      <c r="E45" s="0" t="s">
        <v>192</v>
      </c>
      <c r="F45" s="0" t="s">
        <v>22</v>
      </c>
      <c r="G45" s="0" t="n">
        <v>7</v>
      </c>
      <c r="H45" s="0" t="n">
        <f aca="false">I45*0.2</f>
        <v>9.2</v>
      </c>
      <c r="I45" s="7" t="n">
        <v>46</v>
      </c>
      <c r="J45" s="9" t="n">
        <v>47848.4166666667</v>
      </c>
      <c r="M45" s="0" t="n">
        <v>15</v>
      </c>
      <c r="N45" s="10" t="s">
        <v>63</v>
      </c>
      <c r="O45" s="11" t="n">
        <f aca="false">G45*I45</f>
        <v>322</v>
      </c>
      <c r="P45" s="12" t="s">
        <v>171</v>
      </c>
      <c r="Q45" s="13" t="s">
        <v>65</v>
      </c>
      <c r="R45" s="0" t="n">
        <f aca="false">VLOOKUP(A45,Sados!$A$1:$D$2962,4,0)</f>
        <v>7</v>
      </c>
      <c r="AE45" s="0" t="n">
        <f aca="false">G45-S45-T45-U45-V45-W45-X45-Y45-Z45-AA45-AB45-AC45+AD45</f>
        <v>7</v>
      </c>
      <c r="AF45" s="0" t="n">
        <f aca="false">AE45*I45</f>
        <v>322</v>
      </c>
    </row>
    <row r="46" customFormat="false" ht="21" hidden="false" customHeight="false" outlineLevel="0" collapsed="false">
      <c r="A46" s="7" t="s">
        <v>193</v>
      </c>
      <c r="B46" s="8" t="n">
        <f aca="false">I46</f>
        <v>46</v>
      </c>
      <c r="C46" s="0" t="s">
        <v>194</v>
      </c>
      <c r="D46" s="0" t="s">
        <v>191</v>
      </c>
      <c r="E46" s="0" t="s">
        <v>195</v>
      </c>
      <c r="F46" s="0" t="s">
        <v>22</v>
      </c>
      <c r="G46" s="0" t="n">
        <v>4</v>
      </c>
      <c r="H46" s="0" t="n">
        <f aca="false">I46*0.2</f>
        <v>9.2</v>
      </c>
      <c r="I46" s="7" t="n">
        <v>46</v>
      </c>
      <c r="J46" s="9" t="n">
        <v>47848.4166666667</v>
      </c>
      <c r="M46" s="0" t="n">
        <v>15</v>
      </c>
      <c r="N46" s="10" t="s">
        <v>63</v>
      </c>
      <c r="O46" s="11" t="n">
        <f aca="false">G46*I46</f>
        <v>184</v>
      </c>
      <c r="P46" s="12" t="s">
        <v>171</v>
      </c>
      <c r="Q46" s="13" t="s">
        <v>65</v>
      </c>
      <c r="R46" s="0" t="n">
        <f aca="false">VLOOKUP(A46,Sados!$A$1:$D$2962,4,0)</f>
        <v>4</v>
      </c>
      <c r="AE46" s="0" t="n">
        <f aca="false">G46-S46-T46-U46-V46-W46-X46-Y46-Z46-AA46-AB46-AC46+AD46</f>
        <v>4</v>
      </c>
      <c r="AF46" s="0" t="n">
        <f aca="false">AE46*I46</f>
        <v>184</v>
      </c>
    </row>
    <row r="47" customFormat="false" ht="21" hidden="false" customHeight="false" outlineLevel="0" collapsed="false">
      <c r="A47" s="7" t="s">
        <v>196</v>
      </c>
      <c r="B47" s="8" t="n">
        <f aca="false">I47</f>
        <v>46</v>
      </c>
      <c r="C47" s="0" t="s">
        <v>197</v>
      </c>
      <c r="D47" s="0" t="s">
        <v>191</v>
      </c>
      <c r="E47" s="0" t="s">
        <v>198</v>
      </c>
      <c r="F47" s="0" t="s">
        <v>22</v>
      </c>
      <c r="G47" s="0" t="n">
        <v>1</v>
      </c>
      <c r="H47" s="0" t="n">
        <f aca="false">I47*0.2</f>
        <v>9.2</v>
      </c>
      <c r="I47" s="7" t="n">
        <v>46</v>
      </c>
      <c r="J47" s="9" t="n">
        <v>47848.4166666667</v>
      </c>
      <c r="M47" s="0" t="n">
        <v>15</v>
      </c>
      <c r="N47" s="10" t="s">
        <v>63</v>
      </c>
      <c r="O47" s="11" t="n">
        <f aca="false">G47*I47</f>
        <v>46</v>
      </c>
      <c r="P47" s="12" t="s">
        <v>171</v>
      </c>
      <c r="Q47" s="13" t="s">
        <v>65</v>
      </c>
      <c r="R47" s="0" t="n">
        <f aca="false">VLOOKUP(A47,Sados!$A$1:$D$2962,4,0)</f>
        <v>1</v>
      </c>
      <c r="AE47" s="0" t="n">
        <f aca="false">G47-S47-T47-U47-V47-W47-X47-Y47-Z47-AA47-AB47-AC47+AD47</f>
        <v>1</v>
      </c>
      <c r="AF47" s="0" t="n">
        <f aca="false">AE47*I47</f>
        <v>46</v>
      </c>
    </row>
    <row r="48" customFormat="false" ht="21" hidden="false" customHeight="false" outlineLevel="0" collapsed="false">
      <c r="A48" s="7" t="s">
        <v>199</v>
      </c>
      <c r="B48" s="8" t="n">
        <f aca="false">I48</f>
        <v>75</v>
      </c>
      <c r="C48" s="0" t="s">
        <v>200</v>
      </c>
      <c r="D48" s="0" t="s">
        <v>201</v>
      </c>
      <c r="E48" s="0" t="s">
        <v>202</v>
      </c>
      <c r="F48" s="0" t="s">
        <v>22</v>
      </c>
      <c r="G48" s="0" t="n">
        <v>8</v>
      </c>
      <c r="H48" s="0" t="n">
        <f aca="false">I48*0.2</f>
        <v>15</v>
      </c>
      <c r="I48" s="7" t="n">
        <v>75</v>
      </c>
      <c r="J48" s="9" t="n">
        <v>47848.4166666667</v>
      </c>
      <c r="M48" s="0" t="n">
        <v>15</v>
      </c>
      <c r="N48" s="10" t="s">
        <v>63</v>
      </c>
      <c r="O48" s="11" t="n">
        <f aca="false">G48*I48</f>
        <v>600</v>
      </c>
      <c r="P48" s="12" t="s">
        <v>171</v>
      </c>
      <c r="Q48" s="13" t="s">
        <v>65</v>
      </c>
      <c r="R48" s="0" t="n">
        <f aca="false">VLOOKUP(A48,Sados!$A$1:$D$2962,4,0)</f>
        <v>8</v>
      </c>
      <c r="AE48" s="0" t="n">
        <f aca="false">G48-S48-T48-U48-V48-W48-X48-Y48-Z48-AA48-AB48-AC48+AD48</f>
        <v>8</v>
      </c>
      <c r="AF48" s="0" t="n">
        <f aca="false">AE48*I48</f>
        <v>600</v>
      </c>
    </row>
    <row r="49" customFormat="false" ht="21" hidden="false" customHeight="false" outlineLevel="0" collapsed="false">
      <c r="A49" s="7" t="s">
        <v>203</v>
      </c>
      <c r="B49" s="8" t="n">
        <f aca="false">I49</f>
        <v>40</v>
      </c>
      <c r="C49" s="0" t="s">
        <v>204</v>
      </c>
      <c r="D49" s="0" t="s">
        <v>205</v>
      </c>
      <c r="E49" s="0" t="s">
        <v>206</v>
      </c>
      <c r="F49" s="0" t="s">
        <v>22</v>
      </c>
      <c r="G49" s="0" t="n">
        <v>1</v>
      </c>
      <c r="H49" s="0" t="n">
        <f aca="false">I49*0.2</f>
        <v>8</v>
      </c>
      <c r="I49" s="7" t="n">
        <v>40</v>
      </c>
      <c r="J49" s="9" t="n">
        <v>47848.4166666667</v>
      </c>
      <c r="M49" s="0" t="n">
        <v>15</v>
      </c>
      <c r="N49" s="10" t="s">
        <v>63</v>
      </c>
      <c r="O49" s="11" t="n">
        <f aca="false">G49*I49</f>
        <v>40</v>
      </c>
      <c r="P49" s="12" t="s">
        <v>171</v>
      </c>
      <c r="Q49" s="13" t="s">
        <v>166</v>
      </c>
      <c r="R49" s="0" t="n">
        <f aca="false">VLOOKUP(A49,Sados!$A$1:$D$2962,4,0)</f>
        <v>1</v>
      </c>
      <c r="AE49" s="0" t="n">
        <f aca="false">G49-S49-T49-U49-V49-W49-X49-Y49-Z49-AA49-AB49-AC49+AD49</f>
        <v>1</v>
      </c>
      <c r="AF49" s="0" t="n">
        <f aca="false">AE49*I49</f>
        <v>40</v>
      </c>
    </row>
    <row r="50" customFormat="false" ht="21" hidden="false" customHeight="false" outlineLevel="0" collapsed="false">
      <c r="A50" s="7" t="s">
        <v>207</v>
      </c>
      <c r="B50" s="8" t="n">
        <f aca="false">I50</f>
        <v>82</v>
      </c>
      <c r="C50" s="0" t="s">
        <v>208</v>
      </c>
      <c r="D50" s="0" t="s">
        <v>209</v>
      </c>
      <c r="E50" s="0" t="s">
        <v>210</v>
      </c>
      <c r="F50" s="0" t="s">
        <v>22</v>
      </c>
      <c r="G50" s="0" t="n">
        <v>1</v>
      </c>
      <c r="H50" s="0" t="n">
        <f aca="false">I50*0.2</f>
        <v>16.4</v>
      </c>
      <c r="I50" s="7" t="n">
        <v>82</v>
      </c>
      <c r="J50" s="9" t="n">
        <v>47848.4166666667</v>
      </c>
      <c r="M50" s="0" t="n">
        <v>15</v>
      </c>
      <c r="N50" s="10" t="s">
        <v>63</v>
      </c>
      <c r="O50" s="11" t="n">
        <f aca="false">G50*I50</f>
        <v>82</v>
      </c>
      <c r="P50" s="12" t="s">
        <v>171</v>
      </c>
      <c r="Q50" s="13" t="s">
        <v>65</v>
      </c>
      <c r="R50" s="0" t="n">
        <f aca="false">VLOOKUP(A50,Sados!$A$1:$D$2962,4,0)</f>
        <v>0</v>
      </c>
      <c r="AE50" s="0" t="n">
        <f aca="false">G50-S50-T50-U50-V50-W50-X50-Y50-Z50-AA50-AB50-AC50+AD50</f>
        <v>1</v>
      </c>
      <c r="AF50" s="0" t="n">
        <f aca="false">AE50*I50</f>
        <v>82</v>
      </c>
    </row>
    <row r="51" customFormat="false" ht="21" hidden="false" customHeight="false" outlineLevel="0" collapsed="false">
      <c r="A51" s="7" t="s">
        <v>211</v>
      </c>
      <c r="B51" s="8" t="n">
        <f aca="false">I51</f>
        <v>82</v>
      </c>
      <c r="C51" s="0" t="s">
        <v>212</v>
      </c>
      <c r="D51" s="0" t="s">
        <v>209</v>
      </c>
      <c r="E51" s="0" t="s">
        <v>213</v>
      </c>
      <c r="F51" s="0" t="s">
        <v>22</v>
      </c>
      <c r="G51" s="0" t="n">
        <v>5</v>
      </c>
      <c r="H51" s="0" t="n">
        <f aca="false">I51*0.2</f>
        <v>16.4</v>
      </c>
      <c r="I51" s="7" t="n">
        <v>82</v>
      </c>
      <c r="J51" s="9" t="n">
        <v>47848.4166666667</v>
      </c>
      <c r="M51" s="0" t="n">
        <v>15</v>
      </c>
      <c r="N51" s="10" t="s">
        <v>63</v>
      </c>
      <c r="O51" s="11" t="n">
        <f aca="false">G51*I51</f>
        <v>410</v>
      </c>
      <c r="P51" s="12" t="s">
        <v>171</v>
      </c>
      <c r="Q51" s="13" t="s">
        <v>65</v>
      </c>
      <c r="R51" s="0" t="n">
        <f aca="false">VLOOKUP(A51,Sados!$A$1:$D$2962,4,0)</f>
        <v>5</v>
      </c>
      <c r="AE51" s="0" t="n">
        <f aca="false">G51-S51-T51-U51-V51-W51-X51-Y51-Z51-AA51-AB51-AC51+AD51</f>
        <v>5</v>
      </c>
      <c r="AF51" s="0" t="n">
        <f aca="false">AE51*I51</f>
        <v>410</v>
      </c>
    </row>
    <row r="52" customFormat="false" ht="21" hidden="false" customHeight="false" outlineLevel="0" collapsed="false">
      <c r="A52" s="7" t="s">
        <v>214</v>
      </c>
      <c r="B52" s="8" t="n">
        <f aca="false">I52</f>
        <v>82</v>
      </c>
      <c r="C52" s="0" t="s">
        <v>215</v>
      </c>
      <c r="D52" s="0" t="s">
        <v>209</v>
      </c>
      <c r="E52" s="0" t="s">
        <v>216</v>
      </c>
      <c r="F52" s="0" t="s">
        <v>22</v>
      </c>
      <c r="G52" s="0" t="n">
        <v>3</v>
      </c>
      <c r="H52" s="0" t="n">
        <f aca="false">I52*0.2</f>
        <v>16.4</v>
      </c>
      <c r="I52" s="7" t="n">
        <v>82</v>
      </c>
      <c r="J52" s="9" t="n">
        <v>47848.4166666667</v>
      </c>
      <c r="M52" s="0" t="n">
        <v>15</v>
      </c>
      <c r="N52" s="10" t="s">
        <v>63</v>
      </c>
      <c r="O52" s="11" t="n">
        <f aca="false">G52*I52</f>
        <v>246</v>
      </c>
      <c r="P52" s="12" t="s">
        <v>171</v>
      </c>
      <c r="Q52" s="13" t="s">
        <v>65</v>
      </c>
      <c r="R52" s="0" t="n">
        <f aca="false">VLOOKUP(A52,Sados!$A$1:$D$2962,4,0)</f>
        <v>2</v>
      </c>
      <c r="T52" s="0" t="n">
        <v>1</v>
      </c>
      <c r="AE52" s="0" t="n">
        <f aca="false">G52-S52-T52-U52-V52-W52-X52-Y52-Z52-AA52-AB52-AC52+AD52</f>
        <v>2</v>
      </c>
      <c r="AF52" s="0" t="n">
        <f aca="false">AE52*I52</f>
        <v>164</v>
      </c>
    </row>
    <row r="53" customFormat="false" ht="21" hidden="false" customHeight="false" outlineLevel="0" collapsed="false">
      <c r="A53" s="7" t="s">
        <v>217</v>
      </c>
      <c r="B53" s="8" t="n">
        <f aca="false">I53</f>
        <v>63</v>
      </c>
      <c r="C53" s="0" t="s">
        <v>218</v>
      </c>
      <c r="D53" s="0" t="s">
        <v>219</v>
      </c>
      <c r="E53" s="0" t="s">
        <v>220</v>
      </c>
      <c r="F53" s="0" t="s">
        <v>22</v>
      </c>
      <c r="G53" s="0" t="n">
        <v>1</v>
      </c>
      <c r="H53" s="0" t="n">
        <f aca="false">I53*0.2</f>
        <v>12.6</v>
      </c>
      <c r="I53" s="7" t="n">
        <v>63</v>
      </c>
      <c r="J53" s="9" t="n">
        <v>47848.4166666667</v>
      </c>
      <c r="M53" s="0" t="n">
        <v>15</v>
      </c>
      <c r="N53" s="10" t="s">
        <v>63</v>
      </c>
      <c r="O53" s="11" t="n">
        <f aca="false">G53*I53</f>
        <v>63</v>
      </c>
      <c r="P53" s="12" t="s">
        <v>171</v>
      </c>
      <c r="Q53" s="13" t="s">
        <v>65</v>
      </c>
      <c r="R53" s="0" t="n">
        <f aca="false">VLOOKUP(A53,Sados!$A$1:$D$2962,4,0)</f>
        <v>0</v>
      </c>
      <c r="AE53" s="0" t="n">
        <f aca="false">G53-S53-T53-U53-V53-W53-X53-Y53-Z53-AA53-AB53-AC53+AD53</f>
        <v>1</v>
      </c>
      <c r="AF53" s="0" t="n">
        <f aca="false">AE53*I53</f>
        <v>63</v>
      </c>
    </row>
    <row r="54" customFormat="false" ht="21" hidden="false" customHeight="false" outlineLevel="0" collapsed="false">
      <c r="A54" s="7" t="s">
        <v>221</v>
      </c>
      <c r="B54" s="8" t="n">
        <f aca="false">I54</f>
        <v>53</v>
      </c>
      <c r="C54" s="0" t="s">
        <v>222</v>
      </c>
      <c r="D54" s="0" t="s">
        <v>223</v>
      </c>
      <c r="E54" s="0" t="s">
        <v>224</v>
      </c>
      <c r="F54" s="0" t="s">
        <v>22</v>
      </c>
      <c r="G54" s="0" t="n">
        <v>8</v>
      </c>
      <c r="H54" s="0" t="n">
        <f aca="false">I54*0.2</f>
        <v>10.6</v>
      </c>
      <c r="I54" s="7" t="n">
        <v>53</v>
      </c>
      <c r="J54" s="9" t="n">
        <v>47848.4166666667</v>
      </c>
      <c r="M54" s="0" t="n">
        <v>15</v>
      </c>
      <c r="N54" s="10" t="s">
        <v>63</v>
      </c>
      <c r="O54" s="11" t="n">
        <f aca="false">G54*I54</f>
        <v>424</v>
      </c>
      <c r="P54" s="12" t="s">
        <v>171</v>
      </c>
      <c r="Q54" s="13" t="s">
        <v>65</v>
      </c>
      <c r="R54" s="0" t="n">
        <f aca="false">VLOOKUP(A54,Sados!$A$1:$D$2962,4,0)</f>
        <v>8</v>
      </c>
      <c r="AE54" s="0" t="n">
        <f aca="false">G54-S54-T54-U54-V54-W54-X54-Y54-Z54-AA54-AB54-AC54+AD54</f>
        <v>8</v>
      </c>
      <c r="AF54" s="0" t="n">
        <f aca="false">AE54*I54</f>
        <v>424</v>
      </c>
    </row>
    <row r="55" customFormat="false" ht="21" hidden="false" customHeight="false" outlineLevel="0" collapsed="false">
      <c r="A55" s="7" t="s">
        <v>225</v>
      </c>
      <c r="B55" s="8" t="n">
        <f aca="false">I55</f>
        <v>60</v>
      </c>
      <c r="C55" s="0" t="s">
        <v>226</v>
      </c>
      <c r="D55" s="0" t="s">
        <v>223</v>
      </c>
      <c r="E55" s="0" t="s">
        <v>227</v>
      </c>
      <c r="F55" s="0" t="s">
        <v>22</v>
      </c>
      <c r="G55" s="0" t="n">
        <v>8</v>
      </c>
      <c r="H55" s="0" t="n">
        <f aca="false">I55*0.2</f>
        <v>12</v>
      </c>
      <c r="I55" s="7" t="n">
        <v>60</v>
      </c>
      <c r="J55" s="9" t="n">
        <v>47848.4166666667</v>
      </c>
      <c r="M55" s="0" t="n">
        <v>15</v>
      </c>
      <c r="N55" s="10" t="s">
        <v>63</v>
      </c>
      <c r="O55" s="11" t="n">
        <f aca="false">G55*I55</f>
        <v>480</v>
      </c>
      <c r="P55" s="12" t="s">
        <v>171</v>
      </c>
      <c r="Q55" s="13" t="s">
        <v>65</v>
      </c>
      <c r="R55" s="0" t="n">
        <f aca="false">VLOOKUP(A55,Sados!$A$1:$D$2962,4,0)</f>
        <v>8</v>
      </c>
      <c r="AE55" s="0" t="n">
        <f aca="false">G55-S55-T55-U55-V55-W55-X55-Y55-Z55-AA55-AB55-AC55+AD55</f>
        <v>8</v>
      </c>
      <c r="AF55" s="0" t="n">
        <f aca="false">AE55*I55</f>
        <v>480</v>
      </c>
    </row>
    <row r="56" customFormat="false" ht="21" hidden="false" customHeight="false" outlineLevel="0" collapsed="false">
      <c r="A56" s="7" t="s">
        <v>228</v>
      </c>
      <c r="B56" s="8" t="n">
        <f aca="false">I56</f>
        <v>82</v>
      </c>
      <c r="C56" s="0" t="s">
        <v>229</v>
      </c>
      <c r="D56" s="0" t="s">
        <v>230</v>
      </c>
      <c r="E56" s="0" t="s">
        <v>231</v>
      </c>
      <c r="F56" s="0" t="s">
        <v>22</v>
      </c>
      <c r="G56" s="0" t="n">
        <v>2</v>
      </c>
      <c r="H56" s="0" t="n">
        <f aca="false">I56*0.2</f>
        <v>16.4</v>
      </c>
      <c r="I56" s="7" t="n">
        <v>82</v>
      </c>
      <c r="J56" s="9" t="n">
        <v>47848.4166666667</v>
      </c>
      <c r="M56" s="0" t="n">
        <v>15</v>
      </c>
      <c r="N56" s="10" t="s">
        <v>63</v>
      </c>
      <c r="O56" s="11" t="n">
        <f aca="false">G56*I56</f>
        <v>164</v>
      </c>
      <c r="P56" s="12" t="s">
        <v>171</v>
      </c>
      <c r="Q56" s="13" t="s">
        <v>65</v>
      </c>
      <c r="R56" s="0" t="n">
        <f aca="false">VLOOKUP(A56,Sados!$A$1:$D$2962,4,0)</f>
        <v>2</v>
      </c>
      <c r="AE56" s="0" t="n">
        <f aca="false">G56-S56-T56-U56-V56-W56-X56-Y56-Z56-AA56-AB56-AC56+AD56</f>
        <v>2</v>
      </c>
      <c r="AF56" s="0" t="n">
        <f aca="false">AE56*I56</f>
        <v>164</v>
      </c>
    </row>
    <row r="57" customFormat="false" ht="21" hidden="false" customHeight="false" outlineLevel="0" collapsed="false">
      <c r="A57" s="7" t="s">
        <v>232</v>
      </c>
      <c r="B57" s="8" t="n">
        <f aca="false">I57</f>
        <v>82</v>
      </c>
      <c r="C57" s="0" t="s">
        <v>233</v>
      </c>
      <c r="D57" s="0" t="s">
        <v>230</v>
      </c>
      <c r="E57" s="0" t="s">
        <v>234</v>
      </c>
      <c r="F57" s="0" t="s">
        <v>22</v>
      </c>
      <c r="G57" s="0" t="n">
        <v>3</v>
      </c>
      <c r="H57" s="0" t="n">
        <f aca="false">I57*0.2</f>
        <v>16.4</v>
      </c>
      <c r="I57" s="7" t="n">
        <v>82</v>
      </c>
      <c r="J57" s="9" t="n">
        <v>47848.4166666667</v>
      </c>
      <c r="M57" s="0" t="n">
        <v>15</v>
      </c>
      <c r="N57" s="10" t="s">
        <v>63</v>
      </c>
      <c r="O57" s="11" t="n">
        <f aca="false">G57*I57</f>
        <v>246</v>
      </c>
      <c r="P57" s="12" t="s">
        <v>171</v>
      </c>
      <c r="Q57" s="13" t="s">
        <v>65</v>
      </c>
      <c r="R57" s="0" t="n">
        <f aca="false">VLOOKUP(A57,Sados!$A$1:$D$2962,4,0)</f>
        <v>3</v>
      </c>
      <c r="AE57" s="0" t="n">
        <f aca="false">G57-S57-T57-U57-V57-W57-X57-Y57-Z57-AA57-AB57-AC57+AD57</f>
        <v>3</v>
      </c>
      <c r="AF57" s="0" t="n">
        <f aca="false">AE57*I57</f>
        <v>246</v>
      </c>
    </row>
    <row r="58" customFormat="false" ht="21" hidden="false" customHeight="false" outlineLevel="0" collapsed="false">
      <c r="A58" s="7" t="s">
        <v>235</v>
      </c>
      <c r="B58" s="8" t="n">
        <f aca="false">I58</f>
        <v>82</v>
      </c>
      <c r="C58" s="0" t="s">
        <v>236</v>
      </c>
      <c r="D58" s="0" t="s">
        <v>230</v>
      </c>
      <c r="E58" s="0" t="s">
        <v>237</v>
      </c>
      <c r="F58" s="0" t="s">
        <v>22</v>
      </c>
      <c r="G58" s="0" t="n">
        <v>4</v>
      </c>
      <c r="H58" s="0" t="n">
        <f aca="false">I58*0.2</f>
        <v>16.4</v>
      </c>
      <c r="I58" s="7" t="n">
        <v>82</v>
      </c>
      <c r="J58" s="9" t="n">
        <v>47848.4166666667</v>
      </c>
      <c r="M58" s="0" t="n">
        <v>15</v>
      </c>
      <c r="N58" s="10" t="s">
        <v>63</v>
      </c>
      <c r="O58" s="11" t="n">
        <f aca="false">G58*I58</f>
        <v>328</v>
      </c>
      <c r="P58" s="12" t="s">
        <v>171</v>
      </c>
      <c r="Q58" s="13" t="s">
        <v>65</v>
      </c>
      <c r="R58" s="0" t="n">
        <f aca="false">VLOOKUP(A58,Sados!$A$1:$D$2962,4,0)</f>
        <v>3</v>
      </c>
      <c r="AE58" s="0" t="n">
        <f aca="false">G58-S58-T58-U58-V58-W58-X58-Y58-Z58-AA58-AB58-AC58+AD58</f>
        <v>4</v>
      </c>
      <c r="AF58" s="0" t="n">
        <f aca="false">AE58*I58</f>
        <v>328</v>
      </c>
    </row>
    <row r="59" customFormat="false" ht="21" hidden="false" customHeight="false" outlineLevel="0" collapsed="false">
      <c r="A59" s="7" t="s">
        <v>238</v>
      </c>
      <c r="B59" s="8" t="n">
        <f aca="false">I59</f>
        <v>54</v>
      </c>
      <c r="C59" s="0" t="s">
        <v>239</v>
      </c>
      <c r="D59" s="0" t="s">
        <v>240</v>
      </c>
      <c r="E59" s="0" t="s">
        <v>241</v>
      </c>
      <c r="F59" s="0" t="s">
        <v>22</v>
      </c>
      <c r="G59" s="0" t="n">
        <v>1</v>
      </c>
      <c r="H59" s="0" t="n">
        <f aca="false">I59*0.2</f>
        <v>10.8</v>
      </c>
      <c r="I59" s="7" t="n">
        <v>54</v>
      </c>
      <c r="J59" s="9" t="n">
        <v>47848.4166666667</v>
      </c>
      <c r="M59" s="0" t="n">
        <v>15</v>
      </c>
      <c r="N59" s="10" t="s">
        <v>63</v>
      </c>
      <c r="O59" s="11" t="n">
        <f aca="false">G59*I59</f>
        <v>54</v>
      </c>
      <c r="P59" s="12" t="s">
        <v>171</v>
      </c>
      <c r="Q59" s="13" t="s">
        <v>70</v>
      </c>
      <c r="R59" s="0" t="n">
        <f aca="false">VLOOKUP(A59,Sados!$A$1:$D$2962,4,0)</f>
        <v>1</v>
      </c>
      <c r="AE59" s="0" t="n">
        <f aca="false">G59-S59-T59-U59-V59-W59-X59-Y59-Z59-AA59-AB59-AC59+AD59</f>
        <v>1</v>
      </c>
      <c r="AF59" s="0" t="n">
        <f aca="false">AE59*I59</f>
        <v>54</v>
      </c>
    </row>
    <row r="60" customFormat="false" ht="21" hidden="false" customHeight="false" outlineLevel="0" collapsed="false">
      <c r="A60" s="7" t="s">
        <v>242</v>
      </c>
      <c r="B60" s="8" t="n">
        <f aca="false">I60</f>
        <v>124</v>
      </c>
      <c r="C60" s="0" t="s">
        <v>243</v>
      </c>
      <c r="D60" s="0" t="s">
        <v>244</v>
      </c>
      <c r="E60" s="0" t="s">
        <v>245</v>
      </c>
      <c r="F60" s="0" t="s">
        <v>22</v>
      </c>
      <c r="G60" s="0" t="n">
        <v>2</v>
      </c>
      <c r="H60" s="0" t="n">
        <f aca="false">I60*0.2</f>
        <v>24.8</v>
      </c>
      <c r="I60" s="7" t="n">
        <v>124</v>
      </c>
      <c r="J60" s="9" t="n">
        <v>47848.4166666667</v>
      </c>
      <c r="M60" s="0" t="n">
        <v>15</v>
      </c>
      <c r="N60" s="10" t="s">
        <v>63</v>
      </c>
      <c r="O60" s="11" t="n">
        <f aca="false">G60*I60</f>
        <v>248</v>
      </c>
      <c r="P60" s="12" t="s">
        <v>171</v>
      </c>
      <c r="Q60" s="13" t="s">
        <v>65</v>
      </c>
      <c r="R60" s="0" t="n">
        <f aca="false">VLOOKUP(A60,Sados!$A$1:$D$2962,4,0)</f>
        <v>2</v>
      </c>
      <c r="AE60" s="0" t="n">
        <f aca="false">G60-S60-T60-U60-V60-W60-X60-Y60-Z60-AA60-AB60-AC60+AD60</f>
        <v>2</v>
      </c>
      <c r="AF60" s="0" t="n">
        <f aca="false">AE60*I60</f>
        <v>248</v>
      </c>
    </row>
    <row r="61" customFormat="false" ht="21" hidden="false" customHeight="false" outlineLevel="0" collapsed="false">
      <c r="A61" s="7" t="s">
        <v>246</v>
      </c>
      <c r="B61" s="8" t="n">
        <f aca="false">I61</f>
        <v>150</v>
      </c>
      <c r="C61" s="0" t="s">
        <v>247</v>
      </c>
      <c r="D61" s="0" t="s">
        <v>248</v>
      </c>
      <c r="E61" s="0" t="s">
        <v>249</v>
      </c>
      <c r="F61" s="0" t="s">
        <v>22</v>
      </c>
      <c r="G61" s="0" t="n">
        <v>3</v>
      </c>
      <c r="H61" s="0" t="n">
        <f aca="false">I61*0.2</f>
        <v>30</v>
      </c>
      <c r="I61" s="7" t="n">
        <v>150</v>
      </c>
      <c r="J61" s="9" t="n">
        <v>47848.4166666667</v>
      </c>
      <c r="M61" s="0" t="n">
        <v>15</v>
      </c>
      <c r="N61" s="10" t="s">
        <v>63</v>
      </c>
      <c r="O61" s="11" t="n">
        <f aca="false">G61*I61</f>
        <v>450</v>
      </c>
      <c r="P61" s="12" t="s">
        <v>171</v>
      </c>
      <c r="Q61" s="13" t="s">
        <v>65</v>
      </c>
      <c r="R61" s="0" t="n">
        <f aca="false">VLOOKUP(A61,Sados!$A$1:$D$2962,4,0)</f>
        <v>3</v>
      </c>
      <c r="AE61" s="0" t="n">
        <f aca="false">G61-S61-T61-U61-V61-W61-X61-Y61-Z61-AA61-AB61-AC61+AD61</f>
        <v>3</v>
      </c>
      <c r="AF61" s="0" t="n">
        <f aca="false">AE61*I61</f>
        <v>450</v>
      </c>
    </row>
    <row r="62" customFormat="false" ht="21" hidden="false" customHeight="false" outlineLevel="0" collapsed="false">
      <c r="A62" s="7" t="s">
        <v>250</v>
      </c>
      <c r="B62" s="8" t="n">
        <f aca="false">I62</f>
        <v>130</v>
      </c>
      <c r="C62" s="0" t="s">
        <v>251</v>
      </c>
      <c r="D62" s="0" t="s">
        <v>248</v>
      </c>
      <c r="E62" s="0" t="s">
        <v>252</v>
      </c>
      <c r="F62" s="0" t="s">
        <v>22</v>
      </c>
      <c r="G62" s="0" t="n">
        <v>1</v>
      </c>
      <c r="H62" s="0" t="n">
        <f aca="false">I62*0.2</f>
        <v>26</v>
      </c>
      <c r="I62" s="7" t="n">
        <v>130</v>
      </c>
      <c r="J62" s="9" t="n">
        <v>47848.4166666667</v>
      </c>
      <c r="M62" s="0" t="n">
        <v>15</v>
      </c>
      <c r="N62" s="10" t="s">
        <v>63</v>
      </c>
      <c r="O62" s="11" t="n">
        <f aca="false">G62*I62</f>
        <v>130</v>
      </c>
      <c r="P62" s="12" t="s">
        <v>171</v>
      </c>
      <c r="Q62" s="13" t="s">
        <v>65</v>
      </c>
      <c r="R62" s="0" t="n">
        <f aca="false">VLOOKUP(A62,Sados!$A$1:$D$2962,4,0)</f>
        <v>1</v>
      </c>
      <c r="AE62" s="0" t="n">
        <f aca="false">G62-S62-T62-U62-V62-W62-X62-Y62-Z62-AA62-AB62-AC62+AD62</f>
        <v>1</v>
      </c>
      <c r="AF62" s="0" t="n">
        <f aca="false">AE62*I62</f>
        <v>130</v>
      </c>
    </row>
    <row r="63" customFormat="false" ht="21" hidden="false" customHeight="false" outlineLevel="0" collapsed="false">
      <c r="A63" s="7" t="s">
        <v>253</v>
      </c>
      <c r="B63" s="8" t="n">
        <f aca="false">I63</f>
        <v>120</v>
      </c>
      <c r="C63" s="0" t="s">
        <v>254</v>
      </c>
      <c r="D63" s="0" t="s">
        <v>255</v>
      </c>
      <c r="E63" s="0" t="s">
        <v>256</v>
      </c>
      <c r="F63" s="0" t="s">
        <v>22</v>
      </c>
      <c r="G63" s="0" t="n">
        <v>1</v>
      </c>
      <c r="H63" s="0" t="n">
        <f aca="false">I63*0.2</f>
        <v>24</v>
      </c>
      <c r="I63" s="7" t="n">
        <v>120</v>
      </c>
      <c r="J63" s="9" t="n">
        <v>47848.4166666667</v>
      </c>
      <c r="M63" s="0" t="n">
        <v>15</v>
      </c>
      <c r="N63" s="10" t="s">
        <v>63</v>
      </c>
      <c r="O63" s="11" t="n">
        <f aca="false">G63*I63</f>
        <v>120</v>
      </c>
      <c r="P63" s="12" t="s">
        <v>171</v>
      </c>
      <c r="Q63" s="13" t="s">
        <v>65</v>
      </c>
      <c r="R63" s="0" t="n">
        <f aca="false">VLOOKUP(A63,Sados!$A$1:$D$2962,4,0)</f>
        <v>1</v>
      </c>
      <c r="AE63" s="0" t="n">
        <f aca="false">G63-S63-T63-U63-V63-W63-X63-Y63-Z63-AA63-AB63-AC63+AD63</f>
        <v>1</v>
      </c>
      <c r="AF63" s="0" t="n">
        <f aca="false">AE63*I63</f>
        <v>120</v>
      </c>
    </row>
    <row r="64" customFormat="false" ht="21" hidden="false" customHeight="false" outlineLevel="0" collapsed="false">
      <c r="A64" s="7" t="s">
        <v>257</v>
      </c>
      <c r="B64" s="8" t="n">
        <f aca="false">I64</f>
        <v>115</v>
      </c>
      <c r="C64" s="0" t="s">
        <v>258</v>
      </c>
      <c r="D64" s="0" t="s">
        <v>259</v>
      </c>
      <c r="E64" s="0" t="s">
        <v>260</v>
      </c>
      <c r="F64" s="0" t="s">
        <v>22</v>
      </c>
      <c r="G64" s="0" t="n">
        <v>1</v>
      </c>
      <c r="H64" s="0" t="n">
        <f aca="false">I64*0.2</f>
        <v>23</v>
      </c>
      <c r="I64" s="7" t="n">
        <v>115</v>
      </c>
      <c r="J64" s="9" t="n">
        <v>47848.4166666667</v>
      </c>
      <c r="M64" s="0" t="n">
        <v>15</v>
      </c>
      <c r="N64" s="10" t="s">
        <v>63</v>
      </c>
      <c r="O64" s="11" t="n">
        <f aca="false">G64*I64</f>
        <v>115</v>
      </c>
      <c r="P64" s="12" t="s">
        <v>171</v>
      </c>
      <c r="Q64" s="13" t="s">
        <v>65</v>
      </c>
      <c r="R64" s="0" t="n">
        <f aca="false">VLOOKUP(A64,Sados!$A$1:$D$2962,4,0)</f>
        <v>1</v>
      </c>
      <c r="AE64" s="0" t="n">
        <f aca="false">G64-S64-T64-U64-V64-W64-X64-Y64-Z64-AA64-AB64-AC64+AD64</f>
        <v>1</v>
      </c>
      <c r="AF64" s="0" t="n">
        <f aca="false">AE64*I64</f>
        <v>115</v>
      </c>
    </row>
    <row r="65" customFormat="false" ht="21" hidden="false" customHeight="false" outlineLevel="0" collapsed="false">
      <c r="A65" s="7" t="s">
        <v>261</v>
      </c>
      <c r="B65" s="8" t="n">
        <f aca="false">I65</f>
        <v>55</v>
      </c>
      <c r="C65" s="0" t="s">
        <v>262</v>
      </c>
      <c r="D65" s="0" t="s">
        <v>263</v>
      </c>
      <c r="E65" s="0" t="s">
        <v>264</v>
      </c>
      <c r="F65" s="0" t="s">
        <v>22</v>
      </c>
      <c r="G65" s="0" t="n">
        <v>3</v>
      </c>
      <c r="H65" s="0" t="n">
        <f aca="false">I65*0.2</f>
        <v>11</v>
      </c>
      <c r="I65" s="7" t="n">
        <v>55</v>
      </c>
      <c r="J65" s="9" t="n">
        <v>47848.4166666667</v>
      </c>
      <c r="M65" s="0" t="n">
        <v>15</v>
      </c>
      <c r="N65" s="10" t="s">
        <v>63</v>
      </c>
      <c r="O65" s="11" t="n">
        <f aca="false">G65*I65</f>
        <v>165</v>
      </c>
      <c r="P65" s="12" t="s">
        <v>171</v>
      </c>
      <c r="Q65" s="13" t="s">
        <v>65</v>
      </c>
      <c r="R65" s="0" t="n">
        <f aca="false">VLOOKUP(A65,Sados!$A$1:$D$2962,4,0)</f>
        <v>3</v>
      </c>
      <c r="AE65" s="0" t="n">
        <f aca="false">G65-S65-T65-U65-V65-W65-X65-Y65-Z65-AA65-AB65-AC65+AD65</f>
        <v>3</v>
      </c>
      <c r="AF65" s="0" t="n">
        <f aca="false">AE65*I65</f>
        <v>165</v>
      </c>
    </row>
    <row r="66" customFormat="false" ht="21" hidden="false" customHeight="false" outlineLevel="0" collapsed="false">
      <c r="A66" s="7" t="s">
        <v>265</v>
      </c>
      <c r="B66" s="8" t="n">
        <f aca="false">I66</f>
        <v>39</v>
      </c>
      <c r="C66" s="0" t="s">
        <v>266</v>
      </c>
      <c r="D66" s="0" t="s">
        <v>267</v>
      </c>
      <c r="E66" s="0" t="s">
        <v>268</v>
      </c>
      <c r="F66" s="0" t="s">
        <v>22</v>
      </c>
      <c r="G66" s="0" t="n">
        <v>1</v>
      </c>
      <c r="H66" s="0" t="n">
        <f aca="false">I66*0.2</f>
        <v>7.8</v>
      </c>
      <c r="I66" s="7" t="n">
        <v>39</v>
      </c>
      <c r="J66" s="9" t="n">
        <v>47848.4166666667</v>
      </c>
      <c r="M66" s="0" t="n">
        <v>15</v>
      </c>
      <c r="N66" s="10" t="s">
        <v>63</v>
      </c>
      <c r="O66" s="11" t="n">
        <f aca="false">G66*I66</f>
        <v>39</v>
      </c>
      <c r="P66" s="12" t="s">
        <v>38</v>
      </c>
      <c r="Q66" s="13" t="s">
        <v>65</v>
      </c>
      <c r="R66" s="0" t="n">
        <f aca="false">VLOOKUP(A66,Sados!$A$1:$D$2962,4,0)</f>
        <v>1</v>
      </c>
      <c r="AE66" s="0" t="n">
        <f aca="false">G66-S66-T66-U66-V66-W66-X66-Y66-Z66-AA66-AB66-AC66+AD66</f>
        <v>1</v>
      </c>
      <c r="AF66" s="0" t="n">
        <f aca="false">AE66*I66</f>
        <v>39</v>
      </c>
    </row>
    <row r="67" customFormat="false" ht="21" hidden="false" customHeight="false" outlineLevel="0" collapsed="false">
      <c r="A67" s="7" t="s">
        <v>269</v>
      </c>
      <c r="B67" s="8" t="n">
        <f aca="false">I67</f>
        <v>40</v>
      </c>
      <c r="C67" s="0" t="s">
        <v>270</v>
      </c>
      <c r="D67" s="0" t="s">
        <v>271</v>
      </c>
      <c r="E67" s="0" t="s">
        <v>272</v>
      </c>
      <c r="F67" s="0" t="s">
        <v>22</v>
      </c>
      <c r="G67" s="0" t="n">
        <v>2</v>
      </c>
      <c r="H67" s="0" t="n">
        <f aca="false">I67*0.2</f>
        <v>8</v>
      </c>
      <c r="I67" s="7" t="n">
        <v>40</v>
      </c>
      <c r="J67" s="9" t="n">
        <v>47848.4166666667</v>
      </c>
      <c r="M67" s="0" t="n">
        <v>15</v>
      </c>
      <c r="N67" s="10" t="s">
        <v>63</v>
      </c>
      <c r="O67" s="11" t="n">
        <f aca="false">G67*I67</f>
        <v>80</v>
      </c>
      <c r="P67" s="12" t="s">
        <v>38</v>
      </c>
      <c r="Q67" s="13" t="s">
        <v>65</v>
      </c>
      <c r="R67" s="0" t="n">
        <f aca="false">VLOOKUP(A67,Sados!$A$1:$D$2962,4,0)</f>
        <v>2</v>
      </c>
      <c r="AE67" s="0" t="n">
        <f aca="false">G67-S67-T67-U67-V67-W67-X67-Y67-Z67-AA67-AB67-AC67+AD67</f>
        <v>2</v>
      </c>
      <c r="AF67" s="0" t="n">
        <f aca="false">AE67*I67</f>
        <v>80</v>
      </c>
    </row>
    <row r="68" customFormat="false" ht="21" hidden="false" customHeight="false" outlineLevel="0" collapsed="false">
      <c r="A68" s="7" t="s">
        <v>273</v>
      </c>
      <c r="B68" s="8" t="n">
        <f aca="false">I68</f>
        <v>39</v>
      </c>
      <c r="C68" s="0" t="s">
        <v>274</v>
      </c>
      <c r="D68" s="0" t="s">
        <v>271</v>
      </c>
      <c r="E68" s="0" t="s">
        <v>275</v>
      </c>
      <c r="F68" s="0" t="s">
        <v>22</v>
      </c>
      <c r="G68" s="0" t="n">
        <v>1</v>
      </c>
      <c r="H68" s="0" t="n">
        <f aca="false">I68*0.2</f>
        <v>7.8</v>
      </c>
      <c r="I68" s="7" t="n">
        <v>39</v>
      </c>
      <c r="J68" s="9" t="n">
        <v>47848.4166666667</v>
      </c>
      <c r="M68" s="0" t="n">
        <v>15</v>
      </c>
      <c r="N68" s="10" t="s">
        <v>63</v>
      </c>
      <c r="O68" s="11" t="n">
        <f aca="false">G68*I68</f>
        <v>39</v>
      </c>
      <c r="P68" s="12" t="s">
        <v>38</v>
      </c>
      <c r="Q68" s="13" t="s">
        <v>65</v>
      </c>
      <c r="R68" s="0" t="n">
        <f aca="false">VLOOKUP(A68,Sados!$A$1:$D$2962,4,0)</f>
        <v>1</v>
      </c>
      <c r="AE68" s="0" t="n">
        <f aca="false">G68-S68-T68-U68-V68-W68-X68-Y68-Z68-AA68-AB68-AC68+AD68</f>
        <v>1</v>
      </c>
      <c r="AF68" s="0" t="n">
        <f aca="false">AE68*I68</f>
        <v>39</v>
      </c>
    </row>
    <row r="69" customFormat="false" ht="21" hidden="false" customHeight="false" outlineLevel="0" collapsed="false">
      <c r="A69" s="7" t="s">
        <v>276</v>
      </c>
      <c r="B69" s="8" t="n">
        <f aca="false">I69</f>
        <v>75</v>
      </c>
      <c r="C69" s="0" t="s">
        <v>277</v>
      </c>
      <c r="D69" s="0" t="s">
        <v>278</v>
      </c>
      <c r="E69" s="0" t="s">
        <v>279</v>
      </c>
      <c r="F69" s="0" t="s">
        <v>22</v>
      </c>
      <c r="G69" s="0" t="n">
        <v>2</v>
      </c>
      <c r="H69" s="0" t="n">
        <f aca="false">I69*0.2</f>
        <v>15</v>
      </c>
      <c r="I69" s="7" t="n">
        <v>75</v>
      </c>
      <c r="J69" s="9" t="n">
        <v>47848.4166666667</v>
      </c>
      <c r="M69" s="0" t="n">
        <v>15</v>
      </c>
      <c r="N69" s="10" t="s">
        <v>63</v>
      </c>
      <c r="O69" s="11" t="n">
        <f aca="false">G69*I69</f>
        <v>150</v>
      </c>
      <c r="P69" s="12" t="s">
        <v>38</v>
      </c>
      <c r="Q69" s="13" t="s">
        <v>65</v>
      </c>
      <c r="R69" s="0" t="n">
        <f aca="false">VLOOKUP(A69,Sados!$A$1:$D$2962,4,0)</f>
        <v>3</v>
      </c>
      <c r="AE69" s="0" t="n">
        <f aca="false">G69-S69-T69-U69-V69-W69-X69-Y69-Z69-AA69-AB69-AC69+AD69</f>
        <v>2</v>
      </c>
      <c r="AF69" s="0" t="n">
        <f aca="false">AE69*I69</f>
        <v>150</v>
      </c>
    </row>
    <row r="70" customFormat="false" ht="21" hidden="false" customHeight="false" outlineLevel="0" collapsed="false">
      <c r="A70" s="7" t="s">
        <v>280</v>
      </c>
      <c r="B70" s="8" t="n">
        <f aca="false">I70</f>
        <v>75</v>
      </c>
      <c r="C70" s="0" t="s">
        <v>281</v>
      </c>
      <c r="D70" s="0" t="s">
        <v>278</v>
      </c>
      <c r="E70" s="0" t="s">
        <v>282</v>
      </c>
      <c r="F70" s="0" t="s">
        <v>22</v>
      </c>
      <c r="G70" s="0" t="n">
        <v>3</v>
      </c>
      <c r="H70" s="0" t="n">
        <f aca="false">I70*0.2</f>
        <v>15</v>
      </c>
      <c r="I70" s="7" t="n">
        <v>75</v>
      </c>
      <c r="J70" s="9" t="n">
        <v>47848.4166666667</v>
      </c>
      <c r="M70" s="0" t="n">
        <v>15</v>
      </c>
      <c r="N70" s="10" t="s">
        <v>63</v>
      </c>
      <c r="O70" s="11" t="n">
        <f aca="false">G70*I70</f>
        <v>225</v>
      </c>
      <c r="P70" s="12" t="s">
        <v>38</v>
      </c>
      <c r="Q70" s="13" t="s">
        <v>65</v>
      </c>
      <c r="R70" s="0" t="n">
        <f aca="false">VLOOKUP(A70,Sados!$A$1:$D$2962,4,0)</f>
        <v>3</v>
      </c>
      <c r="AE70" s="0" t="n">
        <f aca="false">G70-S70-T70-U70-V70-W70-X70-Y70-Z70-AA70-AB70-AC70+AD70</f>
        <v>3</v>
      </c>
      <c r="AF70" s="0" t="n">
        <f aca="false">AE70*I70</f>
        <v>225</v>
      </c>
    </row>
    <row r="71" customFormat="false" ht="21" hidden="false" customHeight="false" outlineLevel="0" collapsed="false">
      <c r="A71" s="7" t="s">
        <v>283</v>
      </c>
      <c r="B71" s="8" t="n">
        <f aca="false">I71</f>
        <v>94</v>
      </c>
      <c r="C71" s="0" t="s">
        <v>284</v>
      </c>
      <c r="D71" s="0" t="s">
        <v>285</v>
      </c>
      <c r="E71" s="0" t="s">
        <v>286</v>
      </c>
      <c r="F71" s="0" t="s">
        <v>22</v>
      </c>
      <c r="G71" s="0" t="n">
        <v>2</v>
      </c>
      <c r="H71" s="0" t="n">
        <f aca="false">I71*0.2</f>
        <v>18.8</v>
      </c>
      <c r="I71" s="7" t="n">
        <v>94</v>
      </c>
      <c r="J71" s="9" t="n">
        <v>47848.4166666667</v>
      </c>
      <c r="M71" s="0" t="n">
        <v>15</v>
      </c>
      <c r="N71" s="10" t="s">
        <v>63</v>
      </c>
      <c r="O71" s="11" t="n">
        <f aca="false">G71*I71</f>
        <v>188</v>
      </c>
      <c r="P71" s="12" t="s">
        <v>38</v>
      </c>
      <c r="Q71" s="13" t="s">
        <v>65</v>
      </c>
      <c r="R71" s="0" t="n">
        <f aca="false">VLOOKUP(A71,Sados!$A$1:$D$2962,4,0)</f>
        <v>2</v>
      </c>
      <c r="AE71" s="0" t="n">
        <f aca="false">G71-S71-T71-U71-V71-W71-X71-Y71-Z71-AA71-AB71-AC71+AD71</f>
        <v>2</v>
      </c>
      <c r="AF71" s="0" t="n">
        <f aca="false">AE71*I71</f>
        <v>188</v>
      </c>
    </row>
    <row r="72" customFormat="false" ht="21" hidden="false" customHeight="false" outlineLevel="0" collapsed="false">
      <c r="A72" s="7" t="s">
        <v>287</v>
      </c>
      <c r="B72" s="8" t="n">
        <f aca="false">I72</f>
        <v>94</v>
      </c>
      <c r="C72" s="0" t="s">
        <v>288</v>
      </c>
      <c r="D72" s="0" t="s">
        <v>289</v>
      </c>
      <c r="E72" s="0" t="s">
        <v>290</v>
      </c>
      <c r="F72" s="0" t="s">
        <v>22</v>
      </c>
      <c r="G72" s="0" t="n">
        <v>2</v>
      </c>
      <c r="H72" s="0" t="n">
        <f aca="false">I72*0.2</f>
        <v>18.8</v>
      </c>
      <c r="I72" s="7" t="n">
        <v>94</v>
      </c>
      <c r="J72" s="9" t="n">
        <v>47848.4166666667</v>
      </c>
      <c r="M72" s="0" t="n">
        <v>15</v>
      </c>
      <c r="N72" s="10" t="s">
        <v>63</v>
      </c>
      <c r="O72" s="11" t="n">
        <f aca="false">G72*I72</f>
        <v>188</v>
      </c>
      <c r="P72" s="12" t="s">
        <v>38</v>
      </c>
      <c r="Q72" s="13" t="s">
        <v>65</v>
      </c>
      <c r="R72" s="0" t="n">
        <f aca="false">VLOOKUP(A72,Sados!$A$1:$D$2962,4,0)</f>
        <v>1</v>
      </c>
      <c r="AE72" s="0" t="n">
        <f aca="false">G72-S72-T72-U72-V72-W72-X72-Y72-Z72-AA72-AB72-AC72+AD72</f>
        <v>2</v>
      </c>
      <c r="AF72" s="0" t="n">
        <f aca="false">AE72*I72</f>
        <v>188</v>
      </c>
    </row>
    <row r="73" customFormat="false" ht="21" hidden="false" customHeight="false" outlineLevel="0" collapsed="false">
      <c r="A73" s="7" t="s">
        <v>291</v>
      </c>
      <c r="B73" s="8" t="n">
        <f aca="false">I73</f>
        <v>94</v>
      </c>
      <c r="C73" s="0" t="s">
        <v>292</v>
      </c>
      <c r="D73" s="0" t="s">
        <v>285</v>
      </c>
      <c r="E73" s="0" t="s">
        <v>293</v>
      </c>
      <c r="F73" s="0" t="s">
        <v>22</v>
      </c>
      <c r="G73" s="0" t="n">
        <v>2</v>
      </c>
      <c r="H73" s="0" t="n">
        <f aca="false">I73*0.2</f>
        <v>18.8</v>
      </c>
      <c r="I73" s="7" t="n">
        <v>94</v>
      </c>
      <c r="J73" s="9" t="n">
        <v>47848.4166666667</v>
      </c>
      <c r="M73" s="0" t="n">
        <v>15</v>
      </c>
      <c r="N73" s="10" t="s">
        <v>63</v>
      </c>
      <c r="O73" s="11" t="n">
        <f aca="false">G73*I73</f>
        <v>188</v>
      </c>
      <c r="P73" s="12" t="s">
        <v>38</v>
      </c>
      <c r="Q73" s="13" t="s">
        <v>65</v>
      </c>
      <c r="R73" s="0" t="n">
        <f aca="false">VLOOKUP(A73,Sados!$A$1:$D$2962,4,0)</f>
        <v>2</v>
      </c>
      <c r="AE73" s="0" t="n">
        <f aca="false">G73-S73-T73-U73-V73-W73-X73-Y73-Z73-AA73-AB73-AC73+AD73</f>
        <v>2</v>
      </c>
      <c r="AF73" s="0" t="n">
        <f aca="false">AE73*I73</f>
        <v>188</v>
      </c>
    </row>
    <row r="74" customFormat="false" ht="21" hidden="false" customHeight="false" outlineLevel="0" collapsed="false">
      <c r="A74" s="7" t="s">
        <v>294</v>
      </c>
      <c r="B74" s="8" t="n">
        <f aca="false">I74</f>
        <v>65</v>
      </c>
      <c r="C74" s="0" t="s">
        <v>295</v>
      </c>
      <c r="D74" s="0" t="s">
        <v>296</v>
      </c>
      <c r="E74" s="0" t="s">
        <v>297</v>
      </c>
      <c r="F74" s="0" t="s">
        <v>22</v>
      </c>
      <c r="G74" s="0" t="n">
        <v>1</v>
      </c>
      <c r="H74" s="0" t="n">
        <f aca="false">I74*0.2</f>
        <v>13</v>
      </c>
      <c r="I74" s="7" t="n">
        <v>65</v>
      </c>
      <c r="J74" s="9" t="n">
        <v>47848.4166666667</v>
      </c>
      <c r="M74" s="0" t="n">
        <v>15</v>
      </c>
      <c r="N74" s="10" t="s">
        <v>63</v>
      </c>
      <c r="O74" s="11" t="n">
        <f aca="false">G74*I74</f>
        <v>65</v>
      </c>
      <c r="P74" s="12" t="s">
        <v>38</v>
      </c>
      <c r="Q74" s="13" t="s">
        <v>70</v>
      </c>
      <c r="R74" s="0" t="n">
        <f aca="false">VLOOKUP(A74,Sados!$A$1:$D$2962,4,0)</f>
        <v>0</v>
      </c>
      <c r="Z74" s="0" t="n">
        <v>1</v>
      </c>
      <c r="AE74" s="0" t="n">
        <f aca="false">G74-S74-T74-U74-V74-W74-X74-Y74-Z74-AA74-AB74-AC74+AD74</f>
        <v>0</v>
      </c>
      <c r="AF74" s="0" t="n">
        <f aca="false">AE74*I74</f>
        <v>0</v>
      </c>
    </row>
    <row r="75" customFormat="false" ht="21" hidden="false" customHeight="false" outlineLevel="0" collapsed="false">
      <c r="A75" s="7" t="s">
        <v>298</v>
      </c>
      <c r="B75" s="8" t="n">
        <f aca="false">I75</f>
        <v>55</v>
      </c>
      <c r="C75" s="0" t="s">
        <v>299</v>
      </c>
      <c r="D75" s="0" t="s">
        <v>300</v>
      </c>
      <c r="E75" s="0" t="s">
        <v>301</v>
      </c>
      <c r="F75" s="0" t="s">
        <v>22</v>
      </c>
      <c r="G75" s="0" t="n">
        <v>5</v>
      </c>
      <c r="H75" s="0" t="n">
        <f aca="false">I75*0.2</f>
        <v>11</v>
      </c>
      <c r="I75" s="7" t="n">
        <v>55</v>
      </c>
      <c r="J75" s="9" t="n">
        <v>47848.4166666667</v>
      </c>
      <c r="M75" s="0" t="n">
        <v>15</v>
      </c>
      <c r="N75" s="10" t="s">
        <v>63</v>
      </c>
      <c r="O75" s="11" t="n">
        <f aca="false">G75*I75</f>
        <v>275</v>
      </c>
      <c r="P75" s="12" t="s">
        <v>38</v>
      </c>
      <c r="Q75" s="13" t="s">
        <v>65</v>
      </c>
      <c r="R75" s="0" t="n">
        <f aca="false">VLOOKUP(A75,Sados!$A$1:$D$2962,4,0)</f>
        <v>5</v>
      </c>
      <c r="AE75" s="0" t="n">
        <f aca="false">G75-S75-T75-U75-V75-W75-X75-Y75-Z75-AA75-AB75-AC75+AD75</f>
        <v>5</v>
      </c>
      <c r="AF75" s="0" t="n">
        <f aca="false">AE75*I75</f>
        <v>275</v>
      </c>
    </row>
    <row r="76" customFormat="false" ht="21" hidden="false" customHeight="false" outlineLevel="0" collapsed="false">
      <c r="A76" s="7" t="s">
        <v>302</v>
      </c>
      <c r="B76" s="8" t="n">
        <f aca="false">I76</f>
        <v>113</v>
      </c>
      <c r="C76" s="0" t="s">
        <v>303</v>
      </c>
      <c r="D76" s="0" t="s">
        <v>304</v>
      </c>
      <c r="E76" s="0" t="s">
        <v>305</v>
      </c>
      <c r="F76" s="0" t="s">
        <v>22</v>
      </c>
      <c r="G76" s="0" t="n">
        <v>1</v>
      </c>
      <c r="H76" s="0" t="n">
        <f aca="false">I76*0.2</f>
        <v>22.6</v>
      </c>
      <c r="I76" s="7" t="n">
        <v>113</v>
      </c>
      <c r="J76" s="9" t="n">
        <v>47848.4166666667</v>
      </c>
      <c r="M76" s="0" t="n">
        <v>15</v>
      </c>
      <c r="N76" s="10" t="s">
        <v>63</v>
      </c>
      <c r="O76" s="11" t="n">
        <f aca="false">G76*I76</f>
        <v>113</v>
      </c>
      <c r="P76" s="12" t="s">
        <v>38</v>
      </c>
      <c r="Q76" s="13" t="s">
        <v>65</v>
      </c>
      <c r="R76" s="0" t="n">
        <f aca="false">VLOOKUP(A76,Sados!$A$1:$D$2962,4,0)</f>
        <v>1</v>
      </c>
      <c r="AE76" s="0" t="n">
        <f aca="false">G76-S76-T76-U76-V76-W76-X76-Y76-Z76-AA76-AB76-AC76+AD76</f>
        <v>1</v>
      </c>
      <c r="AF76" s="0" t="n">
        <f aca="false">AE76*I76</f>
        <v>113</v>
      </c>
    </row>
    <row r="77" customFormat="false" ht="21" hidden="false" customHeight="false" outlineLevel="0" collapsed="false">
      <c r="A77" s="7" t="s">
        <v>306</v>
      </c>
      <c r="B77" s="8" t="n">
        <f aca="false">I77</f>
        <v>113</v>
      </c>
      <c r="C77" s="0" t="s">
        <v>307</v>
      </c>
      <c r="D77" s="0" t="s">
        <v>304</v>
      </c>
      <c r="E77" s="0" t="s">
        <v>308</v>
      </c>
      <c r="F77" s="0" t="s">
        <v>22</v>
      </c>
      <c r="G77" s="0" t="n">
        <v>1</v>
      </c>
      <c r="H77" s="0" t="n">
        <f aca="false">I77*0.2</f>
        <v>22.6</v>
      </c>
      <c r="I77" s="7" t="n">
        <v>113</v>
      </c>
      <c r="J77" s="9" t="n">
        <v>47848.4166666667</v>
      </c>
      <c r="M77" s="0" t="n">
        <v>15</v>
      </c>
      <c r="N77" s="10" t="s">
        <v>63</v>
      </c>
      <c r="O77" s="11" t="n">
        <f aca="false">G77*I77</f>
        <v>113</v>
      </c>
      <c r="P77" s="12" t="s">
        <v>38</v>
      </c>
      <c r="Q77" s="13" t="s">
        <v>65</v>
      </c>
      <c r="R77" s="0" t="n">
        <f aca="false">VLOOKUP(A77,Sados!$A$1:$D$2962,4,0)</f>
        <v>1</v>
      </c>
      <c r="AE77" s="0" t="n">
        <f aca="false">G77-S77-T77-U77-V77-W77-X77-Y77-Z77-AA77-AB77-AC77+AD77</f>
        <v>1</v>
      </c>
      <c r="AF77" s="0" t="n">
        <f aca="false">AE77*I77</f>
        <v>113</v>
      </c>
    </row>
    <row r="78" customFormat="false" ht="21" hidden="false" customHeight="false" outlineLevel="0" collapsed="false">
      <c r="A78" s="7" t="s">
        <v>309</v>
      </c>
      <c r="B78" s="8" t="n">
        <f aca="false">I78</f>
        <v>113</v>
      </c>
      <c r="C78" s="0" t="s">
        <v>310</v>
      </c>
      <c r="D78" s="0" t="s">
        <v>304</v>
      </c>
      <c r="E78" s="0" t="s">
        <v>311</v>
      </c>
      <c r="F78" s="0" t="s">
        <v>22</v>
      </c>
      <c r="G78" s="0" t="n">
        <v>1</v>
      </c>
      <c r="H78" s="0" t="n">
        <f aca="false">I78*0.2</f>
        <v>22.6</v>
      </c>
      <c r="I78" s="7" t="n">
        <v>113</v>
      </c>
      <c r="J78" s="9" t="n">
        <v>47848.4166666667</v>
      </c>
      <c r="M78" s="0" t="n">
        <v>15</v>
      </c>
      <c r="N78" s="10" t="s">
        <v>63</v>
      </c>
      <c r="O78" s="11" t="n">
        <f aca="false">G78*I78</f>
        <v>113</v>
      </c>
      <c r="P78" s="12" t="s">
        <v>38</v>
      </c>
      <c r="Q78" s="13" t="s">
        <v>65</v>
      </c>
      <c r="R78" s="0" t="n">
        <f aca="false">VLOOKUP(A78,Sados!$A$1:$D$2962,4,0)</f>
        <v>0</v>
      </c>
      <c r="AE78" s="0" t="n">
        <f aca="false">G78-S78-T78-U78-V78-W78-X78-Y78-Z78-AA78-AB78-AC78+AD78</f>
        <v>1</v>
      </c>
      <c r="AF78" s="0" t="n">
        <f aca="false">AE78*I78</f>
        <v>113</v>
      </c>
    </row>
    <row r="79" customFormat="false" ht="21" hidden="false" customHeight="false" outlineLevel="0" collapsed="false">
      <c r="A79" s="7" t="s">
        <v>312</v>
      </c>
      <c r="B79" s="8" t="n">
        <f aca="false">I79</f>
        <v>80</v>
      </c>
      <c r="C79" s="0" t="s">
        <v>313</v>
      </c>
      <c r="D79" s="0" t="s">
        <v>314</v>
      </c>
      <c r="E79" s="0" t="s">
        <v>315</v>
      </c>
      <c r="F79" s="0" t="s">
        <v>22</v>
      </c>
      <c r="G79" s="0" t="n">
        <v>1</v>
      </c>
      <c r="H79" s="0" t="n">
        <f aca="false">I79*0.2</f>
        <v>16</v>
      </c>
      <c r="I79" s="7" t="n">
        <v>80</v>
      </c>
      <c r="J79" s="9" t="n">
        <v>47848.4166666667</v>
      </c>
      <c r="M79" s="0" t="n">
        <v>15</v>
      </c>
      <c r="N79" s="10" t="s">
        <v>63</v>
      </c>
      <c r="O79" s="11" t="n">
        <f aca="false">G79*I79</f>
        <v>80</v>
      </c>
      <c r="P79" s="12" t="s">
        <v>38</v>
      </c>
      <c r="Q79" s="13" t="s">
        <v>65</v>
      </c>
      <c r="R79" s="0" t="n">
        <f aca="false">VLOOKUP(A79,Sados!$A$1:$D$2962,4,0)</f>
        <v>1</v>
      </c>
      <c r="AE79" s="0" t="n">
        <f aca="false">G79-S79-T79-U79-V79-W79-X79-Y79-Z79-AA79-AB79-AC79+AD79</f>
        <v>1</v>
      </c>
      <c r="AF79" s="0" t="n">
        <f aca="false">AE79*I79</f>
        <v>80</v>
      </c>
    </row>
    <row r="80" customFormat="false" ht="21" hidden="false" customHeight="false" outlineLevel="0" collapsed="false">
      <c r="A80" s="7" t="s">
        <v>316</v>
      </c>
      <c r="B80" s="8" t="n">
        <f aca="false">I80</f>
        <v>100</v>
      </c>
      <c r="C80" s="0" t="s">
        <v>317</v>
      </c>
      <c r="D80" s="0" t="s">
        <v>314</v>
      </c>
      <c r="E80" s="0" t="s">
        <v>318</v>
      </c>
      <c r="F80" s="0" t="s">
        <v>22</v>
      </c>
      <c r="G80" s="0" t="n">
        <v>4</v>
      </c>
      <c r="H80" s="0" t="n">
        <f aca="false">I80*0.2</f>
        <v>20</v>
      </c>
      <c r="I80" s="7" t="n">
        <v>100</v>
      </c>
      <c r="J80" s="9" t="n">
        <v>47848.4166666667</v>
      </c>
      <c r="M80" s="0" t="n">
        <v>15</v>
      </c>
      <c r="N80" s="10" t="s">
        <v>63</v>
      </c>
      <c r="O80" s="11" t="n">
        <f aca="false">G80*I80</f>
        <v>400</v>
      </c>
      <c r="P80" s="12" t="s">
        <v>38</v>
      </c>
      <c r="Q80" s="13" t="s">
        <v>65</v>
      </c>
      <c r="R80" s="0" t="n">
        <f aca="false">VLOOKUP(A80,Sados!$A$1:$D$2962,4,0)</f>
        <v>4</v>
      </c>
      <c r="AE80" s="0" t="n">
        <f aca="false">G80-S80-T80-U80-V80-W80-X80-Y80-Z80-AA80-AB80-AC80+AD80</f>
        <v>4</v>
      </c>
      <c r="AF80" s="0" t="n">
        <f aca="false">AE80*I80</f>
        <v>400</v>
      </c>
    </row>
    <row r="81" customFormat="false" ht="21" hidden="false" customHeight="false" outlineLevel="0" collapsed="false">
      <c r="A81" s="7" t="s">
        <v>319</v>
      </c>
      <c r="B81" s="8" t="n">
        <f aca="false">I81</f>
        <v>80</v>
      </c>
      <c r="C81" s="0" t="s">
        <v>320</v>
      </c>
      <c r="D81" s="0" t="s">
        <v>321</v>
      </c>
      <c r="E81" s="0" t="s">
        <v>322</v>
      </c>
      <c r="F81" s="0" t="s">
        <v>22</v>
      </c>
      <c r="G81" s="0" t="n">
        <v>1</v>
      </c>
      <c r="H81" s="0" t="n">
        <f aca="false">I81*0.2</f>
        <v>16</v>
      </c>
      <c r="I81" s="7" t="n">
        <v>80</v>
      </c>
      <c r="J81" s="9" t="n">
        <v>47848.4166666667</v>
      </c>
      <c r="M81" s="0" t="n">
        <v>15</v>
      </c>
      <c r="N81" s="10" t="s">
        <v>63</v>
      </c>
      <c r="O81" s="11" t="n">
        <f aca="false">G81*I81</f>
        <v>80</v>
      </c>
      <c r="P81" s="12" t="s">
        <v>38</v>
      </c>
      <c r="Q81" s="13" t="s">
        <v>65</v>
      </c>
      <c r="R81" s="0" t="n">
        <f aca="false">VLOOKUP(A81,Sados!$A$1:$D$2962,4,0)</f>
        <v>1</v>
      </c>
      <c r="AE81" s="0" t="n">
        <f aca="false">G81-S81-T81-U81-V81-W81-X81-Y81-Z81-AA81-AB81-AC81+AD81</f>
        <v>1</v>
      </c>
      <c r="AF81" s="0" t="n">
        <f aca="false">AE81*I81</f>
        <v>80</v>
      </c>
    </row>
    <row r="82" customFormat="false" ht="21" hidden="false" customHeight="false" outlineLevel="0" collapsed="false">
      <c r="A82" s="7" t="s">
        <v>323</v>
      </c>
      <c r="B82" s="8" t="n">
        <f aca="false">I82</f>
        <v>80</v>
      </c>
      <c r="C82" s="0" t="s">
        <v>324</v>
      </c>
      <c r="D82" s="0" t="s">
        <v>321</v>
      </c>
      <c r="E82" s="0" t="s">
        <v>325</v>
      </c>
      <c r="F82" s="0" t="s">
        <v>22</v>
      </c>
      <c r="G82" s="0" t="n">
        <v>3</v>
      </c>
      <c r="H82" s="0" t="n">
        <f aca="false">I82*0.2</f>
        <v>16</v>
      </c>
      <c r="I82" s="7" t="n">
        <v>80</v>
      </c>
      <c r="J82" s="9" t="n">
        <v>47848.4166666667</v>
      </c>
      <c r="M82" s="0" t="n">
        <v>15</v>
      </c>
      <c r="N82" s="10" t="s">
        <v>63</v>
      </c>
      <c r="O82" s="11" t="n">
        <f aca="false">G82*I82</f>
        <v>240</v>
      </c>
      <c r="P82" s="12" t="s">
        <v>38</v>
      </c>
      <c r="Q82" s="13" t="s">
        <v>65</v>
      </c>
      <c r="R82" s="0" t="n">
        <f aca="false">VLOOKUP(A82,Sados!$A$1:$D$2962,4,0)</f>
        <v>2</v>
      </c>
      <c r="AE82" s="0" t="n">
        <f aca="false">G82-S82-T82-U82-V82-W82-X82-Y82-Z82-AA82-AB82-AC82+AD82</f>
        <v>3</v>
      </c>
      <c r="AF82" s="0" t="n">
        <f aca="false">AE82*I82</f>
        <v>240</v>
      </c>
    </row>
    <row r="83" customFormat="false" ht="21" hidden="false" customHeight="false" outlineLevel="0" collapsed="false">
      <c r="A83" s="7" t="s">
        <v>326</v>
      </c>
      <c r="B83" s="8" t="n">
        <f aca="false">I83</f>
        <v>80</v>
      </c>
      <c r="C83" s="0" t="s">
        <v>327</v>
      </c>
      <c r="D83" s="0" t="s">
        <v>321</v>
      </c>
      <c r="E83" s="0" t="s">
        <v>328</v>
      </c>
      <c r="F83" s="0" t="s">
        <v>22</v>
      </c>
      <c r="G83" s="0" t="n">
        <v>3</v>
      </c>
      <c r="H83" s="0" t="n">
        <f aca="false">I83*0.2</f>
        <v>16</v>
      </c>
      <c r="I83" s="7" t="n">
        <v>80</v>
      </c>
      <c r="J83" s="9" t="n">
        <v>47848.4166666667</v>
      </c>
      <c r="M83" s="0" t="n">
        <v>15</v>
      </c>
      <c r="N83" s="10" t="s">
        <v>63</v>
      </c>
      <c r="O83" s="11" t="n">
        <f aca="false">G83*I83</f>
        <v>240</v>
      </c>
      <c r="P83" s="12" t="s">
        <v>38</v>
      </c>
      <c r="Q83" s="13" t="s">
        <v>65</v>
      </c>
      <c r="R83" s="0" t="n">
        <f aca="false">VLOOKUP(A83,Sados!$A$1:$D$2962,4,0)</f>
        <v>2</v>
      </c>
      <c r="AE83" s="0" t="n">
        <f aca="false">G83-S83-T83-U83-V83-W83-X83-Y83-Z83-AA83-AB83-AC83+AD83</f>
        <v>3</v>
      </c>
      <c r="AF83" s="0" t="n">
        <f aca="false">AE83*I83</f>
        <v>240</v>
      </c>
    </row>
    <row r="84" customFormat="false" ht="21" hidden="false" customHeight="false" outlineLevel="0" collapsed="false">
      <c r="A84" s="7" t="s">
        <v>329</v>
      </c>
      <c r="B84" s="8" t="n">
        <f aca="false">I84</f>
        <v>47</v>
      </c>
      <c r="C84" s="0" t="s">
        <v>330</v>
      </c>
      <c r="D84" s="0" t="s">
        <v>331</v>
      </c>
      <c r="E84" s="0" t="s">
        <v>332</v>
      </c>
      <c r="F84" s="0" t="s">
        <v>22</v>
      </c>
      <c r="G84" s="0" t="n">
        <v>3</v>
      </c>
      <c r="H84" s="0" t="n">
        <f aca="false">I84*0.2</f>
        <v>9.4</v>
      </c>
      <c r="I84" s="7" t="n">
        <v>47</v>
      </c>
      <c r="J84" s="9" t="n">
        <v>47848.4166666667</v>
      </c>
      <c r="M84" s="0" t="n">
        <v>15</v>
      </c>
      <c r="N84" s="10" t="s">
        <v>63</v>
      </c>
      <c r="O84" s="11" t="n">
        <f aca="false">G84*I84</f>
        <v>141</v>
      </c>
      <c r="P84" s="12" t="s">
        <v>38</v>
      </c>
      <c r="Q84" s="13" t="s">
        <v>65</v>
      </c>
      <c r="R84" s="0" t="n">
        <f aca="false">VLOOKUP(A84,Sados!$A$1:$D$2962,4,0)</f>
        <v>2</v>
      </c>
      <c r="AE84" s="0" t="n">
        <f aca="false">G84-S84-T84-U84-V84-W84-X84-Y84-Z84-AA84-AB84-AC84+AD84</f>
        <v>3</v>
      </c>
      <c r="AF84" s="0" t="n">
        <f aca="false">AE84*I84</f>
        <v>141</v>
      </c>
    </row>
    <row r="85" customFormat="false" ht="21" hidden="false" customHeight="false" outlineLevel="0" collapsed="false">
      <c r="A85" s="7" t="s">
        <v>333</v>
      </c>
      <c r="B85" s="8" t="n">
        <f aca="false">I85</f>
        <v>47</v>
      </c>
      <c r="C85" s="0" t="s">
        <v>334</v>
      </c>
      <c r="D85" s="0" t="s">
        <v>331</v>
      </c>
      <c r="E85" s="0" t="s">
        <v>335</v>
      </c>
      <c r="F85" s="0" t="s">
        <v>22</v>
      </c>
      <c r="G85" s="0" t="n">
        <v>3</v>
      </c>
      <c r="H85" s="0" t="n">
        <f aca="false">I85*0.2</f>
        <v>9.4</v>
      </c>
      <c r="I85" s="7" t="n">
        <v>47</v>
      </c>
      <c r="J85" s="9" t="n">
        <v>47848.4166666667</v>
      </c>
      <c r="M85" s="0" t="n">
        <v>15</v>
      </c>
      <c r="N85" s="10" t="s">
        <v>63</v>
      </c>
      <c r="O85" s="11" t="n">
        <f aca="false">G85*I85</f>
        <v>141</v>
      </c>
      <c r="P85" s="12" t="s">
        <v>38</v>
      </c>
      <c r="Q85" s="13" t="s">
        <v>65</v>
      </c>
      <c r="R85" s="0" t="n">
        <f aca="false">VLOOKUP(A85,Sados!$A$1:$D$2962,4,0)</f>
        <v>3</v>
      </c>
      <c r="AE85" s="0" t="n">
        <f aca="false">G85-S85-T85-U85-V85-W85-X85-Y85-Z85-AA85-AB85-AC85+AD85</f>
        <v>3</v>
      </c>
      <c r="AF85" s="0" t="n">
        <f aca="false">AE85*I85</f>
        <v>141</v>
      </c>
    </row>
    <row r="86" customFormat="false" ht="21" hidden="false" customHeight="false" outlineLevel="0" collapsed="false">
      <c r="A86" s="7" t="s">
        <v>336</v>
      </c>
      <c r="B86" s="8" t="n">
        <f aca="false">I86</f>
        <v>47</v>
      </c>
      <c r="C86" s="0" t="s">
        <v>337</v>
      </c>
      <c r="D86" s="0" t="s">
        <v>331</v>
      </c>
      <c r="E86" s="0" t="s">
        <v>338</v>
      </c>
      <c r="F86" s="0" t="s">
        <v>22</v>
      </c>
      <c r="G86" s="0" t="n">
        <v>3</v>
      </c>
      <c r="H86" s="0" t="n">
        <f aca="false">I86*0.2</f>
        <v>9.4</v>
      </c>
      <c r="I86" s="7" t="n">
        <v>47</v>
      </c>
      <c r="J86" s="9" t="n">
        <v>47848.4166666667</v>
      </c>
      <c r="M86" s="0" t="n">
        <v>15</v>
      </c>
      <c r="N86" s="10" t="s">
        <v>63</v>
      </c>
      <c r="O86" s="11" t="n">
        <f aca="false">G86*I86</f>
        <v>141</v>
      </c>
      <c r="P86" s="12" t="s">
        <v>38</v>
      </c>
      <c r="Q86" s="13" t="s">
        <v>65</v>
      </c>
      <c r="R86" s="0" t="n">
        <f aca="false">VLOOKUP(A86,Sados!$A$1:$D$2962,4,0)</f>
        <v>2</v>
      </c>
      <c r="AE86" s="0" t="n">
        <f aca="false">G86-S86-T86-U86-V86-W86-X86-Y86-Z86-AA86-AB86-AC86+AD86</f>
        <v>3</v>
      </c>
      <c r="AF86" s="0" t="n">
        <f aca="false">AE86*I86</f>
        <v>141</v>
      </c>
    </row>
    <row r="87" customFormat="false" ht="21" hidden="false" customHeight="false" outlineLevel="0" collapsed="false">
      <c r="A87" s="7" t="s">
        <v>339</v>
      </c>
      <c r="B87" s="8" t="n">
        <f aca="false">I87</f>
        <v>51</v>
      </c>
      <c r="C87" s="0" t="s">
        <v>340</v>
      </c>
      <c r="D87" s="0" t="s">
        <v>341</v>
      </c>
      <c r="E87" s="0" t="s">
        <v>342</v>
      </c>
      <c r="F87" s="0" t="s">
        <v>22</v>
      </c>
      <c r="G87" s="0" t="n">
        <v>2</v>
      </c>
      <c r="H87" s="0" t="n">
        <f aca="false">I87*0.2</f>
        <v>10.2</v>
      </c>
      <c r="I87" s="7" t="n">
        <v>51</v>
      </c>
      <c r="J87" s="9" t="n">
        <v>47848.4166666667</v>
      </c>
      <c r="M87" s="0" t="n">
        <v>15</v>
      </c>
      <c r="N87" s="10" t="s">
        <v>63</v>
      </c>
      <c r="O87" s="11" t="n">
        <f aca="false">G87*I87</f>
        <v>102</v>
      </c>
      <c r="P87" s="12" t="s">
        <v>38</v>
      </c>
      <c r="Q87" s="13" t="s">
        <v>65</v>
      </c>
      <c r="R87" s="0" t="n">
        <f aca="false">VLOOKUP(A87,Sados!$A$1:$D$2962,4,0)</f>
        <v>0</v>
      </c>
      <c r="T87" s="0" t="n">
        <v>1</v>
      </c>
      <c r="AE87" s="0" t="n">
        <f aca="false">G87-S87-T87-U87-V87-W87-X87-Y87-Z87-AA87-AB87-AC87+AD87</f>
        <v>1</v>
      </c>
      <c r="AF87" s="0" t="n">
        <f aca="false">AE87*I87</f>
        <v>51</v>
      </c>
    </row>
    <row r="88" customFormat="false" ht="21" hidden="false" customHeight="false" outlineLevel="0" collapsed="false">
      <c r="A88" s="7" t="s">
        <v>343</v>
      </c>
      <c r="B88" s="8" t="n">
        <f aca="false">I88</f>
        <v>51</v>
      </c>
      <c r="C88" s="0" t="s">
        <v>344</v>
      </c>
      <c r="D88" s="0" t="s">
        <v>341</v>
      </c>
      <c r="E88" s="0" t="s">
        <v>345</v>
      </c>
      <c r="F88" s="0" t="s">
        <v>22</v>
      </c>
      <c r="G88" s="0" t="n">
        <v>13</v>
      </c>
      <c r="H88" s="0" t="n">
        <f aca="false">I88*0.2</f>
        <v>10.2</v>
      </c>
      <c r="I88" s="7" t="n">
        <v>51</v>
      </c>
      <c r="J88" s="9" t="n">
        <v>47848.4166666667</v>
      </c>
      <c r="M88" s="0" t="n">
        <v>15</v>
      </c>
      <c r="N88" s="10" t="s">
        <v>63</v>
      </c>
      <c r="O88" s="11" t="n">
        <f aca="false">G88*I88</f>
        <v>663</v>
      </c>
      <c r="P88" s="12" t="s">
        <v>38</v>
      </c>
      <c r="Q88" s="13" t="s">
        <v>65</v>
      </c>
      <c r="R88" s="0" t="n">
        <f aca="false">VLOOKUP(A88,Sados!$A$1:$D$2962,4,0)</f>
        <v>13</v>
      </c>
      <c r="AE88" s="0" t="n">
        <f aca="false">G88-S88-T88-U88-V88-W88-X88-Y88-Z88-AA88-AB88-AC88+AD88</f>
        <v>13</v>
      </c>
      <c r="AF88" s="0" t="n">
        <f aca="false">AE88*I88</f>
        <v>663</v>
      </c>
    </row>
    <row r="89" customFormat="false" ht="21" hidden="false" customHeight="false" outlineLevel="0" collapsed="false">
      <c r="A89" s="7" t="s">
        <v>346</v>
      </c>
      <c r="B89" s="8" t="n">
        <f aca="false">I89</f>
        <v>58</v>
      </c>
      <c r="C89" s="0" t="s">
        <v>347</v>
      </c>
      <c r="D89" s="0" t="s">
        <v>348</v>
      </c>
      <c r="E89" s="0" t="s">
        <v>349</v>
      </c>
      <c r="F89" s="0" t="s">
        <v>22</v>
      </c>
      <c r="G89" s="0" t="n">
        <v>1</v>
      </c>
      <c r="H89" s="0" t="n">
        <f aca="false">I89*0.2</f>
        <v>11.6</v>
      </c>
      <c r="I89" s="7" t="n">
        <v>58</v>
      </c>
      <c r="J89" s="9" t="n">
        <v>47848.4166666667</v>
      </c>
      <c r="M89" s="0" t="n">
        <v>15</v>
      </c>
      <c r="N89" s="10" t="s">
        <v>63</v>
      </c>
      <c r="O89" s="11" t="n">
        <f aca="false">G89*I89</f>
        <v>58</v>
      </c>
      <c r="P89" s="12" t="s">
        <v>38</v>
      </c>
      <c r="Q89" s="13" t="s">
        <v>65</v>
      </c>
      <c r="R89" s="0" t="n">
        <f aca="false">VLOOKUP(A89,Sados!$A$1:$D$2962,4,0)</f>
        <v>1</v>
      </c>
      <c r="AE89" s="0" t="n">
        <f aca="false">G89-S89-T89-U89-V89-W89-X89-Y89-Z89-AA89-AB89-AC89+AD89</f>
        <v>1</v>
      </c>
      <c r="AF89" s="0" t="n">
        <f aca="false">AE89*I89</f>
        <v>58</v>
      </c>
    </row>
    <row r="90" customFormat="false" ht="21" hidden="false" customHeight="false" outlineLevel="0" collapsed="false">
      <c r="A90" s="7" t="s">
        <v>350</v>
      </c>
      <c r="B90" s="8" t="n">
        <f aca="false">I90</f>
        <v>46</v>
      </c>
      <c r="C90" s="0" t="s">
        <v>351</v>
      </c>
      <c r="D90" s="0" t="s">
        <v>352</v>
      </c>
      <c r="E90" s="0" t="s">
        <v>353</v>
      </c>
      <c r="F90" s="0" t="s">
        <v>22</v>
      </c>
      <c r="G90" s="0" t="n">
        <v>2</v>
      </c>
      <c r="H90" s="0" t="n">
        <f aca="false">I90*0.2</f>
        <v>9.2</v>
      </c>
      <c r="I90" s="7" t="n">
        <v>46</v>
      </c>
      <c r="J90" s="9" t="n">
        <v>47848.4166666667</v>
      </c>
      <c r="M90" s="0" t="n">
        <v>15</v>
      </c>
      <c r="N90" s="10" t="s">
        <v>63</v>
      </c>
      <c r="O90" s="11" t="n">
        <f aca="false">G90*I90</f>
        <v>92</v>
      </c>
      <c r="P90" s="12" t="s">
        <v>38</v>
      </c>
      <c r="Q90" s="13" t="s">
        <v>65</v>
      </c>
      <c r="R90" s="0" t="n">
        <f aca="false">VLOOKUP(A90,Sados!$A$1:$D$2962,4,0)</f>
        <v>1</v>
      </c>
      <c r="AE90" s="0" t="n">
        <f aca="false">G90-S90-T90-U90-V90-W90-X90-Y90-Z90-AA90-AB90-AC90+AD90</f>
        <v>2</v>
      </c>
      <c r="AF90" s="0" t="n">
        <f aca="false">AE90*I90</f>
        <v>92</v>
      </c>
    </row>
    <row r="91" customFormat="false" ht="21" hidden="false" customHeight="false" outlineLevel="0" collapsed="false">
      <c r="A91" s="7" t="s">
        <v>354</v>
      </c>
      <c r="B91" s="8" t="n">
        <f aca="false">I91</f>
        <v>46</v>
      </c>
      <c r="C91" s="0" t="s">
        <v>355</v>
      </c>
      <c r="D91" s="0" t="s">
        <v>352</v>
      </c>
      <c r="E91" s="0" t="s">
        <v>356</v>
      </c>
      <c r="F91" s="0" t="s">
        <v>22</v>
      </c>
      <c r="G91" s="0" t="n">
        <v>3</v>
      </c>
      <c r="H91" s="0" t="n">
        <f aca="false">I91*0.2</f>
        <v>9.2</v>
      </c>
      <c r="I91" s="7" t="n">
        <v>46</v>
      </c>
      <c r="J91" s="9" t="n">
        <v>47848.4166666667</v>
      </c>
      <c r="M91" s="0" t="n">
        <v>15</v>
      </c>
      <c r="N91" s="10" t="s">
        <v>63</v>
      </c>
      <c r="O91" s="11" t="n">
        <f aca="false">G91*I91</f>
        <v>138</v>
      </c>
      <c r="P91" s="12" t="s">
        <v>38</v>
      </c>
      <c r="Q91" s="13" t="s">
        <v>65</v>
      </c>
      <c r="R91" s="0" t="n">
        <f aca="false">VLOOKUP(A91,Sados!$A$1:$D$2962,4,0)</f>
        <v>3</v>
      </c>
      <c r="AE91" s="0" t="n">
        <f aca="false">G91-S91-T91-U91-V91-W91-X91-Y91-Z91-AA91-AB91-AC91+AD91</f>
        <v>3</v>
      </c>
      <c r="AF91" s="0" t="n">
        <f aca="false">AE91*I91</f>
        <v>138</v>
      </c>
    </row>
    <row r="92" customFormat="false" ht="21" hidden="false" customHeight="false" outlineLevel="0" collapsed="false">
      <c r="A92" s="7" t="s">
        <v>357</v>
      </c>
      <c r="B92" s="8" t="n">
        <f aca="false">I92</f>
        <v>80</v>
      </c>
      <c r="C92" s="0" t="s">
        <v>358</v>
      </c>
      <c r="D92" s="0" t="s">
        <v>359</v>
      </c>
      <c r="E92" s="0" t="s">
        <v>360</v>
      </c>
      <c r="F92" s="0" t="s">
        <v>22</v>
      </c>
      <c r="G92" s="0" t="n">
        <v>3</v>
      </c>
      <c r="H92" s="0" t="n">
        <f aca="false">I92*0.2</f>
        <v>16</v>
      </c>
      <c r="I92" s="7" t="n">
        <v>80</v>
      </c>
      <c r="J92" s="9" t="n">
        <v>47848.4166666667</v>
      </c>
      <c r="M92" s="0" t="n">
        <v>15</v>
      </c>
      <c r="N92" s="10" t="s">
        <v>63</v>
      </c>
      <c r="O92" s="11" t="n">
        <f aca="false">G92*I92</f>
        <v>240</v>
      </c>
      <c r="P92" s="12" t="s">
        <v>38</v>
      </c>
      <c r="Q92" s="13" t="s">
        <v>65</v>
      </c>
      <c r="R92" s="0" t="n">
        <f aca="false">VLOOKUP(A92,Sados!$A$1:$D$2962,4,0)</f>
        <v>3</v>
      </c>
      <c r="AE92" s="0" t="n">
        <f aca="false">G92-S92-T92-U92-V92-W92-X92-Y92-Z92-AA92-AB92-AC92+AD92</f>
        <v>3</v>
      </c>
      <c r="AF92" s="0" t="n">
        <f aca="false">AE92*I92</f>
        <v>240</v>
      </c>
    </row>
    <row r="93" customFormat="false" ht="21" hidden="false" customHeight="false" outlineLevel="0" collapsed="false">
      <c r="A93" s="7" t="s">
        <v>361</v>
      </c>
      <c r="B93" s="8" t="n">
        <f aca="false">I93</f>
        <v>80</v>
      </c>
      <c r="C93" s="0" t="s">
        <v>362</v>
      </c>
      <c r="D93" s="0" t="s">
        <v>359</v>
      </c>
      <c r="E93" s="0" t="s">
        <v>363</v>
      </c>
      <c r="F93" s="0" t="s">
        <v>22</v>
      </c>
      <c r="G93" s="0" t="n">
        <v>3</v>
      </c>
      <c r="H93" s="0" t="n">
        <f aca="false">I93*0.2</f>
        <v>16</v>
      </c>
      <c r="I93" s="7" t="n">
        <v>80</v>
      </c>
      <c r="J93" s="9" t="n">
        <v>47848.4166666667</v>
      </c>
      <c r="M93" s="0" t="n">
        <v>15</v>
      </c>
      <c r="N93" s="10" t="s">
        <v>63</v>
      </c>
      <c r="O93" s="11" t="n">
        <f aca="false">G93*I93</f>
        <v>240</v>
      </c>
      <c r="P93" s="12" t="s">
        <v>38</v>
      </c>
      <c r="Q93" s="13" t="s">
        <v>65</v>
      </c>
      <c r="R93" s="0" t="n">
        <f aca="false">VLOOKUP(A93,Sados!$A$1:$D$2962,4,0)</f>
        <v>3</v>
      </c>
      <c r="AE93" s="0" t="n">
        <f aca="false">G93-S93-T93-U93-V93-W93-X93-Y93-Z93-AA93-AB93-AC93+AD93</f>
        <v>3</v>
      </c>
      <c r="AF93" s="0" t="n">
        <f aca="false">AE93*I93</f>
        <v>240</v>
      </c>
    </row>
    <row r="94" customFormat="false" ht="21" hidden="false" customHeight="false" outlineLevel="0" collapsed="false">
      <c r="A94" s="7" t="s">
        <v>364</v>
      </c>
      <c r="B94" s="8" t="n">
        <f aca="false">I94</f>
        <v>80</v>
      </c>
      <c r="C94" s="0" t="s">
        <v>365</v>
      </c>
      <c r="D94" s="0" t="s">
        <v>359</v>
      </c>
      <c r="E94" s="0" t="s">
        <v>366</v>
      </c>
      <c r="F94" s="0" t="s">
        <v>22</v>
      </c>
      <c r="G94" s="0" t="n">
        <v>3</v>
      </c>
      <c r="H94" s="0" t="n">
        <f aca="false">I94*0.2</f>
        <v>16</v>
      </c>
      <c r="I94" s="7" t="n">
        <v>80</v>
      </c>
      <c r="J94" s="9" t="n">
        <v>47848.4166666667</v>
      </c>
      <c r="M94" s="0" t="n">
        <v>15</v>
      </c>
      <c r="N94" s="10" t="s">
        <v>63</v>
      </c>
      <c r="O94" s="11" t="n">
        <f aca="false">G94*I94</f>
        <v>240</v>
      </c>
      <c r="P94" s="12" t="s">
        <v>38</v>
      </c>
      <c r="Q94" s="13" t="s">
        <v>65</v>
      </c>
      <c r="R94" s="0" t="n">
        <f aca="false">VLOOKUP(A94,Sados!$A$1:$D$2962,4,0)</f>
        <v>3</v>
      </c>
      <c r="AE94" s="0" t="n">
        <f aca="false">G94-S94-T94-U94-V94-W94-X94-Y94-Z94-AA94-AB94-AC94+AD94</f>
        <v>3</v>
      </c>
      <c r="AF94" s="0" t="n">
        <f aca="false">AE94*I94</f>
        <v>240</v>
      </c>
    </row>
    <row r="95" customFormat="false" ht="21" hidden="false" customHeight="false" outlineLevel="0" collapsed="false">
      <c r="A95" s="7" t="s">
        <v>367</v>
      </c>
      <c r="B95" s="8" t="n">
        <f aca="false">I95</f>
        <v>98</v>
      </c>
      <c r="C95" s="0" t="s">
        <v>368</v>
      </c>
      <c r="D95" s="0" t="s">
        <v>369</v>
      </c>
      <c r="E95" s="0" t="s">
        <v>370</v>
      </c>
      <c r="F95" s="0" t="s">
        <v>22</v>
      </c>
      <c r="G95" s="0" t="n">
        <v>8</v>
      </c>
      <c r="H95" s="0" t="n">
        <f aca="false">I95*0.2</f>
        <v>19.6</v>
      </c>
      <c r="I95" s="7" t="n">
        <v>98</v>
      </c>
      <c r="J95" s="9" t="n">
        <v>47848.4166666667</v>
      </c>
      <c r="M95" s="0" t="n">
        <v>15</v>
      </c>
      <c r="N95" s="10" t="s">
        <v>63</v>
      </c>
      <c r="O95" s="11" t="n">
        <f aca="false">G95*I95</f>
        <v>784</v>
      </c>
      <c r="P95" s="12" t="s">
        <v>38</v>
      </c>
      <c r="Q95" s="13" t="s">
        <v>65</v>
      </c>
      <c r="R95" s="0" t="n">
        <f aca="false">VLOOKUP(A95,Sados!$A$1:$D$2962,4,0)</f>
        <v>8</v>
      </c>
      <c r="AE95" s="0" t="n">
        <f aca="false">G95-S95-T95-U95-V95-W95-X95-Y95-Z95-AA95-AB95-AC95+AD95</f>
        <v>8</v>
      </c>
      <c r="AF95" s="0" t="n">
        <f aca="false">AE95*I95</f>
        <v>784</v>
      </c>
    </row>
    <row r="96" customFormat="false" ht="21" hidden="false" customHeight="false" outlineLevel="0" collapsed="false">
      <c r="A96" s="7" t="s">
        <v>371</v>
      </c>
      <c r="B96" s="8" t="n">
        <f aca="false">I96</f>
        <v>98</v>
      </c>
      <c r="C96" s="0" t="s">
        <v>372</v>
      </c>
      <c r="D96" s="0" t="s">
        <v>369</v>
      </c>
      <c r="E96" s="0" t="s">
        <v>373</v>
      </c>
      <c r="F96" s="0" t="s">
        <v>22</v>
      </c>
      <c r="G96" s="0" t="n">
        <v>3</v>
      </c>
      <c r="H96" s="0" t="n">
        <f aca="false">I96*0.2</f>
        <v>19.6</v>
      </c>
      <c r="I96" s="7" t="n">
        <v>98</v>
      </c>
      <c r="J96" s="9" t="n">
        <v>47848.4166666667</v>
      </c>
      <c r="M96" s="0" t="n">
        <v>15</v>
      </c>
      <c r="N96" s="10" t="s">
        <v>63</v>
      </c>
      <c r="O96" s="11" t="n">
        <f aca="false">G96*I96</f>
        <v>294</v>
      </c>
      <c r="P96" s="12" t="s">
        <v>38</v>
      </c>
      <c r="Q96" s="13" t="s">
        <v>65</v>
      </c>
      <c r="R96" s="0" t="n">
        <f aca="false">VLOOKUP(A96,Sados!$A$1:$D$2962,4,0)</f>
        <v>2</v>
      </c>
      <c r="AE96" s="0" t="n">
        <f aca="false">G96-S96-T96-U96-V96-W96-X96-Y96-Z96-AA96-AB96-AC96+AD96</f>
        <v>3</v>
      </c>
      <c r="AF96" s="0" t="n">
        <f aca="false">AE96*I96</f>
        <v>294</v>
      </c>
    </row>
    <row r="97" customFormat="false" ht="21" hidden="false" customHeight="false" outlineLevel="0" collapsed="false">
      <c r="A97" s="7" t="s">
        <v>374</v>
      </c>
      <c r="B97" s="8" t="n">
        <f aca="false">I97</f>
        <v>43</v>
      </c>
      <c r="C97" s="0" t="s">
        <v>375</v>
      </c>
      <c r="D97" s="0" t="s">
        <v>376</v>
      </c>
      <c r="E97" s="0" t="s">
        <v>377</v>
      </c>
      <c r="F97" s="0" t="s">
        <v>22</v>
      </c>
      <c r="G97" s="0" t="n">
        <v>8</v>
      </c>
      <c r="H97" s="0" t="n">
        <f aca="false">I97*0.2</f>
        <v>8.6</v>
      </c>
      <c r="I97" s="7" t="n">
        <v>43</v>
      </c>
      <c r="J97" s="9" t="n">
        <v>47848.4166666667</v>
      </c>
      <c r="M97" s="0" t="n">
        <v>15</v>
      </c>
      <c r="N97" s="10" t="s">
        <v>63</v>
      </c>
      <c r="O97" s="11" t="n">
        <f aca="false">G97*I97</f>
        <v>344</v>
      </c>
      <c r="P97" s="12" t="s">
        <v>38</v>
      </c>
      <c r="Q97" s="13" t="s">
        <v>166</v>
      </c>
      <c r="R97" s="0" t="n">
        <f aca="false">VLOOKUP(A97,Sados!$A$1:$D$2962,4,0)</f>
        <v>6</v>
      </c>
      <c r="AE97" s="0" t="n">
        <f aca="false">G97-S97-T97-U97-V97-W97-X97-Y97-Z97-AA97-AB97-AC97+AD97</f>
        <v>8</v>
      </c>
      <c r="AF97" s="0" t="n">
        <f aca="false">AE97*I97</f>
        <v>344</v>
      </c>
    </row>
    <row r="98" customFormat="false" ht="21" hidden="false" customHeight="false" outlineLevel="0" collapsed="false">
      <c r="A98" s="7" t="s">
        <v>378</v>
      </c>
      <c r="B98" s="8" t="n">
        <f aca="false">I98</f>
        <v>43</v>
      </c>
      <c r="C98" s="0" t="s">
        <v>379</v>
      </c>
      <c r="D98" s="0" t="s">
        <v>376</v>
      </c>
      <c r="E98" s="0" t="s">
        <v>380</v>
      </c>
      <c r="F98" s="0" t="s">
        <v>22</v>
      </c>
      <c r="G98" s="0" t="n">
        <v>8</v>
      </c>
      <c r="H98" s="0" t="n">
        <f aca="false">I98*0.2</f>
        <v>8.6</v>
      </c>
      <c r="I98" s="7" t="n">
        <v>43</v>
      </c>
      <c r="J98" s="9" t="n">
        <v>47848.4166666667</v>
      </c>
      <c r="M98" s="0" t="n">
        <v>15</v>
      </c>
      <c r="N98" s="10" t="s">
        <v>63</v>
      </c>
      <c r="O98" s="11" t="n">
        <f aca="false">G98*I98</f>
        <v>344</v>
      </c>
      <c r="P98" s="12" t="s">
        <v>38</v>
      </c>
      <c r="Q98" s="13" t="s">
        <v>166</v>
      </c>
      <c r="R98" s="0" t="n">
        <f aca="false">VLOOKUP(A98,Sados!$A$1:$D$2962,4,0)</f>
        <v>8</v>
      </c>
      <c r="AE98" s="0" t="n">
        <f aca="false">G98-S98-T98-U98-V98-W98-X98-Y98-Z98-AA98-AB98-AC98+AD98</f>
        <v>8</v>
      </c>
      <c r="AF98" s="0" t="n">
        <f aca="false">AE98*I98</f>
        <v>344</v>
      </c>
    </row>
    <row r="99" customFormat="false" ht="21" hidden="false" customHeight="false" outlineLevel="0" collapsed="false">
      <c r="A99" s="7" t="s">
        <v>381</v>
      </c>
      <c r="B99" s="8" t="n">
        <f aca="false">I99</f>
        <v>45</v>
      </c>
      <c r="C99" s="0" t="s">
        <v>382</v>
      </c>
      <c r="D99" s="0" t="s">
        <v>376</v>
      </c>
      <c r="E99" s="0" t="s">
        <v>383</v>
      </c>
      <c r="F99" s="0" t="s">
        <v>22</v>
      </c>
      <c r="G99" s="0" t="n">
        <v>8</v>
      </c>
      <c r="H99" s="0" t="n">
        <f aca="false">I99*0.2</f>
        <v>9</v>
      </c>
      <c r="I99" s="7" t="n">
        <v>45</v>
      </c>
      <c r="J99" s="9" t="n">
        <v>47848.4166666667</v>
      </c>
      <c r="M99" s="0" t="n">
        <v>15</v>
      </c>
      <c r="N99" s="10" t="s">
        <v>63</v>
      </c>
      <c r="O99" s="11" t="n">
        <f aca="false">G99*I99</f>
        <v>360</v>
      </c>
      <c r="P99" s="12" t="s">
        <v>38</v>
      </c>
      <c r="Q99" s="13" t="s">
        <v>166</v>
      </c>
      <c r="R99" s="0" t="n">
        <f aca="false">VLOOKUP(A99,Sados!$A$1:$D$2962,4,0)</f>
        <v>8</v>
      </c>
      <c r="AE99" s="0" t="n">
        <f aca="false">G99-S99-T99-U99-V99-W99-X99-Y99-Z99-AA99-AB99-AC99+AD99</f>
        <v>8</v>
      </c>
      <c r="AF99" s="0" t="n">
        <f aca="false">AE99*I99</f>
        <v>360</v>
      </c>
    </row>
    <row r="100" customFormat="false" ht="21" hidden="false" customHeight="false" outlineLevel="0" collapsed="false">
      <c r="A100" s="7" t="s">
        <v>384</v>
      </c>
      <c r="B100" s="8" t="n">
        <f aca="false">I100</f>
        <v>43</v>
      </c>
      <c r="C100" s="0" t="s">
        <v>385</v>
      </c>
      <c r="D100" s="0" t="s">
        <v>376</v>
      </c>
      <c r="E100" s="0" t="s">
        <v>386</v>
      </c>
      <c r="F100" s="0" t="s">
        <v>22</v>
      </c>
      <c r="G100" s="0" t="n">
        <v>8</v>
      </c>
      <c r="H100" s="0" t="n">
        <f aca="false">I100*0.2</f>
        <v>8.6</v>
      </c>
      <c r="I100" s="7" t="n">
        <v>43</v>
      </c>
      <c r="J100" s="9" t="n">
        <v>47848.4166666667</v>
      </c>
      <c r="M100" s="0" t="n">
        <v>15</v>
      </c>
      <c r="N100" s="10" t="s">
        <v>63</v>
      </c>
      <c r="O100" s="11" t="n">
        <f aca="false">G100*I100</f>
        <v>344</v>
      </c>
      <c r="P100" s="12" t="s">
        <v>38</v>
      </c>
      <c r="Q100" s="13" t="s">
        <v>166</v>
      </c>
      <c r="R100" s="0" t="n">
        <f aca="false">VLOOKUP(A100,Sados!$A$1:$D$2962,4,0)</f>
        <v>8</v>
      </c>
      <c r="AE100" s="0" t="n">
        <f aca="false">G100-S100-T100-U100-V100-W100-X100-Y100-Z100-AA100-AB100-AC100+AD100</f>
        <v>8</v>
      </c>
      <c r="AF100" s="0" t="n">
        <f aca="false">AE100*I100</f>
        <v>344</v>
      </c>
    </row>
    <row r="101" customFormat="false" ht="21" hidden="false" customHeight="false" outlineLevel="0" collapsed="false">
      <c r="A101" s="7" t="s">
        <v>387</v>
      </c>
      <c r="B101" s="8" t="n">
        <f aca="false">I101</f>
        <v>47</v>
      </c>
      <c r="C101" s="0" t="s">
        <v>388</v>
      </c>
      <c r="D101" s="0" t="s">
        <v>389</v>
      </c>
      <c r="E101" s="0" t="s">
        <v>390</v>
      </c>
      <c r="F101" s="0" t="s">
        <v>22</v>
      </c>
      <c r="G101" s="0" t="n">
        <v>4</v>
      </c>
      <c r="H101" s="0" t="n">
        <f aca="false">I101*0.2</f>
        <v>9.4</v>
      </c>
      <c r="I101" s="7" t="n">
        <v>47</v>
      </c>
      <c r="J101" s="9" t="n">
        <v>47848.4166666667</v>
      </c>
      <c r="M101" s="0" t="n">
        <v>15</v>
      </c>
      <c r="N101" s="10" t="s">
        <v>63</v>
      </c>
      <c r="O101" s="11" t="n">
        <f aca="false">G101*I101</f>
        <v>188</v>
      </c>
      <c r="P101" s="12" t="s">
        <v>38</v>
      </c>
      <c r="Q101" s="13" t="s">
        <v>65</v>
      </c>
      <c r="R101" s="0" t="n">
        <f aca="false">VLOOKUP(A101,Sados!$A$1:$D$2962,4,0)</f>
        <v>1</v>
      </c>
      <c r="AE101" s="0" t="n">
        <f aca="false">G101-S101-T101-U101-V101-W101-X101-Y101-Z101-AA101-AB101-AC101+AD101</f>
        <v>4</v>
      </c>
      <c r="AF101" s="0" t="n">
        <f aca="false">AE101*I101</f>
        <v>188</v>
      </c>
    </row>
    <row r="102" customFormat="false" ht="21" hidden="false" customHeight="false" outlineLevel="0" collapsed="false">
      <c r="A102" s="7" t="s">
        <v>391</v>
      </c>
      <c r="B102" s="8" t="n">
        <f aca="false">I102</f>
        <v>50</v>
      </c>
      <c r="C102" s="0" t="s">
        <v>392</v>
      </c>
      <c r="D102" s="0" t="s">
        <v>393</v>
      </c>
      <c r="E102" s="0" t="s">
        <v>394</v>
      </c>
      <c r="F102" s="0" t="s">
        <v>22</v>
      </c>
      <c r="G102" s="0" t="n">
        <v>1</v>
      </c>
      <c r="H102" s="0" t="n">
        <f aca="false">I102*0.2</f>
        <v>10</v>
      </c>
      <c r="I102" s="7" t="n">
        <v>50</v>
      </c>
      <c r="J102" s="9" t="n">
        <v>47848.4166666667</v>
      </c>
      <c r="M102" s="0" t="n">
        <v>15</v>
      </c>
      <c r="N102" s="10" t="s">
        <v>63</v>
      </c>
      <c r="O102" s="11" t="n">
        <f aca="false">G102*I102</f>
        <v>50</v>
      </c>
      <c r="P102" s="12" t="s">
        <v>38</v>
      </c>
      <c r="Q102" s="13" t="s">
        <v>65</v>
      </c>
      <c r="R102" s="0" t="n">
        <f aca="false">VLOOKUP(A102,Sados!$A$1:$D$2962,4,0)</f>
        <v>0</v>
      </c>
      <c r="AE102" s="0" t="n">
        <f aca="false">G102-S102-T102-U102-V102-W102-X102-Y102-Z102-AA102-AB102-AC102+AD102</f>
        <v>1</v>
      </c>
      <c r="AF102" s="0" t="n">
        <f aca="false">AE102*I102</f>
        <v>50</v>
      </c>
    </row>
    <row r="103" customFormat="false" ht="21" hidden="false" customHeight="false" outlineLevel="0" collapsed="false">
      <c r="A103" s="7" t="s">
        <v>395</v>
      </c>
      <c r="B103" s="8" t="n">
        <f aca="false">I103</f>
        <v>54</v>
      </c>
      <c r="C103" s="0" t="s">
        <v>396</v>
      </c>
      <c r="D103" s="0" t="s">
        <v>397</v>
      </c>
      <c r="E103" s="0" t="s">
        <v>398</v>
      </c>
      <c r="F103" s="0" t="s">
        <v>22</v>
      </c>
      <c r="G103" s="0" t="n">
        <v>4</v>
      </c>
      <c r="H103" s="0" t="n">
        <f aca="false">I103*0.2</f>
        <v>10.8</v>
      </c>
      <c r="I103" s="7" t="n">
        <v>54</v>
      </c>
      <c r="J103" s="9" t="n">
        <v>47848.4166666667</v>
      </c>
      <c r="M103" s="0" t="n">
        <v>15</v>
      </c>
      <c r="N103" s="10" t="s">
        <v>63</v>
      </c>
      <c r="O103" s="11" t="n">
        <f aca="false">G103*I103</f>
        <v>216</v>
      </c>
      <c r="P103" s="12" t="s">
        <v>38</v>
      </c>
      <c r="Q103" s="13" t="s">
        <v>65</v>
      </c>
      <c r="R103" s="0" t="n">
        <f aca="false">VLOOKUP(A103,Sados!$A$1:$D$2962,4,0)</f>
        <v>4</v>
      </c>
      <c r="AE103" s="0" t="n">
        <f aca="false">G103-S103-T103-U103-V103-W103-X103-Y103-Z103-AA103-AB103-AC103+AD103</f>
        <v>4</v>
      </c>
      <c r="AF103" s="0" t="n">
        <f aca="false">AE103*I103</f>
        <v>216</v>
      </c>
    </row>
    <row r="104" customFormat="false" ht="21" hidden="false" customHeight="false" outlineLevel="0" collapsed="false">
      <c r="A104" s="7" t="s">
        <v>399</v>
      </c>
      <c r="B104" s="8" t="n">
        <f aca="false">I104</f>
        <v>54</v>
      </c>
      <c r="C104" s="0" t="s">
        <v>400</v>
      </c>
      <c r="D104" s="0" t="s">
        <v>397</v>
      </c>
      <c r="E104" s="0" t="s">
        <v>401</v>
      </c>
      <c r="F104" s="0" t="s">
        <v>22</v>
      </c>
      <c r="G104" s="0" t="n">
        <v>4</v>
      </c>
      <c r="H104" s="0" t="n">
        <f aca="false">I104*0.2</f>
        <v>10.8</v>
      </c>
      <c r="I104" s="7" t="n">
        <v>54</v>
      </c>
      <c r="J104" s="9" t="n">
        <v>47848.4166666667</v>
      </c>
      <c r="M104" s="0" t="n">
        <v>15</v>
      </c>
      <c r="N104" s="10" t="s">
        <v>63</v>
      </c>
      <c r="O104" s="11" t="n">
        <f aca="false">G104*I104</f>
        <v>216</v>
      </c>
      <c r="P104" s="12" t="s">
        <v>38</v>
      </c>
      <c r="Q104" s="13" t="s">
        <v>65</v>
      </c>
      <c r="R104" s="0" t="n">
        <f aca="false">VLOOKUP(A104,Sados!$A$1:$D$2962,4,0)</f>
        <v>4</v>
      </c>
      <c r="AE104" s="0" t="n">
        <f aca="false">G104-S104-T104-U104-V104-W104-X104-Y104-Z104-AA104-AB104-AC104+AD104</f>
        <v>4</v>
      </c>
      <c r="AF104" s="0" t="n">
        <f aca="false">AE104*I104</f>
        <v>216</v>
      </c>
    </row>
    <row r="105" customFormat="false" ht="21" hidden="false" customHeight="false" outlineLevel="0" collapsed="false">
      <c r="A105" s="7" t="s">
        <v>402</v>
      </c>
      <c r="B105" s="8" t="n">
        <f aca="false">I105</f>
        <v>60</v>
      </c>
      <c r="C105" s="0" t="s">
        <v>403</v>
      </c>
      <c r="D105" s="0" t="s">
        <v>404</v>
      </c>
      <c r="E105" s="0" t="s">
        <v>405</v>
      </c>
      <c r="F105" s="0" t="s">
        <v>22</v>
      </c>
      <c r="G105" s="0" t="n">
        <v>7</v>
      </c>
      <c r="H105" s="0" t="n">
        <f aca="false">I105*0.2</f>
        <v>12</v>
      </c>
      <c r="I105" s="7" t="n">
        <v>60</v>
      </c>
      <c r="J105" s="9" t="n">
        <v>47848.4166666667</v>
      </c>
      <c r="M105" s="0" t="n">
        <v>15</v>
      </c>
      <c r="N105" s="10" t="s">
        <v>63</v>
      </c>
      <c r="O105" s="11" t="n">
        <f aca="false">G105*I105</f>
        <v>420</v>
      </c>
      <c r="P105" s="12" t="s">
        <v>38</v>
      </c>
      <c r="Q105" s="13" t="s">
        <v>65</v>
      </c>
      <c r="R105" s="0" t="n">
        <f aca="false">VLOOKUP(A105,Sados!$A$1:$D$2962,4,0)</f>
        <v>7</v>
      </c>
      <c r="AE105" s="0" t="n">
        <f aca="false">G105-S105-T105-U105-V105-W105-X105-Y105-Z105-AA105-AB105-AC105+AD105</f>
        <v>7</v>
      </c>
      <c r="AF105" s="0" t="n">
        <f aca="false">AE105*I105</f>
        <v>420</v>
      </c>
    </row>
    <row r="106" customFormat="false" ht="21" hidden="false" customHeight="false" outlineLevel="0" collapsed="false">
      <c r="A106" s="7" t="s">
        <v>406</v>
      </c>
      <c r="B106" s="8" t="n">
        <f aca="false">I106</f>
        <v>60</v>
      </c>
      <c r="C106" s="0" t="s">
        <v>407</v>
      </c>
      <c r="D106" s="0" t="s">
        <v>408</v>
      </c>
      <c r="E106" s="0" t="s">
        <v>409</v>
      </c>
      <c r="F106" s="0" t="s">
        <v>22</v>
      </c>
      <c r="G106" s="0" t="n">
        <v>2</v>
      </c>
      <c r="H106" s="0" t="n">
        <f aca="false">I106*0.2</f>
        <v>12</v>
      </c>
      <c r="I106" s="7" t="n">
        <v>60</v>
      </c>
      <c r="J106" s="9" t="n">
        <v>47848.4166666667</v>
      </c>
      <c r="M106" s="0" t="n">
        <v>15</v>
      </c>
      <c r="N106" s="10" t="s">
        <v>63</v>
      </c>
      <c r="O106" s="11" t="n">
        <f aca="false">G106*I106</f>
        <v>120</v>
      </c>
      <c r="P106" s="12" t="s">
        <v>38</v>
      </c>
      <c r="Q106" s="13" t="s">
        <v>70</v>
      </c>
      <c r="R106" s="0" t="n">
        <f aca="false">VLOOKUP(A106,Sados!$A$1:$D$2962,4,0)</f>
        <v>2</v>
      </c>
      <c r="AE106" s="0" t="n">
        <f aca="false">G106-S106-T106-U106-V106-W106-X106-Y106-Z106-AA106-AB106-AC106+AD106</f>
        <v>2</v>
      </c>
      <c r="AF106" s="0" t="n">
        <f aca="false">AE106*I106</f>
        <v>120</v>
      </c>
    </row>
    <row r="107" customFormat="false" ht="21" hidden="false" customHeight="false" outlineLevel="0" collapsed="false">
      <c r="A107" s="7" t="s">
        <v>410</v>
      </c>
      <c r="B107" s="8" t="n">
        <f aca="false">I107</f>
        <v>60</v>
      </c>
      <c r="C107" s="0" t="s">
        <v>411</v>
      </c>
      <c r="D107" s="0" t="s">
        <v>404</v>
      </c>
      <c r="E107" s="0" t="s">
        <v>412</v>
      </c>
      <c r="F107" s="0" t="s">
        <v>22</v>
      </c>
      <c r="G107" s="0" t="n">
        <v>2</v>
      </c>
      <c r="H107" s="0" t="n">
        <f aca="false">I107*0.2</f>
        <v>12</v>
      </c>
      <c r="I107" s="7" t="n">
        <v>60</v>
      </c>
      <c r="J107" s="9" t="n">
        <v>47848.4166666667</v>
      </c>
      <c r="M107" s="0" t="n">
        <v>15</v>
      </c>
      <c r="N107" s="10" t="s">
        <v>63</v>
      </c>
      <c r="O107" s="11" t="n">
        <f aca="false">G107*I107</f>
        <v>120</v>
      </c>
      <c r="P107" s="12" t="s">
        <v>38</v>
      </c>
      <c r="Q107" s="13" t="s">
        <v>65</v>
      </c>
      <c r="R107" s="0" t="n">
        <f aca="false">VLOOKUP(A107,Sados!$A$1:$D$2962,4,0)</f>
        <v>2</v>
      </c>
      <c r="AE107" s="0" t="n">
        <f aca="false">G107-S107-T107-U107-V107-W107-X107-Y107-Z107-AA107-AB107-AC107+AD107</f>
        <v>2</v>
      </c>
      <c r="AF107" s="0" t="n">
        <f aca="false">AE107*I107</f>
        <v>120</v>
      </c>
    </row>
    <row r="108" customFormat="false" ht="21" hidden="false" customHeight="false" outlineLevel="0" collapsed="false">
      <c r="A108" s="7" t="s">
        <v>413</v>
      </c>
      <c r="B108" s="8" t="n">
        <f aca="false">I108</f>
        <v>160</v>
      </c>
      <c r="C108" s="0" t="s">
        <v>414</v>
      </c>
      <c r="D108" s="0" t="s">
        <v>415</v>
      </c>
      <c r="E108" s="0" t="s">
        <v>416</v>
      </c>
      <c r="F108" s="0" t="s">
        <v>22</v>
      </c>
      <c r="G108" s="0" t="n">
        <v>1</v>
      </c>
      <c r="H108" s="0" t="n">
        <f aca="false">I108*0.2</f>
        <v>32</v>
      </c>
      <c r="I108" s="7" t="n">
        <v>160</v>
      </c>
      <c r="J108" s="9" t="n">
        <v>47848.4166666667</v>
      </c>
      <c r="M108" s="0" t="n">
        <v>15</v>
      </c>
      <c r="N108" s="10" t="s">
        <v>63</v>
      </c>
      <c r="O108" s="11" t="n">
        <f aca="false">G108*I108</f>
        <v>160</v>
      </c>
      <c r="P108" s="12" t="s">
        <v>38</v>
      </c>
      <c r="Q108" s="13" t="s">
        <v>65</v>
      </c>
      <c r="R108" s="0" t="n">
        <f aca="false">VLOOKUP(A108,Sados!$A$1:$D$2962,4,0)</f>
        <v>1</v>
      </c>
      <c r="AE108" s="0" t="n">
        <f aca="false">G108-S108-T108-U108-V108-W108-X108-Y108-Z108-AA108-AB108-AC108+AD108</f>
        <v>1</v>
      </c>
      <c r="AF108" s="0" t="n">
        <f aca="false">AE108*I108</f>
        <v>160</v>
      </c>
    </row>
    <row r="109" customFormat="false" ht="21" hidden="false" customHeight="false" outlineLevel="0" collapsed="false">
      <c r="A109" s="7" t="s">
        <v>417</v>
      </c>
      <c r="B109" s="8" t="n">
        <f aca="false">I109</f>
        <v>58</v>
      </c>
      <c r="C109" s="0" t="s">
        <v>418</v>
      </c>
      <c r="D109" s="0" t="s">
        <v>419</v>
      </c>
      <c r="E109" s="0" t="s">
        <v>420</v>
      </c>
      <c r="F109" s="0" t="s">
        <v>22</v>
      </c>
      <c r="G109" s="0" t="n">
        <v>5</v>
      </c>
      <c r="H109" s="0" t="n">
        <f aca="false">I109*0.2</f>
        <v>11.6</v>
      </c>
      <c r="I109" s="7" t="n">
        <v>58</v>
      </c>
      <c r="J109" s="9" t="n">
        <v>47848.4166666667</v>
      </c>
      <c r="M109" s="0" t="n">
        <v>15</v>
      </c>
      <c r="N109" s="10" t="s">
        <v>63</v>
      </c>
      <c r="O109" s="11" t="n">
        <f aca="false">G109*I109</f>
        <v>290</v>
      </c>
      <c r="P109" s="12" t="s">
        <v>38</v>
      </c>
      <c r="Q109" s="13" t="s">
        <v>65</v>
      </c>
      <c r="R109" s="0" t="n">
        <f aca="false">VLOOKUP(A109,Sados!$A$1:$D$2962,4,0)</f>
        <v>5</v>
      </c>
      <c r="AE109" s="0" t="n">
        <f aca="false">G109-S109-T109-U109-V109-W109-X109-Y109-Z109-AA109-AB109-AC109+AD109</f>
        <v>5</v>
      </c>
      <c r="AF109" s="0" t="n">
        <f aca="false">AE109*I109</f>
        <v>290</v>
      </c>
    </row>
    <row r="110" customFormat="false" ht="21" hidden="false" customHeight="false" outlineLevel="0" collapsed="false">
      <c r="A110" s="7" t="s">
        <v>421</v>
      </c>
      <c r="B110" s="8" t="n">
        <f aca="false">I110</f>
        <v>58</v>
      </c>
      <c r="C110" s="0" t="s">
        <v>422</v>
      </c>
      <c r="D110" s="0" t="s">
        <v>419</v>
      </c>
      <c r="E110" s="0" t="s">
        <v>423</v>
      </c>
      <c r="F110" s="0" t="s">
        <v>22</v>
      </c>
      <c r="G110" s="0" t="n">
        <v>5</v>
      </c>
      <c r="H110" s="0" t="n">
        <f aca="false">I110*0.2</f>
        <v>11.6</v>
      </c>
      <c r="I110" s="7" t="n">
        <v>58</v>
      </c>
      <c r="J110" s="9" t="n">
        <v>47848.4166666667</v>
      </c>
      <c r="M110" s="0" t="n">
        <v>15</v>
      </c>
      <c r="N110" s="10" t="s">
        <v>63</v>
      </c>
      <c r="O110" s="11" t="n">
        <f aca="false">G110*I110</f>
        <v>290</v>
      </c>
      <c r="P110" s="12" t="s">
        <v>38</v>
      </c>
      <c r="Q110" s="13" t="s">
        <v>65</v>
      </c>
      <c r="R110" s="0" t="n">
        <f aca="false">VLOOKUP(A110,Sados!$A$1:$D$2962,4,0)</f>
        <v>5</v>
      </c>
      <c r="AE110" s="0" t="n">
        <f aca="false">G110-S110-T110-U110-V110-W110-X110-Y110-Z110-AA110-AB110-AC110+AD110</f>
        <v>5</v>
      </c>
      <c r="AF110" s="0" t="n">
        <f aca="false">AE110*I110</f>
        <v>290</v>
      </c>
    </row>
    <row r="111" customFormat="false" ht="21" hidden="false" customHeight="false" outlineLevel="0" collapsed="false">
      <c r="A111" s="7" t="s">
        <v>424</v>
      </c>
      <c r="B111" s="8" t="n">
        <f aca="false">I111</f>
        <v>45</v>
      </c>
      <c r="C111" s="0" t="s">
        <v>425</v>
      </c>
      <c r="D111" s="0" t="s">
        <v>426</v>
      </c>
      <c r="E111" s="0" t="s">
        <v>427</v>
      </c>
      <c r="F111" s="0" t="s">
        <v>22</v>
      </c>
      <c r="G111" s="0" t="n">
        <v>5</v>
      </c>
      <c r="H111" s="0" t="n">
        <f aca="false">I111*0.2</f>
        <v>9</v>
      </c>
      <c r="I111" s="7" t="n">
        <v>45</v>
      </c>
      <c r="J111" s="9" t="n">
        <v>47848.4166666667</v>
      </c>
      <c r="M111" s="0" t="n">
        <v>15</v>
      </c>
      <c r="N111" s="10" t="s">
        <v>63</v>
      </c>
      <c r="O111" s="11" t="n">
        <f aca="false">G111*I111</f>
        <v>225</v>
      </c>
      <c r="P111" s="12" t="s">
        <v>38</v>
      </c>
      <c r="Q111" s="13" t="s">
        <v>65</v>
      </c>
      <c r="R111" s="0" t="n">
        <f aca="false">VLOOKUP(A111,Sados!$A$1:$D$2962,4,0)</f>
        <v>5</v>
      </c>
      <c r="AE111" s="0" t="n">
        <f aca="false">G111-S111-T111-U111-V111-W111-X111-Y111-Z111-AA111-AB111-AC111+AD111</f>
        <v>5</v>
      </c>
      <c r="AF111" s="0" t="n">
        <f aca="false">AE111*I111</f>
        <v>225</v>
      </c>
    </row>
    <row r="112" customFormat="false" ht="21" hidden="false" customHeight="false" outlineLevel="0" collapsed="false">
      <c r="A112" s="7" t="s">
        <v>428</v>
      </c>
      <c r="B112" s="8" t="n">
        <f aca="false">I112</f>
        <v>115</v>
      </c>
      <c r="C112" s="0" t="s">
        <v>429</v>
      </c>
      <c r="D112" s="0" t="s">
        <v>430</v>
      </c>
      <c r="E112" s="0" t="s">
        <v>431</v>
      </c>
      <c r="F112" s="0" t="s">
        <v>22</v>
      </c>
      <c r="G112" s="0" t="n">
        <v>1</v>
      </c>
      <c r="H112" s="0" t="n">
        <f aca="false">I112*0.2</f>
        <v>23</v>
      </c>
      <c r="I112" s="7" t="n">
        <v>115</v>
      </c>
      <c r="J112" s="9" t="n">
        <v>47848.4166666667</v>
      </c>
      <c r="M112" s="0" t="n">
        <v>15</v>
      </c>
      <c r="N112" s="10" t="s">
        <v>63</v>
      </c>
      <c r="O112" s="11" t="n">
        <f aca="false">G112*I112</f>
        <v>115</v>
      </c>
      <c r="P112" s="12" t="s">
        <v>38</v>
      </c>
      <c r="Q112" s="13" t="s">
        <v>65</v>
      </c>
      <c r="R112" s="0" t="n">
        <f aca="false">VLOOKUP(A112,Sados!$A$1:$D$2962,4,0)</f>
        <v>1</v>
      </c>
      <c r="AE112" s="0" t="n">
        <f aca="false">G112-S112-T112-U112-V112-W112-X112-Y112-Z112-AA112-AB112-AC112+AD112</f>
        <v>1</v>
      </c>
      <c r="AF112" s="0" t="n">
        <f aca="false">AE112*I112</f>
        <v>115</v>
      </c>
    </row>
    <row r="113" customFormat="false" ht="21" hidden="false" customHeight="false" outlineLevel="0" collapsed="false">
      <c r="A113" s="7" t="s">
        <v>432</v>
      </c>
      <c r="B113" s="8" t="n">
        <f aca="false">I113</f>
        <v>110</v>
      </c>
      <c r="C113" s="0" t="s">
        <v>433</v>
      </c>
      <c r="D113" s="0" t="s">
        <v>434</v>
      </c>
      <c r="E113" s="0" t="s">
        <v>435</v>
      </c>
      <c r="F113" s="0" t="s">
        <v>22</v>
      </c>
      <c r="G113" s="0" t="n">
        <v>3</v>
      </c>
      <c r="H113" s="0" t="n">
        <f aca="false">I113*0.2</f>
        <v>22</v>
      </c>
      <c r="I113" s="7" t="n">
        <v>110</v>
      </c>
      <c r="J113" s="9" t="n">
        <v>47848.4166666667</v>
      </c>
      <c r="M113" s="0" t="n">
        <v>15</v>
      </c>
      <c r="N113" s="10" t="s">
        <v>63</v>
      </c>
      <c r="O113" s="11" t="n">
        <f aca="false">G113*I113</f>
        <v>330</v>
      </c>
      <c r="P113" s="12" t="s">
        <v>38</v>
      </c>
      <c r="Q113" s="13" t="s">
        <v>70</v>
      </c>
      <c r="R113" s="0" t="n">
        <f aca="false">VLOOKUP(A113,Sados!$A$1:$D$2962,4,0)</f>
        <v>3</v>
      </c>
      <c r="AE113" s="0" t="n">
        <f aca="false">G113-S113-T113-U113-V113-W113-X113-Y113-Z113-AA113-AB113-AC113+AD113</f>
        <v>3</v>
      </c>
      <c r="AF113" s="0" t="n">
        <f aca="false">AE113*I113</f>
        <v>330</v>
      </c>
    </row>
    <row r="114" customFormat="false" ht="21" hidden="false" customHeight="false" outlineLevel="0" collapsed="false">
      <c r="A114" s="7" t="s">
        <v>436</v>
      </c>
      <c r="B114" s="8" t="n">
        <f aca="false">I114</f>
        <v>115</v>
      </c>
      <c r="C114" s="0" t="s">
        <v>437</v>
      </c>
      <c r="D114" s="0" t="s">
        <v>434</v>
      </c>
      <c r="E114" s="0" t="s">
        <v>438</v>
      </c>
      <c r="F114" s="0" t="s">
        <v>22</v>
      </c>
      <c r="G114" s="0" t="n">
        <v>2</v>
      </c>
      <c r="H114" s="0" t="n">
        <f aca="false">I114*0.2</f>
        <v>23</v>
      </c>
      <c r="I114" s="7" t="n">
        <v>115</v>
      </c>
      <c r="J114" s="9" t="n">
        <v>47848.4166666667</v>
      </c>
      <c r="M114" s="0" t="n">
        <v>15</v>
      </c>
      <c r="N114" s="10" t="s">
        <v>63</v>
      </c>
      <c r="O114" s="11" t="n">
        <f aca="false">G114*I114</f>
        <v>230</v>
      </c>
      <c r="P114" s="12" t="s">
        <v>38</v>
      </c>
      <c r="Q114" s="13" t="s">
        <v>70</v>
      </c>
      <c r="R114" s="0" t="n">
        <f aca="false">VLOOKUP(A114,Sados!$A$1:$D$2962,4,0)</f>
        <v>2</v>
      </c>
      <c r="AE114" s="0" t="n">
        <f aca="false">G114-S114-T114-U114-V114-W114-X114-Y114-Z114-AA114-AB114-AC114+AD114</f>
        <v>2</v>
      </c>
      <c r="AF114" s="0" t="n">
        <f aca="false">AE114*I114</f>
        <v>230</v>
      </c>
    </row>
    <row r="115" customFormat="false" ht="21" hidden="false" customHeight="false" outlineLevel="0" collapsed="false">
      <c r="A115" s="7" t="s">
        <v>439</v>
      </c>
      <c r="B115" s="8" t="n">
        <f aca="false">I115</f>
        <v>115</v>
      </c>
      <c r="C115" s="14" t="s">
        <v>440</v>
      </c>
      <c r="D115" s="0" t="s">
        <v>434</v>
      </c>
      <c r="E115" s="0" t="s">
        <v>441</v>
      </c>
      <c r="F115" s="0" t="s">
        <v>22</v>
      </c>
      <c r="G115" s="0" t="n">
        <v>1</v>
      </c>
      <c r="H115" s="0" t="n">
        <f aca="false">I115*0.2</f>
        <v>23</v>
      </c>
      <c r="I115" s="7" t="n">
        <v>115</v>
      </c>
      <c r="J115" s="9" t="n">
        <v>47848.4166666667</v>
      </c>
      <c r="M115" s="0" t="n">
        <v>15</v>
      </c>
      <c r="N115" s="10" t="s">
        <v>63</v>
      </c>
      <c r="O115" s="11" t="n">
        <f aca="false">G115*I115</f>
        <v>115</v>
      </c>
      <c r="P115" s="12" t="s">
        <v>38</v>
      </c>
      <c r="Q115" s="13" t="s">
        <v>65</v>
      </c>
      <c r="R115" s="0" t="n">
        <f aca="false">VLOOKUP(A115,Sados!$A$1:$D$2962,4,0)</f>
        <v>1</v>
      </c>
      <c r="AE115" s="0" t="n">
        <f aca="false">G115-S115-T115-U115-V115-W115-X115-Y115-Z115-AA115-AB115-AC115+AD115</f>
        <v>1</v>
      </c>
      <c r="AF115" s="0" t="n">
        <f aca="false">AE115*I115</f>
        <v>115</v>
      </c>
    </row>
    <row r="116" customFormat="false" ht="21" hidden="false" customHeight="false" outlineLevel="0" collapsed="false">
      <c r="A116" s="7" t="s">
        <v>442</v>
      </c>
      <c r="B116" s="8" t="n">
        <f aca="false">I116</f>
        <v>185</v>
      </c>
      <c r="C116" s="0" t="s">
        <v>443</v>
      </c>
      <c r="D116" s="0" t="s">
        <v>444</v>
      </c>
      <c r="E116" s="0" t="s">
        <v>445</v>
      </c>
      <c r="F116" s="0" t="s">
        <v>22</v>
      </c>
      <c r="G116" s="0" t="n">
        <v>3</v>
      </c>
      <c r="H116" s="0" t="n">
        <f aca="false">I116*0.2</f>
        <v>37</v>
      </c>
      <c r="I116" s="7" t="n">
        <v>185</v>
      </c>
      <c r="J116" s="9" t="n">
        <v>47848.4166666667</v>
      </c>
      <c r="M116" s="0" t="n">
        <v>15</v>
      </c>
      <c r="N116" s="10" t="s">
        <v>63</v>
      </c>
      <c r="O116" s="11" t="n">
        <f aca="false">G116*I116</f>
        <v>555</v>
      </c>
      <c r="P116" s="12" t="s">
        <v>38</v>
      </c>
      <c r="Q116" s="13" t="s">
        <v>65</v>
      </c>
      <c r="R116" s="0" t="n">
        <f aca="false">VLOOKUP(A116,Sados!$A$1:$D$2962,4,0)</f>
        <v>3</v>
      </c>
      <c r="AE116" s="0" t="n">
        <f aca="false">G116-S116-T116-U116-V116-W116-X116-Y116-Z116-AA116-AB116-AC116+AD116</f>
        <v>3</v>
      </c>
      <c r="AF116" s="0" t="n">
        <f aca="false">AE116*I116</f>
        <v>555</v>
      </c>
    </row>
    <row r="117" customFormat="false" ht="21" hidden="false" customHeight="false" outlineLevel="0" collapsed="false">
      <c r="A117" s="7" t="s">
        <v>446</v>
      </c>
      <c r="B117" s="8" t="n">
        <f aca="false">I117</f>
        <v>190</v>
      </c>
      <c r="C117" s="0" t="s">
        <v>447</v>
      </c>
      <c r="D117" s="0" t="s">
        <v>448</v>
      </c>
      <c r="E117" s="0" t="s">
        <v>449</v>
      </c>
      <c r="F117" s="0" t="s">
        <v>22</v>
      </c>
      <c r="G117" s="0" t="n">
        <v>3</v>
      </c>
      <c r="H117" s="0" t="n">
        <f aca="false">I117*0.2</f>
        <v>38</v>
      </c>
      <c r="I117" s="7" t="n">
        <v>190</v>
      </c>
      <c r="J117" s="9" t="n">
        <v>47848.4166666667</v>
      </c>
      <c r="M117" s="0" t="n">
        <v>15</v>
      </c>
      <c r="N117" s="10" t="s">
        <v>63</v>
      </c>
      <c r="O117" s="11" t="n">
        <f aca="false">G117*I117</f>
        <v>570</v>
      </c>
      <c r="P117" s="12" t="s">
        <v>38</v>
      </c>
      <c r="Q117" s="13" t="s">
        <v>65</v>
      </c>
      <c r="R117" s="0" t="n">
        <f aca="false">VLOOKUP(A117,Sados!$A$1:$D$2962,4,0)</f>
        <v>0</v>
      </c>
      <c r="AE117" s="0" t="n">
        <f aca="false">G117-S117-T117-U117-V117-W117-X117-Y117-Z117-AA117-AB117-AC117+AD117</f>
        <v>3</v>
      </c>
      <c r="AF117" s="0" t="n">
        <f aca="false">AE117*I117</f>
        <v>570</v>
      </c>
    </row>
    <row r="118" customFormat="false" ht="21" hidden="false" customHeight="false" outlineLevel="0" collapsed="false">
      <c r="A118" s="7" t="s">
        <v>450</v>
      </c>
      <c r="B118" s="8" t="n">
        <f aca="false">I118</f>
        <v>50</v>
      </c>
      <c r="C118" s="0" t="s">
        <v>451</v>
      </c>
      <c r="D118" s="0" t="s">
        <v>452</v>
      </c>
      <c r="E118" s="0" t="s">
        <v>453</v>
      </c>
      <c r="F118" s="0" t="s">
        <v>22</v>
      </c>
      <c r="G118" s="0" t="n">
        <v>1</v>
      </c>
      <c r="H118" s="0" t="n">
        <f aca="false">I118*0.2</f>
        <v>10</v>
      </c>
      <c r="I118" s="7" t="n">
        <v>50</v>
      </c>
      <c r="J118" s="9" t="n">
        <v>47848.4166666667</v>
      </c>
      <c r="M118" s="0" t="n">
        <v>15</v>
      </c>
      <c r="N118" s="10" t="s">
        <v>63</v>
      </c>
      <c r="O118" s="11" t="n">
        <f aca="false">G118*I118</f>
        <v>50</v>
      </c>
      <c r="P118" s="12" t="s">
        <v>454</v>
      </c>
      <c r="Q118" s="13" t="s">
        <v>65</v>
      </c>
      <c r="R118" s="0" t="n">
        <f aca="false">VLOOKUP(A118,Sados!$A$1:$D$2962,4,0)</f>
        <v>1</v>
      </c>
      <c r="AE118" s="0" t="n">
        <f aca="false">G118-S118-T118-U118-V118-W118-X118-Y118-Z118-AA118-AB118-AC118+AD118</f>
        <v>1</v>
      </c>
      <c r="AF118" s="0" t="n">
        <f aca="false">AE118*I118</f>
        <v>50</v>
      </c>
    </row>
    <row r="119" customFormat="false" ht="21" hidden="false" customHeight="false" outlineLevel="0" collapsed="false">
      <c r="A119" s="7" t="s">
        <v>455</v>
      </c>
      <c r="B119" s="8" t="n">
        <f aca="false">I119</f>
        <v>50</v>
      </c>
      <c r="C119" s="0" t="s">
        <v>456</v>
      </c>
      <c r="D119" s="0" t="s">
        <v>457</v>
      </c>
      <c r="E119" s="0" t="s">
        <v>458</v>
      </c>
      <c r="F119" s="0" t="s">
        <v>22</v>
      </c>
      <c r="G119" s="0" t="n">
        <v>1</v>
      </c>
      <c r="H119" s="0" t="n">
        <f aca="false">I119*0.2</f>
        <v>10</v>
      </c>
      <c r="I119" s="7" t="n">
        <v>50</v>
      </c>
      <c r="J119" s="9" t="n">
        <v>47848.4166666667</v>
      </c>
      <c r="M119" s="0" t="n">
        <v>15</v>
      </c>
      <c r="N119" s="10" t="s">
        <v>63</v>
      </c>
      <c r="O119" s="11" t="n">
        <f aca="false">G119*I119</f>
        <v>50</v>
      </c>
      <c r="P119" s="12" t="s">
        <v>34</v>
      </c>
      <c r="Q119" s="13" t="s">
        <v>65</v>
      </c>
      <c r="R119" s="0" t="n">
        <f aca="false">VLOOKUP(A119,Sados!$A$1:$D$2962,4,0)</f>
        <v>1</v>
      </c>
      <c r="AE119" s="0" t="n">
        <f aca="false">G119-S119-T119-U119-V119-W119-X119-Y119-Z119-AA119-AB119-AC119+AD119</f>
        <v>1</v>
      </c>
      <c r="AF119" s="0" t="n">
        <f aca="false">AE119*I119</f>
        <v>50</v>
      </c>
    </row>
    <row r="120" customFormat="false" ht="21" hidden="false" customHeight="false" outlineLevel="0" collapsed="false">
      <c r="A120" s="7" t="s">
        <v>459</v>
      </c>
      <c r="B120" s="8" t="n">
        <f aca="false">I120</f>
        <v>50</v>
      </c>
      <c r="C120" s="0" t="s">
        <v>460</v>
      </c>
      <c r="D120" s="0" t="s">
        <v>461</v>
      </c>
      <c r="E120" s="0" t="s">
        <v>462</v>
      </c>
      <c r="F120" s="0" t="s">
        <v>22</v>
      </c>
      <c r="G120" s="0" t="n">
        <v>8</v>
      </c>
      <c r="H120" s="0" t="n">
        <f aca="false">I120*0.2</f>
        <v>10</v>
      </c>
      <c r="I120" s="7" t="n">
        <v>50</v>
      </c>
      <c r="J120" s="9" t="n">
        <v>47848.4166666667</v>
      </c>
      <c r="M120" s="0" t="n">
        <v>15</v>
      </c>
      <c r="N120" s="10" t="s">
        <v>63</v>
      </c>
      <c r="O120" s="11" t="n">
        <f aca="false">G120*I120</f>
        <v>400</v>
      </c>
      <c r="P120" s="12" t="s">
        <v>34</v>
      </c>
      <c r="Q120" s="13" t="s">
        <v>70</v>
      </c>
      <c r="R120" s="0" t="n">
        <f aca="false">VLOOKUP(A120,Sados!$A$1:$D$2962,4,0)</f>
        <v>8</v>
      </c>
      <c r="AE120" s="0" t="n">
        <f aca="false">G120-S120-T120-U120-V120-W120-X120-Y120-Z120-AA120-AB120-AC120+AD120</f>
        <v>8</v>
      </c>
      <c r="AF120" s="0" t="n">
        <f aca="false">AE120*I120</f>
        <v>400</v>
      </c>
    </row>
    <row r="121" customFormat="false" ht="21" hidden="false" customHeight="false" outlineLevel="0" collapsed="false">
      <c r="A121" s="7" t="s">
        <v>463</v>
      </c>
      <c r="B121" s="8" t="n">
        <f aca="false">I121</f>
        <v>50</v>
      </c>
      <c r="C121" s="0" t="s">
        <v>464</v>
      </c>
      <c r="D121" s="0" t="s">
        <v>457</v>
      </c>
      <c r="E121" s="0" t="s">
        <v>465</v>
      </c>
      <c r="F121" s="0" t="s">
        <v>22</v>
      </c>
      <c r="G121" s="0" t="n">
        <v>1</v>
      </c>
      <c r="H121" s="0" t="n">
        <f aca="false">I121*0.2</f>
        <v>10</v>
      </c>
      <c r="I121" s="7" t="n">
        <v>50</v>
      </c>
      <c r="J121" s="9" t="n">
        <v>47848.4166666667</v>
      </c>
      <c r="M121" s="0" t="n">
        <v>15</v>
      </c>
      <c r="N121" s="10" t="s">
        <v>63</v>
      </c>
      <c r="O121" s="11" t="n">
        <f aca="false">G121*I121</f>
        <v>50</v>
      </c>
      <c r="P121" s="12" t="s">
        <v>34</v>
      </c>
      <c r="Q121" s="13" t="s">
        <v>65</v>
      </c>
      <c r="R121" s="0" t="n">
        <f aca="false">VLOOKUP(A121,Sados!$A$1:$D$2962,4,0)</f>
        <v>1</v>
      </c>
      <c r="AE121" s="0" t="n">
        <f aca="false">G121-S121-T121-U121-V121-W121-X121-Y121-Z121-AA121-AB121-AC121+AD121</f>
        <v>1</v>
      </c>
      <c r="AF121" s="0" t="n">
        <f aca="false">AE121*I121</f>
        <v>50</v>
      </c>
    </row>
    <row r="122" customFormat="false" ht="21" hidden="false" customHeight="false" outlineLevel="0" collapsed="false">
      <c r="A122" s="7" t="s">
        <v>466</v>
      </c>
      <c r="B122" s="8" t="n">
        <f aca="false">I122</f>
        <v>50</v>
      </c>
      <c r="C122" s="0" t="s">
        <v>467</v>
      </c>
      <c r="D122" s="0" t="s">
        <v>468</v>
      </c>
      <c r="E122" s="0" t="s">
        <v>469</v>
      </c>
      <c r="F122" s="0" t="s">
        <v>22</v>
      </c>
      <c r="G122" s="0" t="n">
        <v>1</v>
      </c>
      <c r="H122" s="0" t="n">
        <f aca="false">I122*0.2</f>
        <v>10</v>
      </c>
      <c r="I122" s="7" t="n">
        <v>50</v>
      </c>
      <c r="J122" s="9" t="n">
        <v>47848.4166666667</v>
      </c>
      <c r="M122" s="0" t="n">
        <v>15</v>
      </c>
      <c r="N122" s="10" t="s">
        <v>63</v>
      </c>
      <c r="O122" s="11" t="n">
        <f aca="false">G122*I122</f>
        <v>50</v>
      </c>
      <c r="P122" s="12" t="s">
        <v>34</v>
      </c>
      <c r="Q122" s="13" t="s">
        <v>65</v>
      </c>
      <c r="R122" s="0" t="n">
        <f aca="false">VLOOKUP(A122,Sados!$A$1:$D$2962,4,0)</f>
        <v>1</v>
      </c>
      <c r="AE122" s="0" t="n">
        <f aca="false">G122-S122-T122-U122-V122-W122-X122-Y122-Z122-AA122-AB122-AC122+AD122</f>
        <v>1</v>
      </c>
      <c r="AF122" s="0" t="n">
        <f aca="false">AE122*I122</f>
        <v>50</v>
      </c>
    </row>
    <row r="123" customFormat="false" ht="21" hidden="false" customHeight="false" outlineLevel="0" collapsed="false">
      <c r="A123" s="7" t="s">
        <v>470</v>
      </c>
      <c r="B123" s="8" t="n">
        <f aca="false">I123</f>
        <v>32</v>
      </c>
      <c r="C123" s="0" t="s">
        <v>471</v>
      </c>
      <c r="D123" s="0" t="s">
        <v>472</v>
      </c>
      <c r="E123" s="0" t="s">
        <v>473</v>
      </c>
      <c r="F123" s="0" t="s">
        <v>22</v>
      </c>
      <c r="G123" s="0" t="n">
        <v>4</v>
      </c>
      <c r="H123" s="0" t="n">
        <f aca="false">I123*0.2</f>
        <v>6.4</v>
      </c>
      <c r="I123" s="7" t="n">
        <v>32</v>
      </c>
      <c r="J123" s="9" t="n">
        <v>47848.4166666667</v>
      </c>
      <c r="M123" s="0" t="n">
        <v>15</v>
      </c>
      <c r="N123" s="10" t="s">
        <v>63</v>
      </c>
      <c r="O123" s="11" t="n">
        <f aca="false">G123*I123</f>
        <v>128</v>
      </c>
      <c r="P123" s="12" t="s">
        <v>34</v>
      </c>
      <c r="Q123" s="13" t="s">
        <v>65</v>
      </c>
      <c r="R123" s="0" t="n">
        <f aca="false">VLOOKUP(A123,Sados!$A$1:$D$2962,4,0)</f>
        <v>4</v>
      </c>
      <c r="AE123" s="0" t="n">
        <f aca="false">G123-S123-T123-U123-V123-W123-X123-Y123-Z123-AA123-AB123-AC123+AD123</f>
        <v>4</v>
      </c>
      <c r="AF123" s="0" t="n">
        <f aca="false">AE123*I123</f>
        <v>128</v>
      </c>
    </row>
    <row r="124" customFormat="false" ht="21" hidden="false" customHeight="false" outlineLevel="0" collapsed="false">
      <c r="A124" s="7" t="s">
        <v>474</v>
      </c>
      <c r="B124" s="8" t="n">
        <f aca="false">I124</f>
        <v>46</v>
      </c>
      <c r="C124" s="0" t="s">
        <v>475</v>
      </c>
      <c r="D124" s="0" t="s">
        <v>476</v>
      </c>
      <c r="E124" s="0" t="s">
        <v>477</v>
      </c>
      <c r="F124" s="0" t="s">
        <v>22</v>
      </c>
      <c r="G124" s="0" t="n">
        <v>4</v>
      </c>
      <c r="H124" s="0" t="n">
        <f aca="false">I124*0.2</f>
        <v>9.2</v>
      </c>
      <c r="I124" s="7" t="n">
        <v>46</v>
      </c>
      <c r="J124" s="9" t="n">
        <v>47848.4166666667</v>
      </c>
      <c r="M124" s="0" t="n">
        <v>15</v>
      </c>
      <c r="N124" s="10" t="s">
        <v>63</v>
      </c>
      <c r="O124" s="11" t="n">
        <f aca="false">G124*I124</f>
        <v>184</v>
      </c>
      <c r="P124" s="12" t="s">
        <v>34</v>
      </c>
      <c r="Q124" s="13" t="s">
        <v>65</v>
      </c>
      <c r="R124" s="0" t="n">
        <f aca="false">VLOOKUP(A124,Sados!$A$1:$D$2962,4,0)</f>
        <v>4</v>
      </c>
      <c r="AE124" s="0" t="n">
        <f aca="false">G124-S124-T124-U124-V124-W124-X124-Y124-Z124-AA124-AB124-AC124+AD124</f>
        <v>4</v>
      </c>
      <c r="AF124" s="0" t="n">
        <f aca="false">AE124*I124</f>
        <v>184</v>
      </c>
    </row>
    <row r="125" customFormat="false" ht="21" hidden="false" customHeight="false" outlineLevel="0" collapsed="false">
      <c r="A125" s="7" t="s">
        <v>478</v>
      </c>
      <c r="B125" s="8" t="n">
        <f aca="false">I125</f>
        <v>46</v>
      </c>
      <c r="C125" s="0" t="s">
        <v>479</v>
      </c>
      <c r="D125" s="0" t="s">
        <v>480</v>
      </c>
      <c r="E125" s="0" t="s">
        <v>481</v>
      </c>
      <c r="F125" s="0" t="s">
        <v>22</v>
      </c>
      <c r="G125" s="0" t="n">
        <v>4</v>
      </c>
      <c r="H125" s="0" t="n">
        <f aca="false">I125*0.2</f>
        <v>9.2</v>
      </c>
      <c r="I125" s="7" t="n">
        <v>46</v>
      </c>
      <c r="J125" s="9" t="n">
        <v>47848.4166666667</v>
      </c>
      <c r="M125" s="0" t="n">
        <v>15</v>
      </c>
      <c r="N125" s="10" t="s">
        <v>63</v>
      </c>
      <c r="O125" s="11" t="n">
        <f aca="false">G125*I125</f>
        <v>184</v>
      </c>
      <c r="P125" s="12" t="s">
        <v>34</v>
      </c>
      <c r="Q125" s="13" t="s">
        <v>65</v>
      </c>
      <c r="R125" s="0" t="n">
        <f aca="false">VLOOKUP(A125,Sados!$A$1:$D$2962,4,0)</f>
        <v>4</v>
      </c>
      <c r="AE125" s="0" t="n">
        <f aca="false">G125-S125-T125-U125-V125-W125-X125-Y125-Z125-AA125-AB125-AC125+AD125</f>
        <v>4</v>
      </c>
      <c r="AF125" s="0" t="n">
        <f aca="false">AE125*I125</f>
        <v>184</v>
      </c>
    </row>
    <row r="126" customFormat="false" ht="21" hidden="false" customHeight="false" outlineLevel="0" collapsed="false">
      <c r="A126" s="7" t="s">
        <v>482</v>
      </c>
      <c r="B126" s="8" t="n">
        <f aca="false">I126</f>
        <v>35</v>
      </c>
      <c r="C126" s="0" t="s">
        <v>483</v>
      </c>
      <c r="D126" s="0" t="s">
        <v>484</v>
      </c>
      <c r="E126" s="0" t="s">
        <v>485</v>
      </c>
      <c r="F126" s="0" t="s">
        <v>22</v>
      </c>
      <c r="G126" s="0" t="n">
        <v>1</v>
      </c>
      <c r="H126" s="0" t="n">
        <f aca="false">I126*0.2</f>
        <v>7</v>
      </c>
      <c r="I126" s="7" t="n">
        <v>35</v>
      </c>
      <c r="J126" s="9" t="n">
        <v>47848.4166666667</v>
      </c>
      <c r="M126" s="0" t="n">
        <v>15</v>
      </c>
      <c r="N126" s="10" t="s">
        <v>63</v>
      </c>
      <c r="O126" s="11" t="n">
        <f aca="false">G126*I126</f>
        <v>35</v>
      </c>
      <c r="P126" s="12" t="s">
        <v>34</v>
      </c>
      <c r="Q126" s="13" t="s">
        <v>70</v>
      </c>
      <c r="R126" s="0" t="n">
        <f aca="false">VLOOKUP(A126,Sados!$A$1:$D$2962,4,0)</f>
        <v>1</v>
      </c>
      <c r="AE126" s="0" t="n">
        <f aca="false">G126-S126-T126-U126-V126-W126-X126-Y126-Z126-AA126-AB126-AC126+AD126</f>
        <v>1</v>
      </c>
      <c r="AF126" s="0" t="n">
        <f aca="false">AE126*I126</f>
        <v>35</v>
      </c>
    </row>
    <row r="127" customFormat="false" ht="21" hidden="false" customHeight="false" outlineLevel="0" collapsed="false">
      <c r="A127" s="7" t="s">
        <v>486</v>
      </c>
      <c r="B127" s="8" t="n">
        <f aca="false">I127</f>
        <v>40</v>
      </c>
      <c r="C127" s="0" t="s">
        <v>487</v>
      </c>
      <c r="D127" s="0" t="s">
        <v>488</v>
      </c>
      <c r="E127" s="0" t="s">
        <v>489</v>
      </c>
      <c r="F127" s="0" t="s">
        <v>22</v>
      </c>
      <c r="G127" s="0" t="n">
        <v>13</v>
      </c>
      <c r="H127" s="0" t="n">
        <f aca="false">I127*0.2</f>
        <v>8</v>
      </c>
      <c r="I127" s="7" t="n">
        <v>40</v>
      </c>
      <c r="J127" s="9" t="n">
        <v>47848.4166666667</v>
      </c>
      <c r="M127" s="0" t="n">
        <v>15</v>
      </c>
      <c r="N127" s="10" t="s">
        <v>63</v>
      </c>
      <c r="O127" s="11" t="n">
        <f aca="false">G127*I127</f>
        <v>520</v>
      </c>
      <c r="P127" s="12" t="s">
        <v>34</v>
      </c>
      <c r="Q127" s="13" t="s">
        <v>65</v>
      </c>
      <c r="R127" s="0" t="n">
        <f aca="false">VLOOKUP(A127,Sados!$A$1:$D$2962,4,0)</f>
        <v>13</v>
      </c>
      <c r="AE127" s="0" t="n">
        <f aca="false">G127-S127-T127-U127-V127-W127-X127-Y127-Z127-AA127-AB127-AC127+AD127</f>
        <v>13</v>
      </c>
      <c r="AF127" s="0" t="n">
        <f aca="false">AE127*I127</f>
        <v>520</v>
      </c>
    </row>
    <row r="128" customFormat="false" ht="21" hidden="false" customHeight="false" outlineLevel="0" collapsed="false">
      <c r="A128" s="7" t="s">
        <v>490</v>
      </c>
      <c r="B128" s="8" t="n">
        <f aca="false">I128</f>
        <v>40</v>
      </c>
      <c r="C128" s="0" t="s">
        <v>491</v>
      </c>
      <c r="D128" s="0" t="s">
        <v>488</v>
      </c>
      <c r="E128" s="0" t="s">
        <v>492</v>
      </c>
      <c r="F128" s="0" t="s">
        <v>22</v>
      </c>
      <c r="G128" s="0" t="n">
        <v>10</v>
      </c>
      <c r="H128" s="0" t="n">
        <f aca="false">I128*0.2</f>
        <v>8</v>
      </c>
      <c r="I128" s="7" t="n">
        <v>40</v>
      </c>
      <c r="J128" s="9" t="n">
        <v>47848.4166666667</v>
      </c>
      <c r="M128" s="0" t="n">
        <v>15</v>
      </c>
      <c r="N128" s="10" t="s">
        <v>63</v>
      </c>
      <c r="O128" s="11" t="n">
        <f aca="false">G128*I128</f>
        <v>400</v>
      </c>
      <c r="P128" s="12" t="s">
        <v>34</v>
      </c>
      <c r="Q128" s="13" t="s">
        <v>65</v>
      </c>
      <c r="R128" s="0" t="n">
        <f aca="false">VLOOKUP(A128,Sados!$A$1:$D$2962,4,0)</f>
        <v>9</v>
      </c>
      <c r="W128" s="0" t="n">
        <v>1</v>
      </c>
      <c r="AE128" s="0" t="n">
        <f aca="false">G128-S128-T128-U128-V128-W128-X128-Y128-Z128-AA128-AB128-AC128+AD128</f>
        <v>9</v>
      </c>
      <c r="AF128" s="0" t="n">
        <f aca="false">AE128*I128</f>
        <v>360</v>
      </c>
    </row>
    <row r="129" customFormat="false" ht="21" hidden="false" customHeight="false" outlineLevel="0" collapsed="false">
      <c r="A129" s="7" t="s">
        <v>493</v>
      </c>
      <c r="B129" s="8" t="n">
        <f aca="false">I129</f>
        <v>40</v>
      </c>
      <c r="C129" s="0" t="s">
        <v>494</v>
      </c>
      <c r="D129" s="0" t="s">
        <v>488</v>
      </c>
      <c r="E129" s="0" t="s">
        <v>495</v>
      </c>
      <c r="F129" s="0" t="s">
        <v>22</v>
      </c>
      <c r="G129" s="0" t="n">
        <v>13</v>
      </c>
      <c r="H129" s="0" t="n">
        <f aca="false">I129*0.2</f>
        <v>8</v>
      </c>
      <c r="I129" s="7" t="n">
        <v>40</v>
      </c>
      <c r="J129" s="9" t="n">
        <v>47848.4166666667</v>
      </c>
      <c r="M129" s="0" t="n">
        <v>15</v>
      </c>
      <c r="N129" s="10" t="s">
        <v>63</v>
      </c>
      <c r="O129" s="11" t="n">
        <f aca="false">G129*I129</f>
        <v>520</v>
      </c>
      <c r="P129" s="12" t="s">
        <v>34</v>
      </c>
      <c r="Q129" s="13" t="s">
        <v>65</v>
      </c>
      <c r="R129" s="0" t="n">
        <f aca="false">VLOOKUP(A129,Sados!$A$1:$D$2962,4,0)</f>
        <v>13</v>
      </c>
      <c r="AE129" s="0" t="n">
        <f aca="false">G129-S129-T129-U129-V129-W129-X129-Y129-Z129-AA129-AB129-AC129+AD129</f>
        <v>13</v>
      </c>
      <c r="AF129" s="0" t="n">
        <f aca="false">AE129*I129</f>
        <v>520</v>
      </c>
    </row>
    <row r="130" customFormat="false" ht="21" hidden="false" customHeight="false" outlineLevel="0" collapsed="false">
      <c r="A130" s="7" t="s">
        <v>496</v>
      </c>
      <c r="B130" s="8" t="n">
        <f aca="false">I130</f>
        <v>88</v>
      </c>
      <c r="C130" s="0" t="s">
        <v>497</v>
      </c>
      <c r="D130" s="0" t="s">
        <v>498</v>
      </c>
      <c r="E130" s="0" t="s">
        <v>499</v>
      </c>
      <c r="F130" s="0" t="s">
        <v>22</v>
      </c>
      <c r="G130" s="0" t="n">
        <v>1</v>
      </c>
      <c r="H130" s="0" t="n">
        <f aca="false">I130*0.2</f>
        <v>17.6</v>
      </c>
      <c r="I130" s="7" t="n">
        <v>88</v>
      </c>
      <c r="J130" s="9" t="n">
        <v>47848.4166666667</v>
      </c>
      <c r="M130" s="0" t="n">
        <v>15</v>
      </c>
      <c r="N130" s="10" t="s">
        <v>63</v>
      </c>
      <c r="O130" s="11" t="n">
        <f aca="false">G130*I130</f>
        <v>88</v>
      </c>
      <c r="P130" s="12" t="s">
        <v>34</v>
      </c>
      <c r="Q130" s="13" t="s">
        <v>65</v>
      </c>
      <c r="R130" s="0" t="n">
        <f aca="false">VLOOKUP(A130,Sados!$A$1:$D$2962,4,0)</f>
        <v>1</v>
      </c>
      <c r="AE130" s="0" t="n">
        <f aca="false">G130-S130-T130-U130-V130-W130-X130-Y130-Z130-AA130-AB130-AC130+AD130</f>
        <v>1</v>
      </c>
      <c r="AF130" s="0" t="n">
        <f aca="false">AE130*I130</f>
        <v>88</v>
      </c>
    </row>
    <row r="131" customFormat="false" ht="21" hidden="false" customHeight="false" outlineLevel="0" collapsed="false">
      <c r="A131" s="7" t="s">
        <v>500</v>
      </c>
      <c r="B131" s="8" t="n">
        <f aca="false">I131</f>
        <v>109</v>
      </c>
      <c r="C131" s="0" t="s">
        <v>501</v>
      </c>
      <c r="D131" s="0" t="s">
        <v>502</v>
      </c>
      <c r="E131" s="0" t="s">
        <v>503</v>
      </c>
      <c r="F131" s="0" t="s">
        <v>22</v>
      </c>
      <c r="G131" s="0" t="n">
        <v>1</v>
      </c>
      <c r="H131" s="0" t="n">
        <f aca="false">I131*0.2</f>
        <v>21.8</v>
      </c>
      <c r="I131" s="7" t="n">
        <v>109</v>
      </c>
      <c r="J131" s="9" t="n">
        <v>47848.4166666667</v>
      </c>
      <c r="M131" s="0" t="n">
        <v>15</v>
      </c>
      <c r="N131" s="10" t="s">
        <v>63</v>
      </c>
      <c r="O131" s="11" t="n">
        <f aca="false">G131*I131</f>
        <v>109</v>
      </c>
      <c r="P131" s="12" t="s">
        <v>34</v>
      </c>
      <c r="Q131" s="13" t="s">
        <v>65</v>
      </c>
      <c r="R131" s="0" t="n">
        <f aca="false">VLOOKUP(A131,Sados!$A$1:$D$2962,4,0)</f>
        <v>1</v>
      </c>
      <c r="AE131" s="0" t="n">
        <f aca="false">G131-S131-T131-U131-V131-W131-X131-Y131-Z131-AA131-AB131-AC131+AD131</f>
        <v>1</v>
      </c>
      <c r="AF131" s="0" t="n">
        <f aca="false">AE131*I131</f>
        <v>109</v>
      </c>
    </row>
    <row r="132" customFormat="false" ht="21" hidden="false" customHeight="false" outlineLevel="0" collapsed="false">
      <c r="A132" s="7" t="s">
        <v>504</v>
      </c>
      <c r="B132" s="8" t="n">
        <f aca="false">I132</f>
        <v>43</v>
      </c>
      <c r="C132" s="0" t="s">
        <v>505</v>
      </c>
      <c r="D132" s="0" t="s">
        <v>506</v>
      </c>
      <c r="E132" s="0" t="s">
        <v>507</v>
      </c>
      <c r="F132" s="0" t="s">
        <v>22</v>
      </c>
      <c r="G132" s="0" t="n">
        <v>1</v>
      </c>
      <c r="H132" s="0" t="n">
        <f aca="false">I132*0.2</f>
        <v>8.6</v>
      </c>
      <c r="I132" s="7" t="n">
        <v>43</v>
      </c>
      <c r="J132" s="9" t="n">
        <v>47848.4166666667</v>
      </c>
      <c r="M132" s="0" t="n">
        <v>15</v>
      </c>
      <c r="N132" s="10" t="s">
        <v>63</v>
      </c>
      <c r="O132" s="11" t="n">
        <f aca="false">G132*I132</f>
        <v>43</v>
      </c>
      <c r="P132" s="12" t="s">
        <v>42</v>
      </c>
      <c r="Q132" s="13" t="s">
        <v>166</v>
      </c>
      <c r="R132" s="0" t="n">
        <f aca="false">VLOOKUP(A132,Sados!$A$1:$D$2962,4,0)</f>
        <v>1</v>
      </c>
      <c r="AE132" s="0" t="n">
        <f aca="false">G132-S132-T132-U132-V132-W132-X132-Y132-Z132-AA132-AB132-AC132+AD132</f>
        <v>1</v>
      </c>
      <c r="AF132" s="0" t="n">
        <f aca="false">AE132*I132</f>
        <v>43</v>
      </c>
    </row>
    <row r="133" customFormat="false" ht="21" hidden="false" customHeight="false" outlineLevel="0" collapsed="false">
      <c r="A133" s="7" t="s">
        <v>508</v>
      </c>
      <c r="B133" s="8" t="n">
        <f aca="false">I133</f>
        <v>41</v>
      </c>
      <c r="C133" s="0" t="s">
        <v>509</v>
      </c>
      <c r="D133" s="0" t="s">
        <v>510</v>
      </c>
      <c r="E133" s="0" t="s">
        <v>511</v>
      </c>
      <c r="F133" s="0" t="s">
        <v>22</v>
      </c>
      <c r="G133" s="0" t="n">
        <v>8</v>
      </c>
      <c r="H133" s="0" t="n">
        <f aca="false">I133*0.2</f>
        <v>8.2</v>
      </c>
      <c r="I133" s="7" t="n">
        <v>41</v>
      </c>
      <c r="J133" s="9" t="n">
        <v>47848.4166666667</v>
      </c>
      <c r="M133" s="0" t="n">
        <v>15</v>
      </c>
      <c r="N133" s="10" t="s">
        <v>63</v>
      </c>
      <c r="O133" s="11" t="n">
        <f aca="false">G133*I133</f>
        <v>328</v>
      </c>
      <c r="P133" s="12" t="s">
        <v>42</v>
      </c>
      <c r="Q133" s="13" t="s">
        <v>65</v>
      </c>
      <c r="R133" s="0" t="n">
        <f aca="false">VLOOKUP(A133,Sados!$A$1:$D$2962,4,0)</f>
        <v>8</v>
      </c>
      <c r="AE133" s="0" t="n">
        <f aca="false">G133-S133-T133-U133-V133-W133-X133-Y133-Z133-AA133-AB133-AC133+AD133</f>
        <v>8</v>
      </c>
      <c r="AF133" s="0" t="n">
        <f aca="false">AE133*I133</f>
        <v>328</v>
      </c>
    </row>
    <row r="134" customFormat="false" ht="21" hidden="false" customHeight="false" outlineLevel="0" collapsed="false">
      <c r="A134" s="7" t="s">
        <v>512</v>
      </c>
      <c r="B134" s="8" t="n">
        <f aca="false">I134</f>
        <v>41</v>
      </c>
      <c r="C134" s="0" t="s">
        <v>513</v>
      </c>
      <c r="D134" s="0" t="s">
        <v>510</v>
      </c>
      <c r="E134" s="0" t="s">
        <v>514</v>
      </c>
      <c r="F134" s="0" t="s">
        <v>22</v>
      </c>
      <c r="G134" s="0" t="n">
        <v>13</v>
      </c>
      <c r="H134" s="0" t="n">
        <f aca="false">I134*0.2</f>
        <v>8.2</v>
      </c>
      <c r="I134" s="7" t="n">
        <v>41</v>
      </c>
      <c r="J134" s="9" t="n">
        <v>47848.4166666667</v>
      </c>
      <c r="M134" s="0" t="n">
        <v>15</v>
      </c>
      <c r="N134" s="10" t="s">
        <v>63</v>
      </c>
      <c r="O134" s="11" t="n">
        <f aca="false">G134*I134</f>
        <v>533</v>
      </c>
      <c r="P134" s="12" t="s">
        <v>42</v>
      </c>
      <c r="Q134" s="13" t="s">
        <v>65</v>
      </c>
      <c r="R134" s="0" t="n">
        <f aca="false">VLOOKUP(A134,Sados!$A$1:$D$2962,4,0)</f>
        <v>13</v>
      </c>
      <c r="AE134" s="0" t="n">
        <f aca="false">G134-S134-T134-U134-V134-W134-X134-Y134-Z134-AA134-AB134-AC134+AD134</f>
        <v>13</v>
      </c>
      <c r="AF134" s="0" t="n">
        <f aca="false">AE134*I134</f>
        <v>533</v>
      </c>
    </row>
    <row r="135" customFormat="false" ht="21" hidden="false" customHeight="false" outlineLevel="0" collapsed="false">
      <c r="A135" s="7" t="s">
        <v>515</v>
      </c>
      <c r="B135" s="8" t="n">
        <f aca="false">I135</f>
        <v>41</v>
      </c>
      <c r="C135" s="0" t="s">
        <v>516</v>
      </c>
      <c r="D135" s="0" t="s">
        <v>510</v>
      </c>
      <c r="E135" s="0" t="s">
        <v>517</v>
      </c>
      <c r="F135" s="0" t="s">
        <v>22</v>
      </c>
      <c r="G135" s="0" t="n">
        <v>11</v>
      </c>
      <c r="H135" s="0" t="n">
        <f aca="false">I135*0.2</f>
        <v>8.2</v>
      </c>
      <c r="I135" s="7" t="n">
        <v>41</v>
      </c>
      <c r="J135" s="9" t="n">
        <v>47848.4166666667</v>
      </c>
      <c r="M135" s="0" t="n">
        <v>15</v>
      </c>
      <c r="N135" s="10" t="s">
        <v>63</v>
      </c>
      <c r="O135" s="11" t="n">
        <f aca="false">G135*I135</f>
        <v>451</v>
      </c>
      <c r="P135" s="12" t="s">
        <v>42</v>
      </c>
      <c r="Q135" s="13" t="s">
        <v>65</v>
      </c>
      <c r="R135" s="0" t="n">
        <f aca="false">VLOOKUP(A135,Sados!$A$1:$D$2962,4,0)</f>
        <v>8</v>
      </c>
      <c r="AE135" s="0" t="n">
        <f aca="false">G135-S135-T135-U135-V135-W135-X135-Y135-Z135-AA135-AB135-AC135+AD135</f>
        <v>11</v>
      </c>
      <c r="AF135" s="0" t="n">
        <f aca="false">AE135*I135</f>
        <v>451</v>
      </c>
    </row>
    <row r="136" customFormat="false" ht="21" hidden="false" customHeight="false" outlineLevel="0" collapsed="false">
      <c r="A136" s="7" t="s">
        <v>518</v>
      </c>
      <c r="B136" s="8" t="n">
        <f aca="false">I136</f>
        <v>43</v>
      </c>
      <c r="C136" s="0" t="s">
        <v>519</v>
      </c>
      <c r="D136" s="0" t="s">
        <v>510</v>
      </c>
      <c r="E136" s="0" t="s">
        <v>520</v>
      </c>
      <c r="F136" s="0" t="s">
        <v>22</v>
      </c>
      <c r="G136" s="0" t="n">
        <v>5</v>
      </c>
      <c r="H136" s="0" t="n">
        <f aca="false">I136*0.2</f>
        <v>8.6</v>
      </c>
      <c r="I136" s="7" t="n">
        <v>43</v>
      </c>
      <c r="J136" s="9" t="n">
        <v>47848.4166666667</v>
      </c>
      <c r="M136" s="0" t="n">
        <v>15</v>
      </c>
      <c r="N136" s="10" t="s">
        <v>63</v>
      </c>
      <c r="O136" s="11" t="n">
        <f aca="false">G136*I136</f>
        <v>215</v>
      </c>
      <c r="P136" s="12" t="s">
        <v>42</v>
      </c>
      <c r="Q136" s="13" t="s">
        <v>65</v>
      </c>
      <c r="R136" s="0" t="n">
        <f aca="false">VLOOKUP(A136,Sados!$A$1:$D$2962,4,0)</f>
        <v>5</v>
      </c>
      <c r="AE136" s="0" t="n">
        <f aca="false">G136-S136-T136-U136-V136-W136-X136-Y136-Z136-AA136-AB136-AC136+AD136</f>
        <v>5</v>
      </c>
      <c r="AF136" s="0" t="n">
        <f aca="false">AE136*I136</f>
        <v>215</v>
      </c>
    </row>
    <row r="137" customFormat="false" ht="21" hidden="false" customHeight="false" outlineLevel="0" collapsed="false">
      <c r="A137" s="7" t="s">
        <v>521</v>
      </c>
      <c r="B137" s="8" t="n">
        <f aca="false">I137</f>
        <v>41</v>
      </c>
      <c r="C137" s="0" t="s">
        <v>522</v>
      </c>
      <c r="D137" s="0" t="s">
        <v>510</v>
      </c>
      <c r="E137" s="0" t="s">
        <v>523</v>
      </c>
      <c r="F137" s="0" t="s">
        <v>22</v>
      </c>
      <c r="G137" s="0" t="n">
        <v>3</v>
      </c>
      <c r="H137" s="0" t="n">
        <f aca="false">I137*0.2</f>
        <v>8.2</v>
      </c>
      <c r="I137" s="7" t="n">
        <v>41</v>
      </c>
      <c r="J137" s="9" t="n">
        <v>47848.4166666667</v>
      </c>
      <c r="M137" s="0" t="n">
        <v>15</v>
      </c>
      <c r="N137" s="10" t="s">
        <v>63</v>
      </c>
      <c r="O137" s="11" t="n">
        <f aca="false">G137*I137</f>
        <v>123</v>
      </c>
      <c r="P137" s="12" t="s">
        <v>42</v>
      </c>
      <c r="Q137" s="13" t="s">
        <v>65</v>
      </c>
      <c r="R137" s="0" t="n">
        <f aca="false">VLOOKUP(A137,Sados!$A$1:$D$2962,4,0)</f>
        <v>3</v>
      </c>
      <c r="AE137" s="0" t="n">
        <f aca="false">G137-S137-T137-U137-V137-W137-X137-Y137-Z137-AA137-AB137-AC137+AD137</f>
        <v>3</v>
      </c>
      <c r="AF137" s="0" t="n">
        <f aca="false">AE137*I137</f>
        <v>123</v>
      </c>
    </row>
    <row r="138" customFormat="false" ht="21" hidden="false" customHeight="false" outlineLevel="0" collapsed="false">
      <c r="A138" s="7" t="s">
        <v>524</v>
      </c>
      <c r="B138" s="8" t="n">
        <f aca="false">I138</f>
        <v>40</v>
      </c>
      <c r="C138" s="0" t="s">
        <v>525</v>
      </c>
      <c r="D138" s="0" t="s">
        <v>526</v>
      </c>
      <c r="E138" s="0" t="s">
        <v>527</v>
      </c>
      <c r="F138" s="0" t="s">
        <v>22</v>
      </c>
      <c r="G138" s="0" t="n">
        <v>43</v>
      </c>
      <c r="H138" s="0" t="n">
        <f aca="false">I138*0.2</f>
        <v>8</v>
      </c>
      <c r="I138" s="7" t="n">
        <v>40</v>
      </c>
      <c r="J138" s="9" t="n">
        <v>47848.4166666667</v>
      </c>
      <c r="M138" s="0" t="n">
        <v>15</v>
      </c>
      <c r="N138" s="10" t="s">
        <v>63</v>
      </c>
      <c r="O138" s="11" t="n">
        <f aca="false">G138*I138</f>
        <v>1720</v>
      </c>
      <c r="P138" s="12" t="s">
        <v>42</v>
      </c>
      <c r="Q138" s="13" t="s">
        <v>65</v>
      </c>
      <c r="R138" s="0" t="n">
        <f aca="false">VLOOKUP(A138,Sados!$A$1:$D$2962,4,0)</f>
        <v>14</v>
      </c>
      <c r="S138" s="0" t="n">
        <v>1</v>
      </c>
      <c r="Z138" s="0" t="n">
        <v>1</v>
      </c>
      <c r="AE138" s="0" t="n">
        <f aca="false">G138-S138-T138-U138-V138-W138-X138-Y138-Z138-AA138-AB138-AC138+AD138</f>
        <v>41</v>
      </c>
      <c r="AF138" s="0" t="n">
        <f aca="false">AE138*I138</f>
        <v>1640</v>
      </c>
    </row>
    <row r="139" customFormat="false" ht="21" hidden="false" customHeight="false" outlineLevel="0" collapsed="false">
      <c r="A139" s="7" t="s">
        <v>528</v>
      </c>
      <c r="B139" s="8" t="n">
        <f aca="false">I139</f>
        <v>41</v>
      </c>
      <c r="C139" s="0" t="s">
        <v>529</v>
      </c>
      <c r="D139" s="0" t="s">
        <v>526</v>
      </c>
      <c r="E139" s="0" t="s">
        <v>530</v>
      </c>
      <c r="F139" s="0" t="s">
        <v>22</v>
      </c>
      <c r="G139" s="0" t="n">
        <v>1</v>
      </c>
      <c r="H139" s="0" t="n">
        <f aca="false">I139*0.2</f>
        <v>8.2</v>
      </c>
      <c r="I139" s="7" t="n">
        <v>41</v>
      </c>
      <c r="J139" s="9" t="n">
        <v>47848.4166666667</v>
      </c>
      <c r="M139" s="0" t="n">
        <v>15</v>
      </c>
      <c r="N139" s="10" t="s">
        <v>63</v>
      </c>
      <c r="O139" s="11" t="n">
        <f aca="false">G139*I139</f>
        <v>41</v>
      </c>
      <c r="P139" s="12" t="s">
        <v>42</v>
      </c>
      <c r="Q139" s="13" t="s">
        <v>70</v>
      </c>
      <c r="R139" s="0" t="n">
        <f aca="false">VLOOKUP(A139,Sados!$A$1:$D$2962,4,0)</f>
        <v>0</v>
      </c>
      <c r="AE139" s="0" t="n">
        <f aca="false">G139-S139-T139-U139-V139-W139-X139-Y139-Z139-AA139-AB139-AC139+AD139</f>
        <v>1</v>
      </c>
      <c r="AF139" s="0" t="n">
        <f aca="false">AE139*I139</f>
        <v>41</v>
      </c>
    </row>
    <row r="140" customFormat="false" ht="21" hidden="false" customHeight="false" outlineLevel="0" collapsed="false">
      <c r="A140" s="7" t="s">
        <v>531</v>
      </c>
      <c r="B140" s="8" t="n">
        <f aca="false">I140</f>
        <v>40</v>
      </c>
      <c r="C140" s="0" t="s">
        <v>532</v>
      </c>
      <c r="D140" s="0" t="s">
        <v>526</v>
      </c>
      <c r="E140" s="0" t="s">
        <v>533</v>
      </c>
      <c r="F140" s="0" t="s">
        <v>22</v>
      </c>
      <c r="G140" s="0" t="n">
        <v>2</v>
      </c>
      <c r="H140" s="0" t="n">
        <f aca="false">I140*0.2</f>
        <v>8</v>
      </c>
      <c r="I140" s="7" t="n">
        <v>40</v>
      </c>
      <c r="J140" s="9" t="n">
        <v>47848.4166666667</v>
      </c>
      <c r="M140" s="0" t="n">
        <v>15</v>
      </c>
      <c r="N140" s="10" t="s">
        <v>63</v>
      </c>
      <c r="O140" s="11" t="n">
        <f aca="false">G140*I140</f>
        <v>80</v>
      </c>
      <c r="P140" s="12" t="s">
        <v>42</v>
      </c>
      <c r="Q140" s="13" t="s">
        <v>65</v>
      </c>
      <c r="R140" s="0" t="n">
        <f aca="false">VLOOKUP(A140,Sados!$A$1:$D$2962,4,0)</f>
        <v>1</v>
      </c>
      <c r="AE140" s="0" t="n">
        <f aca="false">G140-S140-T140-U140-V140-W140-X140-Y140-Z140-AA140-AB140-AC140+AD140</f>
        <v>2</v>
      </c>
      <c r="AF140" s="0" t="n">
        <f aca="false">AE140*I140</f>
        <v>80</v>
      </c>
    </row>
    <row r="141" customFormat="false" ht="21" hidden="false" customHeight="false" outlineLevel="0" collapsed="false">
      <c r="A141" s="7" t="s">
        <v>534</v>
      </c>
      <c r="B141" s="8" t="n">
        <f aca="false">I141</f>
        <v>41</v>
      </c>
      <c r="C141" s="0" t="s">
        <v>535</v>
      </c>
      <c r="D141" s="0" t="s">
        <v>526</v>
      </c>
      <c r="E141" s="0" t="s">
        <v>536</v>
      </c>
      <c r="F141" s="0" t="s">
        <v>22</v>
      </c>
      <c r="G141" s="0" t="n">
        <v>1</v>
      </c>
      <c r="H141" s="0" t="n">
        <f aca="false">I141*0.2</f>
        <v>8.2</v>
      </c>
      <c r="I141" s="7" t="n">
        <v>41</v>
      </c>
      <c r="J141" s="9" t="n">
        <v>47848.4166666667</v>
      </c>
      <c r="M141" s="0" t="n">
        <v>15</v>
      </c>
      <c r="N141" s="10" t="s">
        <v>63</v>
      </c>
      <c r="O141" s="11" t="n">
        <f aca="false">G141*I141</f>
        <v>41</v>
      </c>
      <c r="P141" s="12" t="s">
        <v>42</v>
      </c>
      <c r="Q141" s="13" t="s">
        <v>70</v>
      </c>
      <c r="R141" s="0" t="n">
        <f aca="false">VLOOKUP(A141,Sados!$A$1:$D$2962,4,0)</f>
        <v>1</v>
      </c>
      <c r="AE141" s="0" t="n">
        <f aca="false">G141-S141-T141-U141-V141-W141-X141-Y141-Z141-AA141-AB141-AC141+AD141</f>
        <v>1</v>
      </c>
      <c r="AF141" s="0" t="n">
        <f aca="false">AE141*I141</f>
        <v>41</v>
      </c>
    </row>
    <row r="142" customFormat="false" ht="21" hidden="false" customHeight="false" outlineLevel="0" collapsed="false">
      <c r="A142" s="7" t="s">
        <v>537</v>
      </c>
      <c r="B142" s="8" t="n">
        <f aca="false">I142</f>
        <v>41</v>
      </c>
      <c r="C142" s="0" t="s">
        <v>538</v>
      </c>
      <c r="D142" s="0" t="s">
        <v>526</v>
      </c>
      <c r="E142" s="0" t="s">
        <v>539</v>
      </c>
      <c r="F142" s="0" t="s">
        <v>22</v>
      </c>
      <c r="G142" s="0" t="n">
        <v>1</v>
      </c>
      <c r="H142" s="0" t="n">
        <f aca="false">I142*0.2</f>
        <v>8.2</v>
      </c>
      <c r="I142" s="7" t="n">
        <v>41</v>
      </c>
      <c r="J142" s="9" t="n">
        <v>47848.4166666667</v>
      </c>
      <c r="M142" s="0" t="n">
        <v>15</v>
      </c>
      <c r="N142" s="10" t="s">
        <v>63</v>
      </c>
      <c r="O142" s="11" t="n">
        <f aca="false">G142*I142</f>
        <v>41</v>
      </c>
      <c r="P142" s="12" t="s">
        <v>42</v>
      </c>
      <c r="Q142" s="13" t="s">
        <v>65</v>
      </c>
      <c r="R142" s="0" t="n">
        <f aca="false">VLOOKUP(A142,Sados!$A$1:$D$2962,4,0)</f>
        <v>1</v>
      </c>
      <c r="AE142" s="0" t="n">
        <f aca="false">G142-S142-T142-U142-V142-W142-X142-Y142-Z142-AA142-AB142-AC142+AD142</f>
        <v>1</v>
      </c>
      <c r="AF142" s="0" t="n">
        <f aca="false">AE142*I142</f>
        <v>41</v>
      </c>
    </row>
    <row r="143" customFormat="false" ht="21" hidden="false" customHeight="false" outlineLevel="0" collapsed="false">
      <c r="A143" s="7" t="s">
        <v>540</v>
      </c>
      <c r="B143" s="8" t="n">
        <f aca="false">I143</f>
        <v>40</v>
      </c>
      <c r="C143" s="0" t="s">
        <v>541</v>
      </c>
      <c r="D143" s="0" t="s">
        <v>526</v>
      </c>
      <c r="E143" s="0" t="s">
        <v>542</v>
      </c>
      <c r="F143" s="0" t="s">
        <v>22</v>
      </c>
      <c r="G143" s="0" t="n">
        <v>142</v>
      </c>
      <c r="H143" s="0" t="n">
        <f aca="false">I143*0.2</f>
        <v>8</v>
      </c>
      <c r="I143" s="7" t="n">
        <v>40</v>
      </c>
      <c r="J143" s="9" t="n">
        <v>47848.4166666667</v>
      </c>
      <c r="M143" s="0" t="n">
        <v>15</v>
      </c>
      <c r="N143" s="10" t="s">
        <v>63</v>
      </c>
      <c r="O143" s="11" t="n">
        <f aca="false">G143*I143</f>
        <v>5680</v>
      </c>
      <c r="P143" s="12" t="s">
        <v>42</v>
      </c>
      <c r="Q143" s="13" t="s">
        <v>65</v>
      </c>
      <c r="R143" s="0" t="n">
        <f aca="false">VLOOKUP(A143,Sados!$A$1:$D$2962,4,0)</f>
        <v>141</v>
      </c>
      <c r="AE143" s="0" t="n">
        <f aca="false">G143-S143-T143-U143-V143-W143-X143-Y143-Z143-AA143-AB143-AC143+AD143</f>
        <v>142</v>
      </c>
      <c r="AF143" s="0" t="n">
        <f aca="false">AE143*I143</f>
        <v>5680</v>
      </c>
    </row>
    <row r="144" customFormat="false" ht="21" hidden="false" customHeight="false" outlineLevel="0" collapsed="false">
      <c r="A144" s="7" t="s">
        <v>543</v>
      </c>
      <c r="B144" s="8" t="n">
        <f aca="false">I144</f>
        <v>41</v>
      </c>
      <c r="C144" s="0" t="s">
        <v>544</v>
      </c>
      <c r="D144" s="0" t="s">
        <v>526</v>
      </c>
      <c r="E144" s="0" t="s">
        <v>545</v>
      </c>
      <c r="F144" s="0" t="s">
        <v>22</v>
      </c>
      <c r="G144" s="0" t="n">
        <v>2</v>
      </c>
      <c r="H144" s="0" t="n">
        <f aca="false">I144*0.2</f>
        <v>8.2</v>
      </c>
      <c r="I144" s="7" t="n">
        <v>41</v>
      </c>
      <c r="J144" s="9" t="n">
        <v>47848.4166666667</v>
      </c>
      <c r="M144" s="0" t="n">
        <v>15</v>
      </c>
      <c r="N144" s="10" t="s">
        <v>63</v>
      </c>
      <c r="O144" s="11" t="n">
        <f aca="false">G144*I144</f>
        <v>82</v>
      </c>
      <c r="P144" s="12" t="s">
        <v>42</v>
      </c>
      <c r="Q144" s="13" t="s">
        <v>70</v>
      </c>
      <c r="R144" s="0" t="n">
        <f aca="false">VLOOKUP(A144,Sados!$A$1:$D$2962,4,0)</f>
        <v>2</v>
      </c>
      <c r="AE144" s="0" t="n">
        <f aca="false">G144-S144-T144-U144-V144-W144-X144-Y144-Z144-AA144-AB144-AC144+AD144</f>
        <v>2</v>
      </c>
      <c r="AF144" s="0" t="n">
        <f aca="false">AE144*I144</f>
        <v>82</v>
      </c>
    </row>
    <row r="145" customFormat="false" ht="21" hidden="false" customHeight="false" outlineLevel="0" collapsed="false">
      <c r="A145" s="7" t="s">
        <v>546</v>
      </c>
      <c r="B145" s="8" t="n">
        <f aca="false">I145</f>
        <v>46</v>
      </c>
      <c r="C145" s="0" t="s">
        <v>547</v>
      </c>
      <c r="D145" s="0" t="s">
        <v>526</v>
      </c>
      <c r="E145" s="0" t="s">
        <v>548</v>
      </c>
      <c r="F145" s="0" t="s">
        <v>22</v>
      </c>
      <c r="G145" s="0" t="n">
        <v>1</v>
      </c>
      <c r="H145" s="0" t="n">
        <f aca="false">I145*0.2</f>
        <v>9.2</v>
      </c>
      <c r="I145" s="7" t="n">
        <v>46</v>
      </c>
      <c r="J145" s="9" t="n">
        <v>47848.4166666667</v>
      </c>
      <c r="M145" s="0" t="n">
        <v>15</v>
      </c>
      <c r="N145" s="10" t="s">
        <v>63</v>
      </c>
      <c r="O145" s="11" t="n">
        <f aca="false">G145*I145</f>
        <v>46</v>
      </c>
      <c r="P145" s="12" t="s">
        <v>42</v>
      </c>
      <c r="Q145" s="13" t="s">
        <v>166</v>
      </c>
      <c r="R145" s="0" t="n">
        <f aca="false">VLOOKUP(A145,Sados!$A$1:$D$2962,4,0)</f>
        <v>0</v>
      </c>
      <c r="AE145" s="0" t="n">
        <f aca="false">G145-S145-T145-U145-V145-W145-X145-Y145-Z145-AA145-AB145-AC145+AD145</f>
        <v>1</v>
      </c>
      <c r="AF145" s="0" t="n">
        <f aca="false">AE145*I145</f>
        <v>46</v>
      </c>
    </row>
    <row r="146" customFormat="false" ht="21" hidden="false" customHeight="false" outlineLevel="0" collapsed="false">
      <c r="A146" s="7" t="s">
        <v>549</v>
      </c>
      <c r="B146" s="8" t="n">
        <f aca="false">I146</f>
        <v>42</v>
      </c>
      <c r="C146" s="0" t="s">
        <v>550</v>
      </c>
      <c r="D146" s="0" t="s">
        <v>551</v>
      </c>
      <c r="E146" s="0" t="s">
        <v>552</v>
      </c>
      <c r="F146" s="0" t="s">
        <v>22</v>
      </c>
      <c r="G146" s="0" t="n">
        <v>8</v>
      </c>
      <c r="H146" s="0" t="n">
        <f aca="false">I146*0.2</f>
        <v>8.4</v>
      </c>
      <c r="I146" s="7" t="n">
        <v>42</v>
      </c>
      <c r="J146" s="9" t="n">
        <v>47848.4166666667</v>
      </c>
      <c r="M146" s="0" t="n">
        <v>15</v>
      </c>
      <c r="N146" s="10" t="s">
        <v>63</v>
      </c>
      <c r="O146" s="11" t="n">
        <f aca="false">G146*I146</f>
        <v>336</v>
      </c>
      <c r="P146" s="12" t="s">
        <v>42</v>
      </c>
      <c r="Q146" s="13" t="s">
        <v>65</v>
      </c>
      <c r="R146" s="0" t="n">
        <f aca="false">VLOOKUP(A146,Sados!$A$1:$D$2962,4,0)</f>
        <v>8</v>
      </c>
      <c r="AE146" s="0" t="n">
        <f aca="false">G146-S146-T146-U146-V146-W146-X146-Y146-Z146-AA146-AB146-AC146+AD146</f>
        <v>8</v>
      </c>
      <c r="AF146" s="0" t="n">
        <f aca="false">AE146*I146</f>
        <v>336</v>
      </c>
    </row>
    <row r="147" customFormat="false" ht="21" hidden="false" customHeight="false" outlineLevel="0" collapsed="false">
      <c r="A147" s="7" t="s">
        <v>553</v>
      </c>
      <c r="B147" s="8" t="n">
        <f aca="false">I147</f>
        <v>48</v>
      </c>
      <c r="C147" s="0" t="s">
        <v>554</v>
      </c>
      <c r="D147" s="0" t="s">
        <v>551</v>
      </c>
      <c r="E147" s="0" t="s">
        <v>555</v>
      </c>
      <c r="F147" s="0" t="s">
        <v>22</v>
      </c>
      <c r="G147" s="0" t="n">
        <v>2</v>
      </c>
      <c r="H147" s="0" t="n">
        <f aca="false">I147*0.2</f>
        <v>9.6</v>
      </c>
      <c r="I147" s="7" t="n">
        <v>48</v>
      </c>
      <c r="J147" s="9" t="n">
        <v>47848.4166666667</v>
      </c>
      <c r="M147" s="0" t="n">
        <v>15</v>
      </c>
      <c r="N147" s="10" t="s">
        <v>63</v>
      </c>
      <c r="O147" s="11" t="n">
        <f aca="false">G147*I147</f>
        <v>96</v>
      </c>
      <c r="P147" s="12" t="s">
        <v>42</v>
      </c>
      <c r="Q147" s="13" t="s">
        <v>70</v>
      </c>
      <c r="R147" s="0" t="n">
        <f aca="false">VLOOKUP(A147,Sados!$A$1:$D$2962,4,0)</f>
        <v>1</v>
      </c>
      <c r="AE147" s="0" t="n">
        <f aca="false">G147-S147-T147-U147-V147-W147-X147-Y147-Z147-AA147-AB147-AC147+AD147</f>
        <v>2</v>
      </c>
      <c r="AF147" s="0" t="n">
        <f aca="false">AE147*I147</f>
        <v>96</v>
      </c>
    </row>
    <row r="148" customFormat="false" ht="21" hidden="false" customHeight="false" outlineLevel="0" collapsed="false">
      <c r="A148" s="7" t="s">
        <v>556</v>
      </c>
      <c r="B148" s="8" t="n">
        <f aca="false">I148</f>
        <v>48</v>
      </c>
      <c r="C148" s="0" t="s">
        <v>557</v>
      </c>
      <c r="D148" s="0" t="s">
        <v>551</v>
      </c>
      <c r="E148" s="0" t="s">
        <v>558</v>
      </c>
      <c r="F148" s="0" t="s">
        <v>22</v>
      </c>
      <c r="G148" s="0" t="n">
        <v>3</v>
      </c>
      <c r="H148" s="0" t="n">
        <f aca="false">I148*0.2</f>
        <v>9.6</v>
      </c>
      <c r="I148" s="7" t="n">
        <v>48</v>
      </c>
      <c r="J148" s="9" t="n">
        <v>47848.4166666667</v>
      </c>
      <c r="M148" s="0" t="n">
        <v>15</v>
      </c>
      <c r="N148" s="10" t="s">
        <v>63</v>
      </c>
      <c r="O148" s="11" t="n">
        <f aca="false">G148*I148</f>
        <v>144</v>
      </c>
      <c r="P148" s="12" t="s">
        <v>42</v>
      </c>
      <c r="Q148" s="13" t="s">
        <v>70</v>
      </c>
      <c r="R148" s="0" t="n">
        <f aca="false">VLOOKUP(A148,Sados!$A$1:$D$2962,4,0)</f>
        <v>3</v>
      </c>
      <c r="AE148" s="0" t="n">
        <f aca="false">G148-S148-T148-U148-V148-W148-X148-Y148-Z148-AA148-AB148-AC148+AD148</f>
        <v>3</v>
      </c>
      <c r="AF148" s="0" t="n">
        <f aca="false">AE148*I148</f>
        <v>144</v>
      </c>
    </row>
    <row r="149" customFormat="false" ht="21" hidden="false" customHeight="false" outlineLevel="0" collapsed="false">
      <c r="A149" s="7" t="s">
        <v>559</v>
      </c>
      <c r="B149" s="8" t="n">
        <f aca="false">I149</f>
        <v>38</v>
      </c>
      <c r="C149" s="0" t="s">
        <v>560</v>
      </c>
      <c r="D149" s="0" t="s">
        <v>561</v>
      </c>
      <c r="E149" s="0" t="s">
        <v>562</v>
      </c>
      <c r="F149" s="0" t="s">
        <v>22</v>
      </c>
      <c r="G149" s="0" t="n">
        <v>5</v>
      </c>
      <c r="H149" s="0" t="n">
        <f aca="false">I149*0.2</f>
        <v>7.6</v>
      </c>
      <c r="I149" s="7" t="n">
        <v>38</v>
      </c>
      <c r="J149" s="9" t="n">
        <v>47848.4166666667</v>
      </c>
      <c r="M149" s="0" t="n">
        <v>15</v>
      </c>
      <c r="N149" s="10" t="s">
        <v>63</v>
      </c>
      <c r="O149" s="11" t="n">
        <f aca="false">G149*I149</f>
        <v>190</v>
      </c>
      <c r="P149" s="12" t="s">
        <v>42</v>
      </c>
      <c r="Q149" s="13" t="s">
        <v>70</v>
      </c>
      <c r="R149" s="0" t="n">
        <f aca="false">VLOOKUP(A149,Sados!$A$1:$D$2962,4,0)</f>
        <v>5</v>
      </c>
      <c r="AE149" s="0" t="n">
        <f aca="false">G149-S149-T149-U149-V149-W149-X149-Y149-Z149-AA149-AB149-AC149+AD149</f>
        <v>5</v>
      </c>
      <c r="AF149" s="0" t="n">
        <f aca="false">AE149*I149</f>
        <v>190</v>
      </c>
    </row>
    <row r="150" customFormat="false" ht="21" hidden="false" customHeight="false" outlineLevel="0" collapsed="false">
      <c r="A150" s="7" t="s">
        <v>563</v>
      </c>
      <c r="B150" s="8" t="n">
        <f aca="false">I150</f>
        <v>42</v>
      </c>
      <c r="C150" s="0" t="s">
        <v>564</v>
      </c>
      <c r="D150" s="0" t="s">
        <v>565</v>
      </c>
      <c r="E150" s="0" t="s">
        <v>566</v>
      </c>
      <c r="F150" s="0" t="s">
        <v>22</v>
      </c>
      <c r="G150" s="0" t="n">
        <v>3</v>
      </c>
      <c r="H150" s="0" t="n">
        <f aca="false">I150*0.2</f>
        <v>8.4</v>
      </c>
      <c r="I150" s="7" t="n">
        <v>42</v>
      </c>
      <c r="J150" s="9" t="n">
        <v>47848.4166666667</v>
      </c>
      <c r="M150" s="0" t="n">
        <v>15</v>
      </c>
      <c r="N150" s="10" t="s">
        <v>63</v>
      </c>
      <c r="O150" s="11" t="n">
        <f aca="false">G150*I150</f>
        <v>126</v>
      </c>
      <c r="P150" s="12" t="s">
        <v>42</v>
      </c>
      <c r="Q150" s="13" t="s">
        <v>65</v>
      </c>
      <c r="R150" s="0" t="n">
        <f aca="false">VLOOKUP(A150,Sados!$A$1:$D$2962,4,0)</f>
        <v>2</v>
      </c>
      <c r="AE150" s="0" t="n">
        <f aca="false">G150-S150-T150-U150-V150-W150-X150-Y150-Z150-AA150-AB150-AC150+AD150</f>
        <v>3</v>
      </c>
      <c r="AF150" s="0" t="n">
        <f aca="false">AE150*I150</f>
        <v>126</v>
      </c>
    </row>
    <row r="151" customFormat="false" ht="21" hidden="false" customHeight="false" outlineLevel="0" collapsed="false">
      <c r="A151" s="7" t="s">
        <v>567</v>
      </c>
      <c r="B151" s="8" t="n">
        <f aca="false">I151</f>
        <v>42</v>
      </c>
      <c r="C151" s="0" t="s">
        <v>568</v>
      </c>
      <c r="D151" s="0" t="s">
        <v>565</v>
      </c>
      <c r="E151" s="0" t="s">
        <v>569</v>
      </c>
      <c r="F151" s="0" t="s">
        <v>22</v>
      </c>
      <c r="G151" s="0" t="n">
        <v>2</v>
      </c>
      <c r="H151" s="0" t="n">
        <f aca="false">I151*0.2</f>
        <v>8.4</v>
      </c>
      <c r="I151" s="7" t="n">
        <v>42</v>
      </c>
      <c r="J151" s="9" t="n">
        <v>47848.4166666667</v>
      </c>
      <c r="M151" s="0" t="n">
        <v>15</v>
      </c>
      <c r="N151" s="10" t="s">
        <v>63</v>
      </c>
      <c r="O151" s="11" t="n">
        <f aca="false">G151*I151</f>
        <v>84</v>
      </c>
      <c r="P151" s="12" t="s">
        <v>42</v>
      </c>
      <c r="Q151" s="13" t="s">
        <v>65</v>
      </c>
      <c r="R151" s="0" t="n">
        <f aca="false">VLOOKUP(A151,Sados!$A$1:$D$2962,4,0)</f>
        <v>2</v>
      </c>
      <c r="AE151" s="0" t="n">
        <f aca="false">G151-S151-T151-U151-V151-W151-X151-Y151-Z151-AA151-AB151-AC151+AD151</f>
        <v>2</v>
      </c>
      <c r="AF151" s="0" t="n">
        <f aca="false">AE151*I151</f>
        <v>84</v>
      </c>
    </row>
    <row r="152" customFormat="false" ht="21" hidden="false" customHeight="false" outlineLevel="0" collapsed="false">
      <c r="A152" s="7" t="s">
        <v>570</v>
      </c>
      <c r="B152" s="8" t="n">
        <f aca="false">I152</f>
        <v>42</v>
      </c>
      <c r="C152" s="0" t="s">
        <v>571</v>
      </c>
      <c r="D152" s="0" t="s">
        <v>572</v>
      </c>
      <c r="E152" s="0" t="s">
        <v>573</v>
      </c>
      <c r="F152" s="0" t="s">
        <v>22</v>
      </c>
      <c r="G152" s="0" t="n">
        <v>1</v>
      </c>
      <c r="H152" s="0" t="n">
        <f aca="false">I152*0.2</f>
        <v>8.4</v>
      </c>
      <c r="I152" s="7" t="n">
        <v>42</v>
      </c>
      <c r="J152" s="9" t="n">
        <v>47848.4166666667</v>
      </c>
      <c r="M152" s="0" t="n">
        <v>15</v>
      </c>
      <c r="N152" s="10" t="s">
        <v>63</v>
      </c>
      <c r="O152" s="11" t="n">
        <f aca="false">G152*I152</f>
        <v>42</v>
      </c>
      <c r="P152" s="12" t="s">
        <v>42</v>
      </c>
      <c r="Q152" s="13" t="s">
        <v>166</v>
      </c>
      <c r="R152" s="0" t="n">
        <f aca="false">VLOOKUP(A152,Sados!$A$1:$D$2962,4,0)</f>
        <v>1</v>
      </c>
      <c r="AE152" s="0" t="n">
        <f aca="false">G152-S152-T152-U152-V152-W152-X152-Y152-Z152-AA152-AB152-AC152+AD152</f>
        <v>1</v>
      </c>
      <c r="AF152" s="0" t="n">
        <f aca="false">AE152*I152</f>
        <v>42</v>
      </c>
    </row>
    <row r="153" customFormat="false" ht="21" hidden="false" customHeight="false" outlineLevel="0" collapsed="false">
      <c r="A153" s="7" t="s">
        <v>574</v>
      </c>
      <c r="B153" s="8" t="n">
        <f aca="false">I153</f>
        <v>40</v>
      </c>
      <c r="C153" s="0" t="s">
        <v>575</v>
      </c>
      <c r="D153" s="0" t="s">
        <v>576</v>
      </c>
      <c r="E153" s="0" t="s">
        <v>577</v>
      </c>
      <c r="F153" s="0" t="s">
        <v>22</v>
      </c>
      <c r="G153" s="0" t="n">
        <v>14</v>
      </c>
      <c r="H153" s="0" t="n">
        <f aca="false">I153*0.2</f>
        <v>8</v>
      </c>
      <c r="I153" s="7" t="n">
        <v>40</v>
      </c>
      <c r="J153" s="9" t="n">
        <v>47848.4166666667</v>
      </c>
      <c r="M153" s="0" t="n">
        <v>15</v>
      </c>
      <c r="N153" s="10" t="s">
        <v>63</v>
      </c>
      <c r="O153" s="11" t="n">
        <f aca="false">G153*I153</f>
        <v>560</v>
      </c>
      <c r="P153" s="12" t="s">
        <v>42</v>
      </c>
      <c r="Q153" s="13" t="s">
        <v>65</v>
      </c>
      <c r="R153" s="0" t="n">
        <f aca="false">VLOOKUP(A153,Sados!$A$1:$D$2962,4,0)</f>
        <v>3</v>
      </c>
      <c r="AE153" s="0" t="n">
        <f aca="false">G153-S153-T153-U153-V153-W153-X153-Y153-Z153-AA153-AB153-AC153+AD153</f>
        <v>14</v>
      </c>
      <c r="AF153" s="0" t="n">
        <f aca="false">AE153*I153</f>
        <v>560</v>
      </c>
    </row>
    <row r="154" customFormat="false" ht="21" hidden="false" customHeight="false" outlineLevel="0" collapsed="false">
      <c r="A154" s="7" t="s">
        <v>578</v>
      </c>
      <c r="B154" s="8" t="n">
        <f aca="false">I154</f>
        <v>40</v>
      </c>
      <c r="C154" s="0" t="s">
        <v>579</v>
      </c>
      <c r="D154" s="0" t="s">
        <v>576</v>
      </c>
      <c r="E154" s="0" t="s">
        <v>580</v>
      </c>
      <c r="F154" s="0" t="s">
        <v>22</v>
      </c>
      <c r="G154" s="0" t="n">
        <v>7</v>
      </c>
      <c r="H154" s="0" t="n">
        <f aca="false">I154*0.2</f>
        <v>8</v>
      </c>
      <c r="I154" s="7" t="n">
        <v>40</v>
      </c>
      <c r="J154" s="9" t="n">
        <v>47848.4166666667</v>
      </c>
      <c r="M154" s="0" t="n">
        <v>15</v>
      </c>
      <c r="N154" s="10" t="s">
        <v>63</v>
      </c>
      <c r="O154" s="11" t="n">
        <f aca="false">G154*I154</f>
        <v>280</v>
      </c>
      <c r="P154" s="12" t="s">
        <v>42</v>
      </c>
      <c r="Q154" s="13" t="s">
        <v>65</v>
      </c>
      <c r="R154" s="0" t="n">
        <f aca="false">VLOOKUP(A154,Sados!$A$1:$D$2962,4,0)</f>
        <v>7</v>
      </c>
      <c r="AE154" s="0" t="n">
        <f aca="false">G154-S154-T154-U154-V154-W154-X154-Y154-Z154-AA154-AB154-AC154+AD154</f>
        <v>7</v>
      </c>
      <c r="AF154" s="0" t="n">
        <f aca="false">AE154*I154</f>
        <v>280</v>
      </c>
    </row>
    <row r="155" customFormat="false" ht="21" hidden="false" customHeight="false" outlineLevel="0" collapsed="false">
      <c r="A155" s="7" t="s">
        <v>581</v>
      </c>
      <c r="B155" s="8" t="n">
        <f aca="false">I155</f>
        <v>48</v>
      </c>
      <c r="C155" s="0" t="s">
        <v>582</v>
      </c>
      <c r="D155" s="0" t="s">
        <v>583</v>
      </c>
      <c r="E155" s="0" t="s">
        <v>584</v>
      </c>
      <c r="F155" s="0" t="s">
        <v>22</v>
      </c>
      <c r="G155" s="0" t="n">
        <v>1</v>
      </c>
      <c r="H155" s="0" t="n">
        <f aca="false">I155*0.2</f>
        <v>9.6</v>
      </c>
      <c r="I155" s="7" t="n">
        <v>48</v>
      </c>
      <c r="J155" s="9" t="n">
        <v>47848.4166666667</v>
      </c>
      <c r="M155" s="0" t="n">
        <v>15</v>
      </c>
      <c r="N155" s="10" t="s">
        <v>63</v>
      </c>
      <c r="O155" s="11" t="n">
        <f aca="false">G155*I155</f>
        <v>48</v>
      </c>
      <c r="P155" s="12" t="s">
        <v>42</v>
      </c>
      <c r="Q155" s="13" t="s">
        <v>65</v>
      </c>
      <c r="R155" s="0" t="n">
        <f aca="false">VLOOKUP(A155,Sados!$A$1:$D$2962,4,0)</f>
        <v>1</v>
      </c>
      <c r="AE155" s="0" t="n">
        <f aca="false">G155-S155-T155-U155-V155-W155-X155-Y155-Z155-AA155-AB155-AC155+AD155</f>
        <v>1</v>
      </c>
      <c r="AF155" s="0" t="n">
        <f aca="false">AE155*I155</f>
        <v>48</v>
      </c>
    </row>
    <row r="156" customFormat="false" ht="21" hidden="false" customHeight="false" outlineLevel="0" collapsed="false">
      <c r="A156" s="7" t="s">
        <v>585</v>
      </c>
      <c r="B156" s="8" t="n">
        <f aca="false">I156</f>
        <v>56</v>
      </c>
      <c r="C156" s="0" t="s">
        <v>586</v>
      </c>
      <c r="D156" s="0" t="s">
        <v>587</v>
      </c>
      <c r="E156" s="0" t="s">
        <v>588</v>
      </c>
      <c r="F156" s="0" t="s">
        <v>22</v>
      </c>
      <c r="G156" s="0" t="n">
        <v>1</v>
      </c>
      <c r="H156" s="0" t="n">
        <f aca="false">I156*0.2</f>
        <v>11.2</v>
      </c>
      <c r="I156" s="7" t="n">
        <v>56</v>
      </c>
      <c r="J156" s="9" t="n">
        <v>47848.4166666667</v>
      </c>
      <c r="M156" s="0" t="n">
        <v>15</v>
      </c>
      <c r="N156" s="10" t="s">
        <v>63</v>
      </c>
      <c r="O156" s="11" t="n">
        <f aca="false">G156*I156</f>
        <v>56</v>
      </c>
      <c r="P156" s="12" t="s">
        <v>42</v>
      </c>
      <c r="Q156" s="13" t="s">
        <v>65</v>
      </c>
      <c r="R156" s="0" t="n">
        <f aca="false">VLOOKUP(A156,Sados!$A$1:$D$2962,4,0)</f>
        <v>0</v>
      </c>
      <c r="AE156" s="0" t="n">
        <f aca="false">G156-S156-T156-U156-V156-W156-X156-Y156-Z156-AA156-AB156-AC156+AD156</f>
        <v>1</v>
      </c>
      <c r="AF156" s="0" t="n">
        <f aca="false">AE156*I156</f>
        <v>56</v>
      </c>
    </row>
    <row r="157" customFormat="false" ht="21" hidden="false" customHeight="false" outlineLevel="0" collapsed="false">
      <c r="A157" s="7" t="s">
        <v>589</v>
      </c>
      <c r="B157" s="8" t="n">
        <f aca="false">I157</f>
        <v>52</v>
      </c>
      <c r="C157" s="0" t="s">
        <v>590</v>
      </c>
      <c r="D157" s="0" t="s">
        <v>591</v>
      </c>
      <c r="E157" s="0" t="s">
        <v>592</v>
      </c>
      <c r="F157" s="0" t="s">
        <v>22</v>
      </c>
      <c r="G157" s="0" t="n">
        <v>11</v>
      </c>
      <c r="H157" s="0" t="n">
        <f aca="false">I157*0.2</f>
        <v>10.4</v>
      </c>
      <c r="I157" s="7" t="n">
        <v>52</v>
      </c>
      <c r="J157" s="9" t="n">
        <v>47848.4166666667</v>
      </c>
      <c r="M157" s="0" t="n">
        <v>15</v>
      </c>
      <c r="N157" s="10" t="s">
        <v>63</v>
      </c>
      <c r="O157" s="11" t="n">
        <f aca="false">G157*I157</f>
        <v>572</v>
      </c>
      <c r="P157" s="12" t="s">
        <v>42</v>
      </c>
      <c r="Q157" s="13" t="s">
        <v>65</v>
      </c>
      <c r="R157" s="0" t="n">
        <f aca="false">VLOOKUP(A157,Sados!$A$1:$D$2962,4,0)</f>
        <v>6</v>
      </c>
      <c r="AE157" s="0" t="n">
        <f aca="false">G157-S157-T157-U157-V157-W157-X157-Y157-Z157-AA157-AB157-AC157+AD157</f>
        <v>11</v>
      </c>
      <c r="AF157" s="0" t="n">
        <f aca="false">AE157*I157</f>
        <v>572</v>
      </c>
    </row>
    <row r="158" customFormat="false" ht="21" hidden="false" customHeight="false" outlineLevel="0" collapsed="false">
      <c r="A158" s="7" t="s">
        <v>593</v>
      </c>
      <c r="B158" s="8" t="n">
        <f aca="false">I158</f>
        <v>52</v>
      </c>
      <c r="C158" s="0" t="s">
        <v>594</v>
      </c>
      <c r="D158" s="0" t="s">
        <v>591</v>
      </c>
      <c r="E158" s="0" t="s">
        <v>595</v>
      </c>
      <c r="F158" s="0" t="s">
        <v>22</v>
      </c>
      <c r="G158" s="0" t="n">
        <v>14</v>
      </c>
      <c r="H158" s="0" t="n">
        <f aca="false">I158*0.2</f>
        <v>10.4</v>
      </c>
      <c r="I158" s="7" t="n">
        <v>52</v>
      </c>
      <c r="J158" s="9" t="n">
        <v>47848.4166666667</v>
      </c>
      <c r="M158" s="0" t="n">
        <v>15</v>
      </c>
      <c r="N158" s="10" t="s">
        <v>63</v>
      </c>
      <c r="O158" s="11" t="n">
        <f aca="false">G158*I158</f>
        <v>728</v>
      </c>
      <c r="P158" s="12" t="s">
        <v>42</v>
      </c>
      <c r="Q158" s="13" t="s">
        <v>65</v>
      </c>
      <c r="R158" s="0" t="n">
        <f aca="false">VLOOKUP(A158,Sados!$A$1:$D$2962,4,0)</f>
        <v>14</v>
      </c>
      <c r="AE158" s="0" t="n">
        <f aca="false">G158-S158-T158-U158-V158-W158-X158-Y158-Z158-AA158-AB158-AC158+AD158</f>
        <v>14</v>
      </c>
      <c r="AF158" s="0" t="n">
        <f aca="false">AE158*I158</f>
        <v>728</v>
      </c>
    </row>
    <row r="159" customFormat="false" ht="21" hidden="false" customHeight="false" outlineLevel="0" collapsed="false">
      <c r="A159" s="7" t="s">
        <v>596</v>
      </c>
      <c r="B159" s="8" t="n">
        <f aca="false">I159</f>
        <v>49</v>
      </c>
      <c r="C159" s="0" t="s">
        <v>597</v>
      </c>
      <c r="D159" s="0" t="s">
        <v>598</v>
      </c>
      <c r="E159" s="0" t="s">
        <v>599</v>
      </c>
      <c r="F159" s="0" t="s">
        <v>22</v>
      </c>
      <c r="G159" s="0" t="n">
        <v>8</v>
      </c>
      <c r="H159" s="0" t="n">
        <f aca="false">I159*0.2</f>
        <v>9.8</v>
      </c>
      <c r="I159" s="7" t="n">
        <v>49</v>
      </c>
      <c r="J159" s="9" t="n">
        <v>47848.4166666667</v>
      </c>
      <c r="M159" s="0" t="n">
        <v>15</v>
      </c>
      <c r="N159" s="10" t="s">
        <v>63</v>
      </c>
      <c r="O159" s="11" t="n">
        <f aca="false">G159*I159</f>
        <v>392</v>
      </c>
      <c r="P159" s="12" t="s">
        <v>42</v>
      </c>
      <c r="Q159" s="13" t="s">
        <v>65</v>
      </c>
      <c r="R159" s="0" t="n">
        <f aca="false">VLOOKUP(A159,Sados!$A$1:$D$2962,4,0)</f>
        <v>8</v>
      </c>
      <c r="AE159" s="0" t="n">
        <f aca="false">G159-S159-T159-U159-V159-W159-X159-Y159-Z159-AA159-AB159-AC159+AD159</f>
        <v>8</v>
      </c>
      <c r="AF159" s="0" t="n">
        <f aca="false">AE159*I159</f>
        <v>392</v>
      </c>
    </row>
    <row r="160" customFormat="false" ht="21" hidden="false" customHeight="false" outlineLevel="0" collapsed="false">
      <c r="A160" s="7" t="s">
        <v>600</v>
      </c>
      <c r="B160" s="8" t="n">
        <f aca="false">I160</f>
        <v>49</v>
      </c>
      <c r="C160" s="0" t="s">
        <v>601</v>
      </c>
      <c r="D160" s="0" t="s">
        <v>598</v>
      </c>
      <c r="E160" s="0" t="s">
        <v>602</v>
      </c>
      <c r="F160" s="0" t="s">
        <v>22</v>
      </c>
      <c r="G160" s="0" t="n">
        <v>8</v>
      </c>
      <c r="H160" s="0" t="n">
        <f aca="false">I160*0.2</f>
        <v>9.8</v>
      </c>
      <c r="I160" s="7" t="n">
        <v>49</v>
      </c>
      <c r="J160" s="9" t="n">
        <v>47848.4166666667</v>
      </c>
      <c r="M160" s="0" t="n">
        <v>15</v>
      </c>
      <c r="N160" s="10" t="s">
        <v>63</v>
      </c>
      <c r="O160" s="11" t="n">
        <f aca="false">G160*I160</f>
        <v>392</v>
      </c>
      <c r="P160" s="12" t="s">
        <v>42</v>
      </c>
      <c r="Q160" s="13" t="s">
        <v>65</v>
      </c>
      <c r="R160" s="0" t="n">
        <f aca="false">VLOOKUP(A160,Sados!$A$1:$D$2962,4,0)</f>
        <v>8</v>
      </c>
      <c r="AE160" s="0" t="n">
        <f aca="false">G160-S160-T160-U160-V160-W160-X160-Y160-Z160-AA160-AB160-AC160+AD160</f>
        <v>8</v>
      </c>
      <c r="AF160" s="0" t="n">
        <f aca="false">AE160*I160</f>
        <v>392</v>
      </c>
    </row>
    <row r="161" customFormat="false" ht="21" hidden="false" customHeight="false" outlineLevel="0" collapsed="false">
      <c r="A161" s="7" t="s">
        <v>603</v>
      </c>
      <c r="B161" s="8" t="n">
        <f aca="false">I161</f>
        <v>49</v>
      </c>
      <c r="C161" s="0" t="s">
        <v>604</v>
      </c>
      <c r="D161" s="0" t="s">
        <v>598</v>
      </c>
      <c r="E161" s="0" t="s">
        <v>605</v>
      </c>
      <c r="F161" s="0" t="s">
        <v>22</v>
      </c>
      <c r="G161" s="0" t="n">
        <v>3</v>
      </c>
      <c r="H161" s="0" t="n">
        <f aca="false">I161*0.2</f>
        <v>9.8</v>
      </c>
      <c r="I161" s="7" t="n">
        <v>49</v>
      </c>
      <c r="J161" s="9" t="n">
        <v>47848.4166666667</v>
      </c>
      <c r="M161" s="0" t="n">
        <v>15</v>
      </c>
      <c r="N161" s="10" t="s">
        <v>63</v>
      </c>
      <c r="O161" s="11" t="n">
        <f aca="false">G161*I161</f>
        <v>147</v>
      </c>
      <c r="P161" s="12" t="s">
        <v>42</v>
      </c>
      <c r="Q161" s="13" t="s">
        <v>65</v>
      </c>
      <c r="R161" s="0" t="n">
        <f aca="false">VLOOKUP(A161,Sados!$A$1:$D$2962,4,0)</f>
        <v>3</v>
      </c>
      <c r="AE161" s="0" t="n">
        <f aca="false">G161-S161-T161-U161-V161-W161-X161-Y161-Z161-AA161-AB161-AC161+AD161</f>
        <v>3</v>
      </c>
      <c r="AF161" s="0" t="n">
        <f aca="false">AE161*I161</f>
        <v>147</v>
      </c>
    </row>
    <row r="162" customFormat="false" ht="21" hidden="false" customHeight="false" outlineLevel="0" collapsed="false">
      <c r="A162" s="7" t="s">
        <v>606</v>
      </c>
      <c r="B162" s="8" t="n">
        <f aca="false">I162</f>
        <v>45</v>
      </c>
      <c r="C162" s="0" t="s">
        <v>607</v>
      </c>
      <c r="D162" s="0" t="s">
        <v>608</v>
      </c>
      <c r="E162" s="0" t="s">
        <v>609</v>
      </c>
      <c r="F162" s="0" t="s">
        <v>22</v>
      </c>
      <c r="G162" s="0" t="n">
        <v>1</v>
      </c>
      <c r="H162" s="0" t="n">
        <f aca="false">I162*0.2</f>
        <v>9</v>
      </c>
      <c r="I162" s="7" t="n">
        <v>45</v>
      </c>
      <c r="J162" s="9" t="n">
        <v>47848.4166666667</v>
      </c>
      <c r="M162" s="0" t="n">
        <v>15</v>
      </c>
      <c r="N162" s="10" t="s">
        <v>63</v>
      </c>
      <c r="O162" s="11" t="n">
        <f aca="false">G162*I162</f>
        <v>45</v>
      </c>
      <c r="P162" s="12" t="s">
        <v>42</v>
      </c>
      <c r="Q162" s="13" t="s">
        <v>70</v>
      </c>
      <c r="R162" s="0" t="n">
        <f aca="false">VLOOKUP(A162,Sados!$A$1:$D$2962,4,0)</f>
        <v>1</v>
      </c>
      <c r="AE162" s="0" t="n">
        <f aca="false">G162-S162-T162-U162-V162-W162-X162-Y162-Z162-AA162-AB162-AC162+AD162</f>
        <v>1</v>
      </c>
      <c r="AF162" s="0" t="n">
        <f aca="false">AE162*I162</f>
        <v>45</v>
      </c>
    </row>
    <row r="163" customFormat="false" ht="21" hidden="false" customHeight="false" outlineLevel="0" collapsed="false">
      <c r="A163" s="7" t="s">
        <v>610</v>
      </c>
      <c r="B163" s="8" t="n">
        <f aca="false">I163</f>
        <v>50</v>
      </c>
      <c r="C163" s="0" t="s">
        <v>611</v>
      </c>
      <c r="D163" s="0" t="s">
        <v>608</v>
      </c>
      <c r="E163" s="0" t="s">
        <v>612</v>
      </c>
      <c r="F163" s="0" t="s">
        <v>22</v>
      </c>
      <c r="G163" s="0" t="n">
        <v>1</v>
      </c>
      <c r="H163" s="0" t="n">
        <f aca="false">I163*0.2</f>
        <v>10</v>
      </c>
      <c r="I163" s="7" t="n">
        <v>50</v>
      </c>
      <c r="J163" s="9" t="n">
        <v>47848.4166666667</v>
      </c>
      <c r="M163" s="0" t="n">
        <v>15</v>
      </c>
      <c r="N163" s="10" t="s">
        <v>63</v>
      </c>
      <c r="O163" s="11" t="n">
        <f aca="false">G163*I163</f>
        <v>50</v>
      </c>
      <c r="P163" s="12" t="s">
        <v>42</v>
      </c>
      <c r="Q163" s="13" t="s">
        <v>65</v>
      </c>
      <c r="R163" s="0" t="n">
        <f aca="false">VLOOKUP(A163,Sados!$A$1:$D$2962,4,0)</f>
        <v>0</v>
      </c>
      <c r="AE163" s="0" t="n">
        <f aca="false">G163-S163-T163-U163-V163-W163-X163-Y163-Z163-AA163-AB163-AC163+AD163</f>
        <v>1</v>
      </c>
      <c r="AF163" s="0" t="n">
        <f aca="false">AE163*I163</f>
        <v>50</v>
      </c>
    </row>
    <row r="164" customFormat="false" ht="21" hidden="false" customHeight="false" outlineLevel="0" collapsed="false">
      <c r="A164" s="7" t="s">
        <v>613</v>
      </c>
      <c r="B164" s="8" t="n">
        <f aca="false">I164</f>
        <v>66</v>
      </c>
      <c r="C164" s="0" t="s">
        <v>614</v>
      </c>
      <c r="D164" s="0" t="s">
        <v>615</v>
      </c>
      <c r="E164" s="0" t="s">
        <v>616</v>
      </c>
      <c r="F164" s="0" t="s">
        <v>22</v>
      </c>
      <c r="G164" s="0" t="n">
        <v>29</v>
      </c>
      <c r="H164" s="0" t="n">
        <f aca="false">I164*0.2</f>
        <v>13.2</v>
      </c>
      <c r="I164" s="7" t="n">
        <v>66</v>
      </c>
      <c r="J164" s="9" t="n">
        <v>47848.4166666667</v>
      </c>
      <c r="M164" s="0" t="n">
        <v>15</v>
      </c>
      <c r="N164" s="10" t="s">
        <v>63</v>
      </c>
      <c r="O164" s="11" t="n">
        <f aca="false">G164*I164</f>
        <v>1914</v>
      </c>
      <c r="P164" s="12" t="s">
        <v>42</v>
      </c>
      <c r="Q164" s="13" t="s">
        <v>65</v>
      </c>
      <c r="R164" s="0" t="n">
        <f aca="false">VLOOKUP(A164,Sados!$A$1:$D$2962,4,0)</f>
        <v>29</v>
      </c>
      <c r="AE164" s="0" t="n">
        <f aca="false">G164-S164-T164-U164-V164-W164-X164-Y164-Z164-AA164-AB164-AC164+AD164</f>
        <v>29</v>
      </c>
      <c r="AF164" s="0" t="n">
        <f aca="false">AE164*I164</f>
        <v>1914</v>
      </c>
    </row>
    <row r="165" customFormat="false" ht="21" hidden="false" customHeight="false" outlineLevel="0" collapsed="false">
      <c r="A165" s="7" t="s">
        <v>617</v>
      </c>
      <c r="B165" s="8" t="n">
        <f aca="false">I165</f>
        <v>66</v>
      </c>
      <c r="C165" s="0" t="s">
        <v>618</v>
      </c>
      <c r="D165" s="0" t="s">
        <v>615</v>
      </c>
      <c r="E165" s="0" t="s">
        <v>619</v>
      </c>
      <c r="F165" s="0" t="s">
        <v>22</v>
      </c>
      <c r="G165" s="0" t="n">
        <v>28</v>
      </c>
      <c r="H165" s="0" t="n">
        <f aca="false">I165*0.2</f>
        <v>13.2</v>
      </c>
      <c r="I165" s="7" t="n">
        <v>66</v>
      </c>
      <c r="J165" s="9" t="n">
        <v>47848.4166666667</v>
      </c>
      <c r="M165" s="0" t="n">
        <v>15</v>
      </c>
      <c r="N165" s="10" t="s">
        <v>63</v>
      </c>
      <c r="O165" s="11" t="n">
        <f aca="false">G165*I165</f>
        <v>1848</v>
      </c>
      <c r="P165" s="12" t="s">
        <v>42</v>
      </c>
      <c r="Q165" s="13" t="s">
        <v>65</v>
      </c>
      <c r="R165" s="0" t="n">
        <f aca="false">VLOOKUP(A165,Sados!$A$1:$D$2962,4,0)</f>
        <v>28</v>
      </c>
      <c r="AE165" s="0" t="n">
        <f aca="false">G165-S165-T165-U165-V165-W165-X165-Y165-Z165-AA165-AB165-AC165+AD165</f>
        <v>28</v>
      </c>
      <c r="AF165" s="0" t="n">
        <f aca="false">AE165*I165</f>
        <v>1848</v>
      </c>
    </row>
    <row r="166" customFormat="false" ht="21" hidden="false" customHeight="false" outlineLevel="0" collapsed="false">
      <c r="A166" s="7" t="s">
        <v>620</v>
      </c>
      <c r="B166" s="8" t="n">
        <f aca="false">I166</f>
        <v>66</v>
      </c>
      <c r="C166" s="0" t="s">
        <v>621</v>
      </c>
      <c r="D166" s="0" t="s">
        <v>615</v>
      </c>
      <c r="E166" s="0" t="s">
        <v>622</v>
      </c>
      <c r="F166" s="0" t="s">
        <v>22</v>
      </c>
      <c r="G166" s="0" t="n">
        <v>18</v>
      </c>
      <c r="H166" s="0" t="n">
        <f aca="false">I166*0.2</f>
        <v>13.2</v>
      </c>
      <c r="I166" s="7" t="n">
        <v>66</v>
      </c>
      <c r="J166" s="9" t="n">
        <v>47848.4166666667</v>
      </c>
      <c r="M166" s="0" t="n">
        <v>15</v>
      </c>
      <c r="N166" s="10" t="s">
        <v>63</v>
      </c>
      <c r="O166" s="11" t="n">
        <f aca="false">G166*I166</f>
        <v>1188</v>
      </c>
      <c r="P166" s="12" t="s">
        <v>42</v>
      </c>
      <c r="Q166" s="13" t="s">
        <v>65</v>
      </c>
      <c r="R166" s="0" t="n">
        <f aca="false">VLOOKUP(A166,Sados!$A$1:$D$2962,4,0)</f>
        <v>18</v>
      </c>
      <c r="U166" s="6"/>
      <c r="AE166" s="0" t="n">
        <f aca="false">G166-S166-T166-U166-V166-W166-X166-Y166-Z166-AA166-AB166-AC166+AD166</f>
        <v>18</v>
      </c>
      <c r="AF166" s="0" t="n">
        <f aca="false">AE166*I166</f>
        <v>1188</v>
      </c>
    </row>
    <row r="167" customFormat="false" ht="21" hidden="false" customHeight="false" outlineLevel="0" collapsed="false">
      <c r="A167" s="7" t="s">
        <v>623</v>
      </c>
      <c r="B167" s="8" t="n">
        <f aca="false">I167</f>
        <v>76</v>
      </c>
      <c r="C167" s="0" t="s">
        <v>624</v>
      </c>
      <c r="D167" s="0" t="s">
        <v>625</v>
      </c>
      <c r="E167" s="0" t="s">
        <v>626</v>
      </c>
      <c r="F167" s="0" t="s">
        <v>22</v>
      </c>
      <c r="G167" s="0" t="n">
        <v>5</v>
      </c>
      <c r="H167" s="0" t="n">
        <f aca="false">I167*0.2</f>
        <v>15.2</v>
      </c>
      <c r="I167" s="7" t="n">
        <v>76</v>
      </c>
      <c r="J167" s="9" t="n">
        <v>47848.4166666667</v>
      </c>
      <c r="M167" s="0" t="n">
        <v>15</v>
      </c>
      <c r="N167" s="10" t="s">
        <v>63</v>
      </c>
      <c r="O167" s="11" t="n">
        <f aca="false">G167*I167</f>
        <v>380</v>
      </c>
      <c r="P167" s="12" t="s">
        <v>42</v>
      </c>
      <c r="Q167" s="13" t="s">
        <v>65</v>
      </c>
      <c r="R167" s="0" t="n">
        <f aca="false">VLOOKUP(A167,Sados!$A$1:$D$2962,4,0)</f>
        <v>5</v>
      </c>
      <c r="U167" s="6"/>
      <c r="AE167" s="0" t="n">
        <f aca="false">G167-S167-T167-U167-V167-W167-X167-Y167-Z167-AA167-AB167-AC167+AD167</f>
        <v>5</v>
      </c>
      <c r="AF167" s="0" t="n">
        <f aca="false">AE167*I167</f>
        <v>380</v>
      </c>
    </row>
    <row r="168" customFormat="false" ht="21" hidden="false" customHeight="false" outlineLevel="0" collapsed="false">
      <c r="A168" s="7" t="s">
        <v>627</v>
      </c>
      <c r="B168" s="8" t="n">
        <f aca="false">I168</f>
        <v>114</v>
      </c>
      <c r="C168" s="0" t="s">
        <v>628</v>
      </c>
      <c r="D168" s="0" t="s">
        <v>629</v>
      </c>
      <c r="E168" s="0" t="s">
        <v>630</v>
      </c>
      <c r="F168" s="0" t="s">
        <v>22</v>
      </c>
      <c r="G168" s="0" t="n">
        <v>3</v>
      </c>
      <c r="H168" s="0" t="n">
        <f aca="false">I168*0.2</f>
        <v>22.8</v>
      </c>
      <c r="I168" s="7" t="n">
        <v>114</v>
      </c>
      <c r="J168" s="9" t="n">
        <v>47848.4166666667</v>
      </c>
      <c r="M168" s="0" t="n">
        <v>15</v>
      </c>
      <c r="N168" s="10" t="s">
        <v>63</v>
      </c>
      <c r="O168" s="11" t="n">
        <f aca="false">G168*I168</f>
        <v>342</v>
      </c>
      <c r="P168" s="12" t="s">
        <v>42</v>
      </c>
      <c r="Q168" s="13" t="s">
        <v>65</v>
      </c>
      <c r="R168" s="0" t="n">
        <f aca="false">VLOOKUP(A168,Sados!$A$1:$D$2962,4,0)</f>
        <v>3</v>
      </c>
      <c r="AE168" s="0" t="n">
        <f aca="false">G168-S168-T168-U168-V168-W168-X168-Y168-Z168-AA168-AB168-AC168+AD168</f>
        <v>3</v>
      </c>
      <c r="AF168" s="0" t="n">
        <f aca="false">AE168*I168</f>
        <v>342</v>
      </c>
    </row>
    <row r="169" customFormat="false" ht="21" hidden="false" customHeight="false" outlineLevel="0" collapsed="false">
      <c r="A169" s="7" t="s">
        <v>631</v>
      </c>
      <c r="B169" s="8" t="n">
        <f aca="false">I169</f>
        <v>98</v>
      </c>
      <c r="C169" s="0" t="s">
        <v>632</v>
      </c>
      <c r="D169" s="0" t="s">
        <v>633</v>
      </c>
      <c r="E169" s="0" t="s">
        <v>634</v>
      </c>
      <c r="F169" s="0" t="s">
        <v>22</v>
      </c>
      <c r="G169" s="0" t="n">
        <v>8</v>
      </c>
      <c r="H169" s="0" t="n">
        <f aca="false">I169*0.2</f>
        <v>19.6</v>
      </c>
      <c r="I169" s="7" t="n">
        <v>98</v>
      </c>
      <c r="J169" s="9" t="n">
        <v>47848.4166666667</v>
      </c>
      <c r="M169" s="0" t="n">
        <v>15</v>
      </c>
      <c r="N169" s="10" t="s">
        <v>63</v>
      </c>
      <c r="O169" s="11" t="n">
        <f aca="false">G169*I169</f>
        <v>784</v>
      </c>
      <c r="P169" s="12" t="s">
        <v>42</v>
      </c>
      <c r="Q169" s="13" t="s">
        <v>70</v>
      </c>
      <c r="R169" s="0" t="n">
        <f aca="false">VLOOKUP(A169,Sados!$A$1:$D$2962,4,0)</f>
        <v>8</v>
      </c>
      <c r="AE169" s="0" t="n">
        <f aca="false">G169-S169-T169-U169-V169-W169-X169-Y169-Z169-AA169-AB169-AC169+AD169</f>
        <v>8</v>
      </c>
      <c r="AF169" s="0" t="n">
        <f aca="false">AE169*I169</f>
        <v>784</v>
      </c>
    </row>
    <row r="170" customFormat="false" ht="21" hidden="false" customHeight="false" outlineLevel="0" collapsed="false">
      <c r="A170" s="7" t="s">
        <v>635</v>
      </c>
      <c r="B170" s="8" t="n">
        <f aca="false">I170</f>
        <v>98</v>
      </c>
      <c r="C170" s="0" t="s">
        <v>636</v>
      </c>
      <c r="D170" s="0" t="s">
        <v>633</v>
      </c>
      <c r="E170" s="0" t="s">
        <v>637</v>
      </c>
      <c r="F170" s="0" t="s">
        <v>22</v>
      </c>
      <c r="G170" s="0" t="n">
        <v>4</v>
      </c>
      <c r="H170" s="0" t="n">
        <f aca="false">I170*0.2</f>
        <v>19.6</v>
      </c>
      <c r="I170" s="7" t="n">
        <v>98</v>
      </c>
      <c r="J170" s="9" t="n">
        <v>47848.4166666667</v>
      </c>
      <c r="M170" s="0" t="n">
        <v>15</v>
      </c>
      <c r="N170" s="10" t="s">
        <v>63</v>
      </c>
      <c r="O170" s="11" t="n">
        <f aca="false">G170*I170</f>
        <v>392</v>
      </c>
      <c r="P170" s="12" t="s">
        <v>42</v>
      </c>
      <c r="Q170" s="13" t="s">
        <v>65</v>
      </c>
      <c r="R170" s="0" t="n">
        <f aca="false">VLOOKUP(A170,Sados!$A$1:$D$2962,4,0)</f>
        <v>4</v>
      </c>
      <c r="AE170" s="0" t="n">
        <f aca="false">G170-S170-T170-U170-V170-W170-X170-Y170-Z170-AA170-AB170-AC170+AD170</f>
        <v>4</v>
      </c>
      <c r="AF170" s="0" t="n">
        <f aca="false">AE170*I170</f>
        <v>392</v>
      </c>
    </row>
    <row r="171" customFormat="false" ht="21" hidden="false" customHeight="false" outlineLevel="0" collapsed="false">
      <c r="A171" s="7" t="s">
        <v>638</v>
      </c>
      <c r="B171" s="8" t="n">
        <f aca="false">I171</f>
        <v>44</v>
      </c>
      <c r="C171" s="0" t="s">
        <v>639</v>
      </c>
      <c r="D171" s="0" t="s">
        <v>640</v>
      </c>
      <c r="E171" s="0" t="s">
        <v>641</v>
      </c>
      <c r="F171" s="0" t="s">
        <v>22</v>
      </c>
      <c r="G171" s="0" t="n">
        <v>3</v>
      </c>
      <c r="H171" s="0" t="n">
        <f aca="false">I171*0.2</f>
        <v>8.8</v>
      </c>
      <c r="I171" s="7" t="n">
        <v>44</v>
      </c>
      <c r="J171" s="9" t="n">
        <v>47848.4166666667</v>
      </c>
      <c r="M171" s="0" t="n">
        <v>15</v>
      </c>
      <c r="N171" s="10" t="s">
        <v>63</v>
      </c>
      <c r="O171" s="11" t="n">
        <f aca="false">G171*I171</f>
        <v>132</v>
      </c>
      <c r="P171" s="12" t="s">
        <v>42</v>
      </c>
      <c r="Q171" s="13" t="s">
        <v>65</v>
      </c>
      <c r="R171" s="0" t="n">
        <f aca="false">VLOOKUP(A171,Sados!$A$1:$D$2962,4,0)</f>
        <v>3</v>
      </c>
      <c r="AE171" s="0" t="n">
        <f aca="false">G171-S171-T171-U171-V171-W171-X171-Y171-Z171-AA171-AB171-AC171+AD171</f>
        <v>3</v>
      </c>
      <c r="AF171" s="0" t="n">
        <f aca="false">AE171*I171</f>
        <v>132</v>
      </c>
    </row>
    <row r="172" customFormat="false" ht="21" hidden="false" customHeight="false" outlineLevel="0" collapsed="false">
      <c r="A172" s="7" t="s">
        <v>642</v>
      </c>
      <c r="B172" s="8" t="n">
        <f aca="false">I172</f>
        <v>89</v>
      </c>
      <c r="C172" s="0" t="s">
        <v>643</v>
      </c>
      <c r="D172" s="0" t="s">
        <v>644</v>
      </c>
      <c r="E172" s="0" t="s">
        <v>645</v>
      </c>
      <c r="F172" s="0" t="s">
        <v>22</v>
      </c>
      <c r="G172" s="0" t="n">
        <v>4</v>
      </c>
      <c r="H172" s="0" t="n">
        <f aca="false">I172*0.2</f>
        <v>17.8</v>
      </c>
      <c r="I172" s="7" t="n">
        <v>89</v>
      </c>
      <c r="J172" s="9" t="n">
        <v>47848.4166666667</v>
      </c>
      <c r="M172" s="0" t="n">
        <v>15</v>
      </c>
      <c r="N172" s="10" t="s">
        <v>63</v>
      </c>
      <c r="O172" s="11" t="n">
        <f aca="false">G172*I172</f>
        <v>356</v>
      </c>
      <c r="P172" s="12" t="s">
        <v>42</v>
      </c>
      <c r="Q172" s="13" t="s">
        <v>65</v>
      </c>
      <c r="R172" s="0" t="n">
        <f aca="false">VLOOKUP(A172,Sados!$A$1:$D$2962,4,0)</f>
        <v>4</v>
      </c>
      <c r="AE172" s="0" t="n">
        <f aca="false">G172-S172-T172-U172-V172-W172-X172-Y172-Z172-AA172-AB172-AC172+AD172</f>
        <v>4</v>
      </c>
      <c r="AF172" s="0" t="n">
        <f aca="false">AE172*I172</f>
        <v>356</v>
      </c>
    </row>
    <row r="173" customFormat="false" ht="21" hidden="false" customHeight="false" outlineLevel="0" collapsed="false">
      <c r="A173" s="7" t="s">
        <v>646</v>
      </c>
      <c r="B173" s="8" t="n">
        <f aca="false">I173</f>
        <v>89</v>
      </c>
      <c r="C173" s="0" t="s">
        <v>647</v>
      </c>
      <c r="D173" s="0" t="s">
        <v>648</v>
      </c>
      <c r="E173" s="0" t="s">
        <v>649</v>
      </c>
      <c r="F173" s="0" t="s">
        <v>22</v>
      </c>
      <c r="G173" s="0" t="n">
        <v>9</v>
      </c>
      <c r="H173" s="0" t="n">
        <f aca="false">I173*0.2</f>
        <v>17.8</v>
      </c>
      <c r="I173" s="7" t="n">
        <v>89</v>
      </c>
      <c r="J173" s="9" t="n">
        <v>47848.4166666667</v>
      </c>
      <c r="M173" s="0" t="n">
        <v>15</v>
      </c>
      <c r="N173" s="10" t="s">
        <v>63</v>
      </c>
      <c r="O173" s="11" t="n">
        <f aca="false">G173*I173</f>
        <v>801</v>
      </c>
      <c r="P173" s="12" t="s">
        <v>42</v>
      </c>
      <c r="Q173" s="13" t="s">
        <v>65</v>
      </c>
      <c r="R173" s="0" t="n">
        <f aca="false">VLOOKUP(A173,Sados!$A$1:$D$2962,4,0)</f>
        <v>9</v>
      </c>
      <c r="AE173" s="0" t="n">
        <f aca="false">G173-S173-T173-U173-V173-W173-X173-Y173-Z173-AA173-AB173-AC173+AD173</f>
        <v>9</v>
      </c>
      <c r="AF173" s="0" t="n">
        <f aca="false">AE173*I173</f>
        <v>801</v>
      </c>
    </row>
    <row r="174" customFormat="false" ht="21" hidden="false" customHeight="false" outlineLevel="0" collapsed="false">
      <c r="A174" s="7" t="s">
        <v>650</v>
      </c>
      <c r="B174" s="8" t="n">
        <f aca="false">I174</f>
        <v>89</v>
      </c>
      <c r="C174" s="14" t="s">
        <v>651</v>
      </c>
      <c r="D174" s="0" t="s">
        <v>648</v>
      </c>
      <c r="E174" s="0" t="s">
        <v>652</v>
      </c>
      <c r="F174" s="0" t="s">
        <v>22</v>
      </c>
      <c r="G174" s="0" t="n">
        <v>1</v>
      </c>
      <c r="H174" s="0" t="n">
        <f aca="false">I174*0.2</f>
        <v>17.8</v>
      </c>
      <c r="I174" s="7" t="n">
        <v>89</v>
      </c>
      <c r="J174" s="9" t="n">
        <v>47848.4166666667</v>
      </c>
      <c r="M174" s="0" t="n">
        <v>15</v>
      </c>
      <c r="N174" s="10" t="s">
        <v>63</v>
      </c>
      <c r="O174" s="11" t="n">
        <f aca="false">G174*I174</f>
        <v>89</v>
      </c>
      <c r="P174" s="12" t="s">
        <v>42</v>
      </c>
      <c r="Q174" s="13" t="s">
        <v>65</v>
      </c>
      <c r="R174" s="0" t="n">
        <f aca="false">VLOOKUP(A174,Sados!$A$1:$D$2962,4,0)</f>
        <v>1</v>
      </c>
      <c r="AE174" s="0" t="n">
        <f aca="false">G174-S174-T174-U174-V174-W174-X174-Y174-Z174-AA174-AB174-AC174+AD174</f>
        <v>1</v>
      </c>
      <c r="AF174" s="0" t="n">
        <f aca="false">AE174*I174</f>
        <v>89</v>
      </c>
    </row>
    <row r="175" customFormat="false" ht="21" hidden="false" customHeight="false" outlineLevel="0" collapsed="false">
      <c r="A175" s="7" t="s">
        <v>653</v>
      </c>
      <c r="B175" s="8" t="n">
        <f aca="false">I175</f>
        <v>89</v>
      </c>
      <c r="C175" s="0" t="s">
        <v>654</v>
      </c>
      <c r="D175" s="0" t="s">
        <v>648</v>
      </c>
      <c r="E175" s="0" t="s">
        <v>655</v>
      </c>
      <c r="F175" s="0" t="s">
        <v>22</v>
      </c>
      <c r="G175" s="0" t="n">
        <v>7</v>
      </c>
      <c r="H175" s="0" t="n">
        <f aca="false">I175*0.2</f>
        <v>17.8</v>
      </c>
      <c r="I175" s="7" t="n">
        <v>89</v>
      </c>
      <c r="J175" s="9" t="n">
        <v>47848.4166666667</v>
      </c>
      <c r="M175" s="0" t="n">
        <v>15</v>
      </c>
      <c r="N175" s="10" t="s">
        <v>63</v>
      </c>
      <c r="O175" s="11" t="n">
        <f aca="false">G175*I175</f>
        <v>623</v>
      </c>
      <c r="P175" s="12" t="s">
        <v>42</v>
      </c>
      <c r="Q175" s="13" t="s">
        <v>65</v>
      </c>
      <c r="R175" s="0" t="n">
        <f aca="false">VLOOKUP(A175,Sados!$A$1:$D$2962,4,0)</f>
        <v>7</v>
      </c>
      <c r="AE175" s="0" t="n">
        <f aca="false">G175-S175-T175-U175-V175-W175-X175-Y175-Z175-AA175-AB175-AC175+AD175</f>
        <v>7</v>
      </c>
      <c r="AF175" s="0" t="n">
        <f aca="false">AE175*I175</f>
        <v>623</v>
      </c>
    </row>
    <row r="176" customFormat="false" ht="21" hidden="false" customHeight="false" outlineLevel="0" collapsed="false">
      <c r="A176" s="7" t="s">
        <v>656</v>
      </c>
      <c r="B176" s="8" t="n">
        <f aca="false">I176</f>
        <v>100</v>
      </c>
      <c r="C176" s="0" t="s">
        <v>657</v>
      </c>
      <c r="D176" s="0" t="s">
        <v>658</v>
      </c>
      <c r="E176" s="0" t="s">
        <v>659</v>
      </c>
      <c r="F176" s="0" t="s">
        <v>22</v>
      </c>
      <c r="G176" s="0" t="n">
        <v>1</v>
      </c>
      <c r="H176" s="0" t="n">
        <f aca="false">I176*0.2</f>
        <v>20</v>
      </c>
      <c r="I176" s="7" t="n">
        <v>100</v>
      </c>
      <c r="J176" s="9" t="n">
        <v>47848.4166666667</v>
      </c>
      <c r="M176" s="0" t="n">
        <v>15</v>
      </c>
      <c r="N176" s="10" t="s">
        <v>63</v>
      </c>
      <c r="O176" s="11" t="n">
        <f aca="false">G176*I176</f>
        <v>100</v>
      </c>
      <c r="P176" s="12" t="s">
        <v>42</v>
      </c>
      <c r="Q176" s="13" t="s">
        <v>70</v>
      </c>
      <c r="R176" s="0" t="n">
        <f aca="false">VLOOKUP(A176,Sados!$A$1:$D$2962,4,0)</f>
        <v>1</v>
      </c>
      <c r="AE176" s="0" t="n">
        <f aca="false">G176-S176-T176-U176-V176-W176-X176-Y176-Z176-AA176-AB176-AC176+AD176</f>
        <v>1</v>
      </c>
      <c r="AF176" s="0" t="n">
        <f aca="false">AE176*I176</f>
        <v>100</v>
      </c>
    </row>
    <row r="177" customFormat="false" ht="21" hidden="false" customHeight="false" outlineLevel="0" collapsed="false">
      <c r="A177" s="7" t="s">
        <v>660</v>
      </c>
      <c r="B177" s="8" t="n">
        <f aca="false">I177</f>
        <v>110</v>
      </c>
      <c r="C177" s="0" t="s">
        <v>661</v>
      </c>
      <c r="D177" s="0" t="s">
        <v>662</v>
      </c>
      <c r="E177" s="0" t="s">
        <v>663</v>
      </c>
      <c r="F177" s="0" t="s">
        <v>22</v>
      </c>
      <c r="G177" s="0" t="n">
        <v>2</v>
      </c>
      <c r="H177" s="0" t="n">
        <f aca="false">I177*0.2</f>
        <v>22</v>
      </c>
      <c r="I177" s="7" t="n">
        <v>110</v>
      </c>
      <c r="J177" s="9" t="n">
        <v>47848.4166666667</v>
      </c>
      <c r="M177" s="0" t="n">
        <v>15</v>
      </c>
      <c r="N177" s="10" t="s">
        <v>63</v>
      </c>
      <c r="O177" s="11" t="n">
        <f aca="false">G177*I177</f>
        <v>220</v>
      </c>
      <c r="P177" s="12" t="s">
        <v>42</v>
      </c>
      <c r="Q177" s="13" t="s">
        <v>65</v>
      </c>
      <c r="R177" s="0" t="n">
        <f aca="false">VLOOKUP(A177,Sados!$A$1:$D$2962,4,0)</f>
        <v>1</v>
      </c>
      <c r="AE177" s="0" t="n">
        <f aca="false">G177-S177-T177-U177-V177-W177-X177-Y177-Z177-AA177-AB177-AC177+AD177</f>
        <v>2</v>
      </c>
      <c r="AF177" s="0" t="n">
        <f aca="false">AE177*I177</f>
        <v>220</v>
      </c>
    </row>
    <row r="178" customFormat="false" ht="21" hidden="false" customHeight="false" outlineLevel="0" collapsed="false">
      <c r="A178" s="7" t="s">
        <v>664</v>
      </c>
      <c r="B178" s="8" t="n">
        <f aca="false">I178</f>
        <v>130</v>
      </c>
      <c r="C178" s="0" t="s">
        <v>665</v>
      </c>
      <c r="D178" s="0" t="s">
        <v>662</v>
      </c>
      <c r="E178" s="0" t="s">
        <v>666</v>
      </c>
      <c r="F178" s="0" t="s">
        <v>22</v>
      </c>
      <c r="G178" s="0" t="n">
        <v>1</v>
      </c>
      <c r="H178" s="0" t="n">
        <f aca="false">I178*0.2</f>
        <v>26</v>
      </c>
      <c r="I178" s="7" t="n">
        <v>130</v>
      </c>
      <c r="J178" s="9" t="n">
        <v>47848.4166666667</v>
      </c>
      <c r="M178" s="0" t="n">
        <v>15</v>
      </c>
      <c r="N178" s="10" t="s">
        <v>63</v>
      </c>
      <c r="O178" s="11" t="n">
        <f aca="false">G178*I178</f>
        <v>130</v>
      </c>
      <c r="P178" s="12" t="s">
        <v>42</v>
      </c>
      <c r="Q178" s="13" t="s">
        <v>70</v>
      </c>
      <c r="R178" s="0" t="n">
        <f aca="false">VLOOKUP(A178,Sados!$A$1:$D$2962,4,0)</f>
        <v>1</v>
      </c>
      <c r="AE178" s="0" t="n">
        <f aca="false">G178-S178-T178-U178-V178-W178-X178-Y178-Z178-AA178-AB178-AC178+AD178</f>
        <v>1</v>
      </c>
      <c r="AF178" s="0" t="n">
        <f aca="false">AE178*I178</f>
        <v>130</v>
      </c>
    </row>
    <row r="179" customFormat="false" ht="21" hidden="false" customHeight="false" outlineLevel="0" collapsed="false">
      <c r="A179" s="7" t="s">
        <v>667</v>
      </c>
      <c r="B179" s="8" t="n">
        <f aca="false">I179</f>
        <v>58</v>
      </c>
      <c r="C179" s="0" t="s">
        <v>668</v>
      </c>
      <c r="D179" s="0" t="s">
        <v>669</v>
      </c>
      <c r="E179" s="0" t="s">
        <v>670</v>
      </c>
      <c r="F179" s="0" t="s">
        <v>22</v>
      </c>
      <c r="G179" s="0" t="n">
        <v>3</v>
      </c>
      <c r="H179" s="0" t="n">
        <f aca="false">I179*0.2</f>
        <v>11.6</v>
      </c>
      <c r="I179" s="7" t="n">
        <v>58</v>
      </c>
      <c r="J179" s="9" t="n">
        <v>47848.4166666667</v>
      </c>
      <c r="M179" s="0" t="n">
        <v>15</v>
      </c>
      <c r="N179" s="10" t="s">
        <v>63</v>
      </c>
      <c r="O179" s="11" t="n">
        <f aca="false">G179*I179</f>
        <v>174</v>
      </c>
      <c r="P179" s="12" t="s">
        <v>42</v>
      </c>
      <c r="Q179" s="13" t="s">
        <v>65</v>
      </c>
      <c r="R179" s="0" t="n">
        <f aca="false">VLOOKUP(A179,Sados!$A$1:$D$2962,4,0)</f>
        <v>3</v>
      </c>
      <c r="AE179" s="0" t="n">
        <f aca="false">G179-S179-T179-U179-V179-W179-X179-Y179-Z179-AA179-AB179-AC179+AD179</f>
        <v>3</v>
      </c>
      <c r="AF179" s="0" t="n">
        <f aca="false">AE179*I179</f>
        <v>174</v>
      </c>
    </row>
    <row r="180" customFormat="false" ht="21" hidden="false" customHeight="false" outlineLevel="0" collapsed="false">
      <c r="A180" s="7" t="s">
        <v>671</v>
      </c>
      <c r="B180" s="8" t="n">
        <f aca="false">I180</f>
        <v>70</v>
      </c>
      <c r="C180" s="0" t="s">
        <v>672</v>
      </c>
      <c r="D180" s="0" t="s">
        <v>673</v>
      </c>
      <c r="E180" s="0" t="s">
        <v>674</v>
      </c>
      <c r="F180" s="0" t="s">
        <v>22</v>
      </c>
      <c r="G180" s="0" t="n">
        <v>3</v>
      </c>
      <c r="H180" s="0" t="n">
        <f aca="false">I180*0.2</f>
        <v>14</v>
      </c>
      <c r="I180" s="7" t="n">
        <v>70</v>
      </c>
      <c r="J180" s="9" t="n">
        <v>47848.4166666667</v>
      </c>
      <c r="M180" s="0" t="n">
        <v>15</v>
      </c>
      <c r="N180" s="10" t="s">
        <v>63</v>
      </c>
      <c r="O180" s="11" t="n">
        <f aca="false">G180*I180</f>
        <v>210</v>
      </c>
      <c r="P180" s="12" t="s">
        <v>42</v>
      </c>
      <c r="Q180" s="13" t="s">
        <v>65</v>
      </c>
      <c r="R180" s="0" t="n">
        <f aca="false">VLOOKUP(A180,Sados!$A$1:$D$2962,4,0)</f>
        <v>3</v>
      </c>
      <c r="AE180" s="0" t="n">
        <f aca="false">G180-S180-T180-U180-V180-W180-X180-Y180-Z180-AA180-AB180-AC180+AD180</f>
        <v>3</v>
      </c>
      <c r="AF180" s="0" t="n">
        <f aca="false">AE180*I180</f>
        <v>210</v>
      </c>
    </row>
    <row r="181" customFormat="false" ht="21" hidden="false" customHeight="false" outlineLevel="0" collapsed="false">
      <c r="A181" s="7" t="s">
        <v>675</v>
      </c>
      <c r="B181" s="8" t="n">
        <f aca="false">I181</f>
        <v>70</v>
      </c>
      <c r="C181" s="0" t="s">
        <v>676</v>
      </c>
      <c r="D181" s="0" t="s">
        <v>673</v>
      </c>
      <c r="E181" s="0" t="s">
        <v>677</v>
      </c>
      <c r="F181" s="0" t="s">
        <v>22</v>
      </c>
      <c r="G181" s="0" t="n">
        <v>3</v>
      </c>
      <c r="H181" s="0" t="n">
        <f aca="false">I181*0.2</f>
        <v>14</v>
      </c>
      <c r="I181" s="7" t="n">
        <v>70</v>
      </c>
      <c r="J181" s="9" t="n">
        <v>47848.4166666667</v>
      </c>
      <c r="M181" s="0" t="n">
        <v>15</v>
      </c>
      <c r="N181" s="10" t="s">
        <v>63</v>
      </c>
      <c r="O181" s="11" t="n">
        <f aca="false">G181*I181</f>
        <v>210</v>
      </c>
      <c r="P181" s="12" t="s">
        <v>42</v>
      </c>
      <c r="Q181" s="13" t="s">
        <v>70</v>
      </c>
      <c r="R181" s="0" t="n">
        <f aca="false">VLOOKUP(A181,Sados!$A$1:$D$2962,4,0)</f>
        <v>3</v>
      </c>
      <c r="AE181" s="0" t="n">
        <f aca="false">G181-S181-T181-U181-V181-W181-X181-Y181-Z181-AA181-AB181-AC181+AD181</f>
        <v>3</v>
      </c>
      <c r="AF181" s="0" t="n">
        <f aca="false">AE181*I181</f>
        <v>210</v>
      </c>
    </row>
    <row r="182" customFormat="false" ht="21" hidden="false" customHeight="false" outlineLevel="0" collapsed="false">
      <c r="A182" s="7" t="s">
        <v>678</v>
      </c>
      <c r="B182" s="8" t="n">
        <f aca="false">I182</f>
        <v>82</v>
      </c>
      <c r="C182" s="0" t="s">
        <v>679</v>
      </c>
      <c r="D182" s="0" t="s">
        <v>680</v>
      </c>
      <c r="E182" s="0" t="s">
        <v>681</v>
      </c>
      <c r="F182" s="0" t="s">
        <v>22</v>
      </c>
      <c r="G182" s="0" t="n">
        <v>2</v>
      </c>
      <c r="H182" s="0" t="n">
        <f aca="false">I182*0.2</f>
        <v>16.4</v>
      </c>
      <c r="I182" s="7" t="n">
        <v>82</v>
      </c>
      <c r="J182" s="9" t="n">
        <v>47848.4166666667</v>
      </c>
      <c r="M182" s="0" t="n">
        <v>15</v>
      </c>
      <c r="N182" s="10" t="s">
        <v>63</v>
      </c>
      <c r="O182" s="11" t="n">
        <f aca="false">G182*I182</f>
        <v>164</v>
      </c>
      <c r="P182" s="12" t="s">
        <v>42</v>
      </c>
      <c r="Q182" s="13" t="s">
        <v>65</v>
      </c>
      <c r="R182" s="0" t="n">
        <f aca="false">VLOOKUP(A182,Sados!$A$1:$D$2962,4,0)</f>
        <v>2</v>
      </c>
      <c r="AE182" s="0" t="n">
        <f aca="false">G182-S182-T182-U182-V182-W182-X182-Y182-Z182-AA182-AB182-AC182+AD182</f>
        <v>2</v>
      </c>
      <c r="AF182" s="0" t="n">
        <f aca="false">AE182*I182</f>
        <v>164</v>
      </c>
    </row>
    <row r="183" customFormat="false" ht="21" hidden="false" customHeight="false" outlineLevel="0" collapsed="false">
      <c r="A183" s="7" t="s">
        <v>682</v>
      </c>
      <c r="B183" s="8" t="n">
        <f aca="false">I183</f>
        <v>90</v>
      </c>
      <c r="C183" s="0" t="s">
        <v>683</v>
      </c>
      <c r="D183" s="0" t="s">
        <v>684</v>
      </c>
      <c r="E183" s="0" t="s">
        <v>685</v>
      </c>
      <c r="F183" s="0" t="s">
        <v>22</v>
      </c>
      <c r="G183" s="0" t="n">
        <v>2</v>
      </c>
      <c r="H183" s="0" t="n">
        <f aca="false">I183*0.2</f>
        <v>18</v>
      </c>
      <c r="I183" s="7" t="n">
        <v>90</v>
      </c>
      <c r="J183" s="9" t="n">
        <v>47848.4166666667</v>
      </c>
      <c r="M183" s="0" t="n">
        <v>15</v>
      </c>
      <c r="N183" s="10" t="s">
        <v>63</v>
      </c>
      <c r="O183" s="11" t="n">
        <f aca="false">G183*I183</f>
        <v>180</v>
      </c>
      <c r="P183" s="12" t="s">
        <v>42</v>
      </c>
      <c r="Q183" s="13" t="s">
        <v>65</v>
      </c>
      <c r="R183" s="0" t="n">
        <f aca="false">VLOOKUP(A183,Sados!$A$1:$D$2962,4,0)</f>
        <v>2</v>
      </c>
      <c r="AE183" s="0" t="n">
        <f aca="false">G183-S183-T183-U183-V183-W183-X183-Y183-Z183-AA183-AB183-AC183+AD183</f>
        <v>2</v>
      </c>
      <c r="AF183" s="0" t="n">
        <f aca="false">AE183*I183</f>
        <v>180</v>
      </c>
    </row>
    <row r="184" customFormat="false" ht="21" hidden="false" customHeight="false" outlineLevel="0" collapsed="false">
      <c r="A184" s="7" t="s">
        <v>686</v>
      </c>
      <c r="B184" s="8" t="n">
        <f aca="false">I184</f>
        <v>48</v>
      </c>
      <c r="C184" s="0" t="s">
        <v>687</v>
      </c>
      <c r="D184" s="0" t="s">
        <v>688</v>
      </c>
      <c r="E184" s="0" t="s">
        <v>689</v>
      </c>
      <c r="F184" s="0" t="s">
        <v>22</v>
      </c>
      <c r="G184" s="0" t="n">
        <v>8</v>
      </c>
      <c r="H184" s="0" t="n">
        <f aca="false">I184*0.2</f>
        <v>9.6</v>
      </c>
      <c r="I184" s="7" t="n">
        <v>48</v>
      </c>
      <c r="J184" s="9" t="n">
        <v>47848.4166666667</v>
      </c>
      <c r="M184" s="0" t="n">
        <v>15</v>
      </c>
      <c r="N184" s="10" t="s">
        <v>63</v>
      </c>
      <c r="O184" s="11" t="n">
        <f aca="false">G184*I184</f>
        <v>384</v>
      </c>
      <c r="P184" s="12" t="s">
        <v>42</v>
      </c>
      <c r="Q184" s="13" t="s">
        <v>65</v>
      </c>
      <c r="R184" s="0" t="n">
        <f aca="false">VLOOKUP(A184,Sados!$A$1:$D$2962,4,0)</f>
        <v>8</v>
      </c>
      <c r="AE184" s="0" t="n">
        <f aca="false">G184-S184-T184-U184-V184-W184-X184-Y184-Z184-AA184-AB184-AC184+AD184</f>
        <v>8</v>
      </c>
      <c r="AF184" s="0" t="n">
        <f aca="false">AE184*I184</f>
        <v>384</v>
      </c>
    </row>
    <row r="185" customFormat="false" ht="21" hidden="false" customHeight="false" outlineLevel="0" collapsed="false">
      <c r="A185" s="7" t="s">
        <v>690</v>
      </c>
      <c r="B185" s="8" t="n">
        <f aca="false">I185</f>
        <v>42</v>
      </c>
      <c r="C185" s="0" t="s">
        <v>691</v>
      </c>
      <c r="D185" s="0" t="s">
        <v>688</v>
      </c>
      <c r="E185" s="0" t="s">
        <v>692</v>
      </c>
      <c r="F185" s="0" t="s">
        <v>22</v>
      </c>
      <c r="G185" s="0" t="n">
        <v>1</v>
      </c>
      <c r="H185" s="0" t="n">
        <f aca="false">I185*0.2</f>
        <v>8.4</v>
      </c>
      <c r="I185" s="7" t="n">
        <v>42</v>
      </c>
      <c r="J185" s="9" t="n">
        <v>47848.4166666667</v>
      </c>
      <c r="M185" s="0" t="n">
        <v>15</v>
      </c>
      <c r="N185" s="10" t="s">
        <v>63</v>
      </c>
      <c r="O185" s="11" t="n">
        <f aca="false">G185*I185</f>
        <v>42</v>
      </c>
      <c r="P185" s="12" t="s">
        <v>42</v>
      </c>
      <c r="Q185" s="13" t="s">
        <v>166</v>
      </c>
      <c r="R185" s="0" t="n">
        <f aca="false">VLOOKUP(A185,Sados!$A$1:$D$2962,4,0)</f>
        <v>1</v>
      </c>
      <c r="AE185" s="0" t="n">
        <f aca="false">G185-S185-T185-U185-V185-W185-X185-Y185-Z185-AA185-AB185-AC185+AD185</f>
        <v>1</v>
      </c>
      <c r="AF185" s="0" t="n">
        <f aca="false">AE185*I185</f>
        <v>42</v>
      </c>
    </row>
    <row r="186" customFormat="false" ht="21" hidden="false" customHeight="false" outlineLevel="0" collapsed="false">
      <c r="A186" s="7" t="s">
        <v>693</v>
      </c>
      <c r="B186" s="8" t="n">
        <f aca="false">I186</f>
        <v>78</v>
      </c>
      <c r="C186" s="0" t="s">
        <v>694</v>
      </c>
      <c r="D186" s="0" t="s">
        <v>695</v>
      </c>
      <c r="E186" s="0" t="s">
        <v>696</v>
      </c>
      <c r="F186" s="0" t="s">
        <v>22</v>
      </c>
      <c r="G186" s="0" t="n">
        <v>13</v>
      </c>
      <c r="H186" s="0" t="n">
        <f aca="false">I186*0.2</f>
        <v>15.6</v>
      </c>
      <c r="I186" s="7" t="n">
        <v>78</v>
      </c>
      <c r="J186" s="9" t="n">
        <v>47848.4166666667</v>
      </c>
      <c r="M186" s="0" t="n">
        <v>15</v>
      </c>
      <c r="N186" s="10" t="s">
        <v>63</v>
      </c>
      <c r="O186" s="11" t="n">
        <f aca="false">G186*I186</f>
        <v>1014</v>
      </c>
      <c r="P186" s="12" t="s">
        <v>42</v>
      </c>
      <c r="Q186" s="13" t="s">
        <v>65</v>
      </c>
      <c r="R186" s="0" t="n">
        <f aca="false">VLOOKUP(A186,Sados!$A$1:$D$2962,4,0)</f>
        <v>11</v>
      </c>
      <c r="AE186" s="0" t="n">
        <f aca="false">G186-S186-T186-U186-V186-W186-X186-Y186-Z186-AA186-AB186-AC186+AD186</f>
        <v>13</v>
      </c>
      <c r="AF186" s="0" t="n">
        <f aca="false">AE186*I186</f>
        <v>1014</v>
      </c>
    </row>
    <row r="187" customFormat="false" ht="21" hidden="false" customHeight="false" outlineLevel="0" collapsed="false">
      <c r="A187" s="7" t="s">
        <v>697</v>
      </c>
      <c r="B187" s="8" t="n">
        <f aca="false">I187</f>
        <v>78</v>
      </c>
      <c r="C187" s="0" t="s">
        <v>698</v>
      </c>
      <c r="D187" s="0" t="s">
        <v>695</v>
      </c>
      <c r="E187" s="0" t="s">
        <v>699</v>
      </c>
      <c r="F187" s="0" t="s">
        <v>22</v>
      </c>
      <c r="G187" s="0" t="n">
        <v>24</v>
      </c>
      <c r="H187" s="0" t="n">
        <f aca="false">I187*0.2</f>
        <v>15.6</v>
      </c>
      <c r="I187" s="7" t="n">
        <v>78</v>
      </c>
      <c r="J187" s="9" t="n">
        <v>47848.4166666667</v>
      </c>
      <c r="M187" s="0" t="n">
        <v>15</v>
      </c>
      <c r="N187" s="10" t="s">
        <v>63</v>
      </c>
      <c r="O187" s="11" t="n">
        <f aca="false">G187*I187</f>
        <v>1872</v>
      </c>
      <c r="P187" s="12" t="s">
        <v>42</v>
      </c>
      <c r="Q187" s="13" t="s">
        <v>65</v>
      </c>
      <c r="R187" s="0" t="n">
        <f aca="false">VLOOKUP(A187,Sados!$A$1:$D$2962,4,0)</f>
        <v>24</v>
      </c>
      <c r="AE187" s="0" t="n">
        <f aca="false">G187-S187-T187-U187-V187-W187-X187-Y187-Z187-AA187-AB187-AC187+AD187</f>
        <v>24</v>
      </c>
      <c r="AF187" s="0" t="n">
        <f aca="false">AE187*I187</f>
        <v>1872</v>
      </c>
    </row>
    <row r="188" customFormat="false" ht="21" hidden="false" customHeight="false" outlineLevel="0" collapsed="false">
      <c r="A188" s="7" t="s">
        <v>700</v>
      </c>
      <c r="B188" s="8" t="n">
        <f aca="false">I188</f>
        <v>80</v>
      </c>
      <c r="C188" s="0" t="s">
        <v>701</v>
      </c>
      <c r="D188" s="0" t="s">
        <v>695</v>
      </c>
      <c r="E188" s="0" t="s">
        <v>702</v>
      </c>
      <c r="F188" s="0" t="s">
        <v>22</v>
      </c>
      <c r="G188" s="0" t="n">
        <v>6</v>
      </c>
      <c r="H188" s="0" t="n">
        <f aca="false">I188*0.2</f>
        <v>16</v>
      </c>
      <c r="I188" s="7" t="n">
        <v>80</v>
      </c>
      <c r="J188" s="9" t="n">
        <v>47848.4166666667</v>
      </c>
      <c r="M188" s="0" t="n">
        <v>15</v>
      </c>
      <c r="N188" s="10" t="s">
        <v>63</v>
      </c>
      <c r="O188" s="11" t="n">
        <f aca="false">G188*I188</f>
        <v>480</v>
      </c>
      <c r="P188" s="12" t="s">
        <v>42</v>
      </c>
      <c r="Q188" s="13" t="s">
        <v>65</v>
      </c>
      <c r="R188" s="0" t="n">
        <f aca="false">VLOOKUP(A188,Sados!$A$1:$D$2962,4,0)</f>
        <v>6</v>
      </c>
      <c r="AE188" s="0" t="n">
        <f aca="false">G188-S188-T188-U188-V188-W188-X188-Y188-Z188-AA188-AB188-AC188+AD188</f>
        <v>6</v>
      </c>
      <c r="AF188" s="0" t="n">
        <f aca="false">AE188*I188</f>
        <v>480</v>
      </c>
    </row>
    <row r="189" customFormat="false" ht="21" hidden="false" customHeight="false" outlineLevel="0" collapsed="false">
      <c r="A189" s="7" t="s">
        <v>703</v>
      </c>
      <c r="B189" s="8" t="n">
        <f aca="false">I189</f>
        <v>78</v>
      </c>
      <c r="C189" s="0" t="s">
        <v>704</v>
      </c>
      <c r="D189" s="0" t="s">
        <v>695</v>
      </c>
      <c r="E189" s="0" t="s">
        <v>705</v>
      </c>
      <c r="F189" s="0" t="s">
        <v>22</v>
      </c>
      <c r="G189" s="0" t="n">
        <v>7</v>
      </c>
      <c r="H189" s="0" t="n">
        <f aca="false">I189*0.2</f>
        <v>15.6</v>
      </c>
      <c r="I189" s="7" t="n">
        <v>78</v>
      </c>
      <c r="J189" s="9" t="n">
        <v>47848.4166666667</v>
      </c>
      <c r="M189" s="0" t="n">
        <v>15</v>
      </c>
      <c r="N189" s="10" t="s">
        <v>63</v>
      </c>
      <c r="O189" s="11" t="n">
        <f aca="false">G189*I189</f>
        <v>546</v>
      </c>
      <c r="P189" s="12" t="s">
        <v>42</v>
      </c>
      <c r="Q189" s="13" t="s">
        <v>65</v>
      </c>
      <c r="R189" s="0" t="n">
        <f aca="false">VLOOKUP(A189,Sados!$A$1:$D$2962,4,0)</f>
        <v>7</v>
      </c>
      <c r="AE189" s="0" t="n">
        <f aca="false">G189-S189-T189-U189-V189-W189-X189-Y189-Z189-AA189-AB189-AC189+AD189</f>
        <v>7</v>
      </c>
      <c r="AF189" s="0" t="n">
        <f aca="false">AE189*I189</f>
        <v>546</v>
      </c>
    </row>
    <row r="190" customFormat="false" ht="21" hidden="false" customHeight="false" outlineLevel="0" collapsed="false">
      <c r="A190" s="7" t="s">
        <v>706</v>
      </c>
      <c r="B190" s="8" t="n">
        <f aca="false">I190</f>
        <v>97</v>
      </c>
      <c r="C190" s="0" t="s">
        <v>707</v>
      </c>
      <c r="D190" s="0" t="s">
        <v>708</v>
      </c>
      <c r="E190" s="0" t="s">
        <v>709</v>
      </c>
      <c r="F190" s="0" t="s">
        <v>22</v>
      </c>
      <c r="G190" s="0" t="n">
        <v>3</v>
      </c>
      <c r="H190" s="0" t="n">
        <f aca="false">I190*0.2</f>
        <v>19.4</v>
      </c>
      <c r="I190" s="7" t="n">
        <v>97</v>
      </c>
      <c r="J190" s="9" t="n">
        <v>47848.4166666667</v>
      </c>
      <c r="M190" s="0" t="n">
        <v>15</v>
      </c>
      <c r="N190" s="10" t="s">
        <v>63</v>
      </c>
      <c r="O190" s="11" t="n">
        <f aca="false">G190*I190</f>
        <v>291</v>
      </c>
      <c r="P190" s="12" t="s">
        <v>42</v>
      </c>
      <c r="Q190" s="13" t="s">
        <v>65</v>
      </c>
      <c r="R190" s="0" t="n">
        <f aca="false">VLOOKUP(A190,Sados!$A$1:$D$2962,4,0)</f>
        <v>3</v>
      </c>
      <c r="AE190" s="0" t="n">
        <f aca="false">G190-S190-T190-U190-V190-W190-X190-Y190-Z190-AA190-AB190-AC190+AD190</f>
        <v>3</v>
      </c>
      <c r="AF190" s="0" t="n">
        <f aca="false">AE190*I190</f>
        <v>291</v>
      </c>
    </row>
    <row r="191" customFormat="false" ht="21" hidden="false" customHeight="false" outlineLevel="0" collapsed="false">
      <c r="A191" s="7" t="s">
        <v>710</v>
      </c>
      <c r="B191" s="8" t="n">
        <f aca="false">I191</f>
        <v>97</v>
      </c>
      <c r="C191" s="0" t="s">
        <v>711</v>
      </c>
      <c r="D191" s="0" t="s">
        <v>708</v>
      </c>
      <c r="E191" s="0" t="s">
        <v>712</v>
      </c>
      <c r="F191" s="0" t="s">
        <v>22</v>
      </c>
      <c r="G191" s="0" t="n">
        <v>3</v>
      </c>
      <c r="H191" s="0" t="n">
        <f aca="false">I191*0.2</f>
        <v>19.4</v>
      </c>
      <c r="I191" s="7" t="n">
        <v>97</v>
      </c>
      <c r="J191" s="9" t="n">
        <v>47848.4166666667</v>
      </c>
      <c r="M191" s="0" t="n">
        <v>15</v>
      </c>
      <c r="N191" s="10" t="s">
        <v>63</v>
      </c>
      <c r="O191" s="11" t="n">
        <f aca="false">G191*I191</f>
        <v>291</v>
      </c>
      <c r="P191" s="12" t="s">
        <v>42</v>
      </c>
      <c r="Q191" s="13" t="s">
        <v>65</v>
      </c>
      <c r="R191" s="0" t="n">
        <f aca="false">VLOOKUP(A191,Sados!$A$1:$D$2962,4,0)</f>
        <v>3</v>
      </c>
      <c r="AE191" s="0" t="n">
        <f aca="false">G191-S191-T191-U191-V191-W191-X191-Y191-Z191-AA191-AB191-AC191+AD191</f>
        <v>3</v>
      </c>
      <c r="AF191" s="0" t="n">
        <f aca="false">AE191*I191</f>
        <v>291</v>
      </c>
    </row>
    <row r="192" customFormat="false" ht="21" hidden="false" customHeight="false" outlineLevel="0" collapsed="false">
      <c r="A192" s="7" t="s">
        <v>713</v>
      </c>
      <c r="B192" s="8" t="n">
        <f aca="false">I192</f>
        <v>100</v>
      </c>
      <c r="C192" s="0" t="s">
        <v>714</v>
      </c>
      <c r="D192" s="0" t="s">
        <v>715</v>
      </c>
      <c r="E192" s="0" t="s">
        <v>716</v>
      </c>
      <c r="F192" s="0" t="s">
        <v>22</v>
      </c>
      <c r="G192" s="0" t="n">
        <v>3</v>
      </c>
      <c r="H192" s="0" t="n">
        <f aca="false">I192*0.2</f>
        <v>20</v>
      </c>
      <c r="I192" s="7" t="n">
        <v>100</v>
      </c>
      <c r="J192" s="9" t="n">
        <v>47848.4166666667</v>
      </c>
      <c r="M192" s="0" t="n">
        <v>15</v>
      </c>
      <c r="N192" s="10" t="s">
        <v>63</v>
      </c>
      <c r="O192" s="11" t="n">
        <f aca="false">G192*I192</f>
        <v>300</v>
      </c>
      <c r="P192" s="12" t="s">
        <v>42</v>
      </c>
      <c r="Q192" s="13" t="s">
        <v>65</v>
      </c>
      <c r="R192" s="0" t="n">
        <f aca="false">VLOOKUP(A192,Sados!$A$1:$D$2962,4,0)</f>
        <v>3</v>
      </c>
      <c r="AE192" s="0" t="n">
        <f aca="false">G192-S192-T192-U192-V192-W192-X192-Y192-Z192-AA192-AB192-AC192+AD192</f>
        <v>3</v>
      </c>
      <c r="AF192" s="0" t="n">
        <f aca="false">AE192*I192</f>
        <v>300</v>
      </c>
    </row>
    <row r="193" customFormat="false" ht="21" hidden="false" customHeight="false" outlineLevel="0" collapsed="false">
      <c r="A193" s="7" t="s">
        <v>717</v>
      </c>
      <c r="B193" s="8" t="n">
        <f aca="false">I193</f>
        <v>100</v>
      </c>
      <c r="C193" s="0" t="s">
        <v>718</v>
      </c>
      <c r="D193" s="0" t="s">
        <v>715</v>
      </c>
      <c r="E193" s="0" t="s">
        <v>719</v>
      </c>
      <c r="F193" s="0" t="s">
        <v>22</v>
      </c>
      <c r="G193" s="0" t="n">
        <v>3</v>
      </c>
      <c r="H193" s="0" t="n">
        <f aca="false">I193*0.2</f>
        <v>20</v>
      </c>
      <c r="I193" s="7" t="n">
        <v>100</v>
      </c>
      <c r="J193" s="9" t="n">
        <v>47848.4166666667</v>
      </c>
      <c r="M193" s="0" t="n">
        <v>15</v>
      </c>
      <c r="N193" s="10" t="s">
        <v>63</v>
      </c>
      <c r="O193" s="11" t="n">
        <f aca="false">G193*I193</f>
        <v>300</v>
      </c>
      <c r="P193" s="12" t="s">
        <v>42</v>
      </c>
      <c r="Q193" s="13" t="s">
        <v>65</v>
      </c>
      <c r="R193" s="0" t="n">
        <f aca="false">VLOOKUP(A193,Sados!$A$1:$D$2962,4,0)</f>
        <v>3</v>
      </c>
      <c r="AE193" s="0" t="n">
        <f aca="false">G193-S193-T193-U193-V193-W193-X193-Y193-Z193-AA193-AB193-AC193+AD193</f>
        <v>3</v>
      </c>
      <c r="AF193" s="0" t="n">
        <f aca="false">AE193*I193</f>
        <v>300</v>
      </c>
    </row>
    <row r="194" customFormat="false" ht="21" hidden="false" customHeight="false" outlineLevel="0" collapsed="false">
      <c r="A194" s="7" t="s">
        <v>720</v>
      </c>
      <c r="B194" s="8" t="n">
        <f aca="false">I194</f>
        <v>43</v>
      </c>
      <c r="C194" s="0" t="s">
        <v>721</v>
      </c>
      <c r="D194" s="0" t="s">
        <v>722</v>
      </c>
      <c r="E194" s="0" t="s">
        <v>723</v>
      </c>
      <c r="F194" s="0" t="s">
        <v>22</v>
      </c>
      <c r="G194" s="0" t="n">
        <v>25</v>
      </c>
      <c r="H194" s="0" t="n">
        <f aca="false">I194*0.2</f>
        <v>8.6</v>
      </c>
      <c r="I194" s="7" t="n">
        <v>43</v>
      </c>
      <c r="J194" s="9" t="n">
        <v>47848.4166666667</v>
      </c>
      <c r="M194" s="0" t="n">
        <v>15</v>
      </c>
      <c r="N194" s="10" t="s">
        <v>63</v>
      </c>
      <c r="O194" s="11" t="n">
        <f aca="false">G194*I194</f>
        <v>1075</v>
      </c>
      <c r="P194" s="12" t="s">
        <v>42</v>
      </c>
      <c r="Q194" s="13" t="s">
        <v>65</v>
      </c>
      <c r="R194" s="0" t="n">
        <f aca="false">VLOOKUP(A194,Sados!$A$1:$D$2962,4,0)</f>
        <v>21</v>
      </c>
      <c r="AA194" s="0" t="n">
        <v>1</v>
      </c>
      <c r="AE194" s="0" t="n">
        <f aca="false">G194-S194-T194-U194-V194-W194-X194-Y194-Z194-AA194-AB194-AC194+AD194</f>
        <v>24</v>
      </c>
      <c r="AF194" s="0" t="n">
        <f aca="false">AE194*I194</f>
        <v>1032</v>
      </c>
    </row>
    <row r="195" customFormat="false" ht="21" hidden="false" customHeight="false" outlineLevel="0" collapsed="false">
      <c r="A195" s="7" t="s">
        <v>724</v>
      </c>
      <c r="B195" s="8" t="n">
        <f aca="false">I195</f>
        <v>43</v>
      </c>
      <c r="C195" s="0" t="s">
        <v>725</v>
      </c>
      <c r="D195" s="0" t="s">
        <v>722</v>
      </c>
      <c r="E195" s="0" t="s">
        <v>726</v>
      </c>
      <c r="F195" s="0" t="s">
        <v>22</v>
      </c>
      <c r="G195" s="0" t="n">
        <v>3</v>
      </c>
      <c r="H195" s="0" t="n">
        <f aca="false">I195*0.2</f>
        <v>8.6</v>
      </c>
      <c r="I195" s="7" t="n">
        <v>43</v>
      </c>
      <c r="J195" s="9" t="n">
        <v>47848.4166666667</v>
      </c>
      <c r="M195" s="0" t="n">
        <v>15</v>
      </c>
      <c r="N195" s="10" t="s">
        <v>63</v>
      </c>
      <c r="O195" s="11" t="n">
        <f aca="false">G195*I195</f>
        <v>129</v>
      </c>
      <c r="P195" s="12" t="s">
        <v>42</v>
      </c>
      <c r="Q195" s="13" t="s">
        <v>65</v>
      </c>
      <c r="R195" s="0" t="n">
        <f aca="false">VLOOKUP(A195,Sados!$A$1:$D$2962,4,0)</f>
        <v>1</v>
      </c>
      <c r="AE195" s="0" t="n">
        <f aca="false">G195-S195-T195-U195-V195-W195-X195-Y195-Z195-AA195-AB195-AC195+AD195</f>
        <v>3</v>
      </c>
      <c r="AF195" s="0" t="n">
        <f aca="false">AE195*I195</f>
        <v>129</v>
      </c>
    </row>
    <row r="196" customFormat="false" ht="21" hidden="false" customHeight="false" outlineLevel="0" collapsed="false">
      <c r="A196" s="7" t="s">
        <v>727</v>
      </c>
      <c r="B196" s="8" t="n">
        <f aca="false">I196</f>
        <v>48</v>
      </c>
      <c r="C196" s="0" t="s">
        <v>728</v>
      </c>
      <c r="D196" s="0" t="s">
        <v>722</v>
      </c>
      <c r="E196" s="0" t="s">
        <v>729</v>
      </c>
      <c r="F196" s="0" t="s">
        <v>22</v>
      </c>
      <c r="G196" s="0" t="n">
        <v>7</v>
      </c>
      <c r="H196" s="0" t="n">
        <f aca="false">I196*0.2</f>
        <v>9.6</v>
      </c>
      <c r="I196" s="7" t="n">
        <v>48</v>
      </c>
      <c r="J196" s="9" t="n">
        <v>47848.4166666667</v>
      </c>
      <c r="M196" s="0" t="n">
        <v>15</v>
      </c>
      <c r="N196" s="10" t="s">
        <v>63</v>
      </c>
      <c r="O196" s="11" t="n">
        <f aca="false">G196*I196</f>
        <v>336</v>
      </c>
      <c r="P196" s="12" t="s">
        <v>42</v>
      </c>
      <c r="Q196" s="13" t="s">
        <v>70</v>
      </c>
      <c r="R196" s="0" t="n">
        <f aca="false">VLOOKUP(A196,Sados!$A$1:$D$2962,4,0)</f>
        <v>7</v>
      </c>
      <c r="AE196" s="0" t="n">
        <f aca="false">G196-S196-T196-U196-V196-W196-X196-Y196-Z196-AA196-AB196-AC196+AD196</f>
        <v>7</v>
      </c>
      <c r="AF196" s="0" t="n">
        <f aca="false">AE196*I196</f>
        <v>336</v>
      </c>
    </row>
    <row r="197" customFormat="false" ht="21" hidden="false" customHeight="false" outlineLevel="0" collapsed="false">
      <c r="A197" s="7" t="s">
        <v>730</v>
      </c>
      <c r="B197" s="8" t="n">
        <f aca="false">I197</f>
        <v>44</v>
      </c>
      <c r="C197" s="0" t="s">
        <v>731</v>
      </c>
      <c r="D197" s="0" t="s">
        <v>722</v>
      </c>
      <c r="E197" s="0" t="s">
        <v>732</v>
      </c>
      <c r="F197" s="0" t="s">
        <v>22</v>
      </c>
      <c r="G197" s="0" t="n">
        <v>10</v>
      </c>
      <c r="H197" s="0" t="n">
        <f aca="false">I197*0.2</f>
        <v>8.8</v>
      </c>
      <c r="I197" s="7" t="n">
        <v>44</v>
      </c>
      <c r="J197" s="9" t="n">
        <v>47848.4166666667</v>
      </c>
      <c r="M197" s="0" t="n">
        <v>15</v>
      </c>
      <c r="N197" s="10" t="s">
        <v>63</v>
      </c>
      <c r="O197" s="11" t="n">
        <f aca="false">G197*I197</f>
        <v>440</v>
      </c>
      <c r="P197" s="12" t="s">
        <v>42</v>
      </c>
      <c r="Q197" s="13" t="s">
        <v>65</v>
      </c>
      <c r="R197" s="0" t="n">
        <f aca="false">VLOOKUP(A197,Sados!$A$1:$D$2962,4,0)</f>
        <v>9</v>
      </c>
      <c r="AE197" s="0" t="n">
        <f aca="false">G197-S197-T197-U197-V197-W197-X197-Y197-Z197-AA197-AB197-AC197+AD197</f>
        <v>10</v>
      </c>
      <c r="AF197" s="0" t="n">
        <f aca="false">AE197*I197</f>
        <v>440</v>
      </c>
    </row>
    <row r="198" customFormat="false" ht="21" hidden="false" customHeight="false" outlineLevel="0" collapsed="false">
      <c r="A198" s="7" t="s">
        <v>733</v>
      </c>
      <c r="B198" s="8" t="n">
        <f aca="false">I198</f>
        <v>45</v>
      </c>
      <c r="C198" s="0" t="s">
        <v>734</v>
      </c>
      <c r="D198" s="0" t="s">
        <v>722</v>
      </c>
      <c r="E198" s="0" t="s">
        <v>735</v>
      </c>
      <c r="F198" s="0" t="s">
        <v>22</v>
      </c>
      <c r="G198" s="0" t="n">
        <v>1</v>
      </c>
      <c r="H198" s="0" t="n">
        <f aca="false">I198*0.2</f>
        <v>9</v>
      </c>
      <c r="I198" s="7" t="n">
        <v>45</v>
      </c>
      <c r="J198" s="9" t="n">
        <v>47848.4166666667</v>
      </c>
      <c r="M198" s="0" t="n">
        <v>15</v>
      </c>
      <c r="N198" s="10" t="s">
        <v>63</v>
      </c>
      <c r="O198" s="11" t="n">
        <f aca="false">G198*I198</f>
        <v>45</v>
      </c>
      <c r="P198" s="12" t="s">
        <v>42</v>
      </c>
      <c r="Q198" s="13" t="s">
        <v>65</v>
      </c>
      <c r="R198" s="0" t="n">
        <f aca="false">VLOOKUP(A198,Sados!$A$1:$D$2962,4,0)</f>
        <v>1</v>
      </c>
      <c r="AE198" s="0" t="n">
        <f aca="false">G198-S198-T198-U198-V198-W198-X198-Y198-Z198-AA198-AB198-AC198+AD198</f>
        <v>1</v>
      </c>
      <c r="AF198" s="0" t="n">
        <f aca="false">AE198*I198</f>
        <v>45</v>
      </c>
    </row>
    <row r="199" customFormat="false" ht="21" hidden="false" customHeight="false" outlineLevel="0" collapsed="false">
      <c r="A199" s="7" t="s">
        <v>736</v>
      </c>
      <c r="B199" s="8" t="n">
        <f aca="false">I199</f>
        <v>43</v>
      </c>
      <c r="C199" s="0" t="s">
        <v>737</v>
      </c>
      <c r="D199" s="0" t="s">
        <v>722</v>
      </c>
      <c r="E199" s="0" t="s">
        <v>738</v>
      </c>
      <c r="F199" s="0" t="s">
        <v>22</v>
      </c>
      <c r="G199" s="0" t="n">
        <v>10</v>
      </c>
      <c r="H199" s="0" t="n">
        <f aca="false">I199*0.2</f>
        <v>8.6</v>
      </c>
      <c r="I199" s="7" t="n">
        <v>43</v>
      </c>
      <c r="J199" s="9" t="n">
        <v>47848.4166666667</v>
      </c>
      <c r="M199" s="0" t="n">
        <v>15</v>
      </c>
      <c r="N199" s="10" t="s">
        <v>63</v>
      </c>
      <c r="O199" s="11" t="n">
        <f aca="false">G199*I199</f>
        <v>430</v>
      </c>
      <c r="P199" s="12" t="s">
        <v>42</v>
      </c>
      <c r="Q199" s="13" t="s">
        <v>65</v>
      </c>
      <c r="R199" s="0" t="n">
        <f aca="false">VLOOKUP(A199,Sados!$A$1:$D$2962,4,0)</f>
        <v>4</v>
      </c>
      <c r="T199" s="0" t="n">
        <f aca="false">1+1</f>
        <v>2</v>
      </c>
      <c r="AC199" s="0" t="n">
        <v>1</v>
      </c>
      <c r="AE199" s="0" t="n">
        <f aca="false">G199-S199-T199-U199-V199-W199-X199-Y199-Z199-AA199-AB199-AC199+AD199</f>
        <v>7</v>
      </c>
      <c r="AF199" s="0" t="n">
        <f aca="false">AE199*I199</f>
        <v>301</v>
      </c>
    </row>
    <row r="200" customFormat="false" ht="21" hidden="false" customHeight="false" outlineLevel="0" collapsed="false">
      <c r="A200" s="7" t="s">
        <v>739</v>
      </c>
      <c r="B200" s="8" t="n">
        <f aca="false">I200</f>
        <v>58</v>
      </c>
      <c r="C200" s="0" t="s">
        <v>740</v>
      </c>
      <c r="D200" s="0" t="s">
        <v>741</v>
      </c>
      <c r="E200" s="0" t="s">
        <v>742</v>
      </c>
      <c r="F200" s="0" t="s">
        <v>22</v>
      </c>
      <c r="G200" s="0" t="n">
        <v>6</v>
      </c>
      <c r="H200" s="0" t="n">
        <f aca="false">I200*0.2</f>
        <v>11.6</v>
      </c>
      <c r="I200" s="7" t="n">
        <v>58</v>
      </c>
      <c r="J200" s="9" t="n">
        <v>47848.4166666667</v>
      </c>
      <c r="M200" s="0" t="n">
        <v>15</v>
      </c>
      <c r="N200" s="10" t="s">
        <v>63</v>
      </c>
      <c r="O200" s="11" t="n">
        <f aca="false">G200*I200</f>
        <v>348</v>
      </c>
      <c r="P200" s="12" t="s">
        <v>42</v>
      </c>
      <c r="Q200" s="13" t="s">
        <v>70</v>
      </c>
      <c r="R200" s="0" t="n">
        <f aca="false">VLOOKUP(A200,Sados!$A$1:$D$2962,4,0)</f>
        <v>6</v>
      </c>
      <c r="AE200" s="0" t="n">
        <f aca="false">G200-S200-T200-U200-V200-W200-X200-Y200-Z200-AA200-AB200-AC200+AD200</f>
        <v>6</v>
      </c>
      <c r="AF200" s="0" t="n">
        <f aca="false">AE200*I200</f>
        <v>348</v>
      </c>
    </row>
    <row r="201" customFormat="false" ht="21" hidden="false" customHeight="false" outlineLevel="0" collapsed="false">
      <c r="A201" s="7" t="s">
        <v>743</v>
      </c>
      <c r="B201" s="8" t="n">
        <f aca="false">I201</f>
        <v>50</v>
      </c>
      <c r="C201" s="0" t="s">
        <v>744</v>
      </c>
      <c r="D201" s="0" t="s">
        <v>745</v>
      </c>
      <c r="E201" s="0" t="s">
        <v>746</v>
      </c>
      <c r="F201" s="0" t="s">
        <v>22</v>
      </c>
      <c r="G201" s="0" t="n">
        <v>1</v>
      </c>
      <c r="H201" s="0" t="n">
        <f aca="false">I201*0.2</f>
        <v>10</v>
      </c>
      <c r="I201" s="7" t="n">
        <v>50</v>
      </c>
      <c r="J201" s="9" t="n">
        <v>47848.4166666667</v>
      </c>
      <c r="M201" s="0" t="n">
        <v>15</v>
      </c>
      <c r="N201" s="10" t="s">
        <v>63</v>
      </c>
      <c r="O201" s="11" t="n">
        <f aca="false">G201*I201</f>
        <v>50</v>
      </c>
      <c r="P201" s="12" t="s">
        <v>42</v>
      </c>
      <c r="Q201" s="13" t="s">
        <v>65</v>
      </c>
      <c r="R201" s="0" t="n">
        <f aca="false">VLOOKUP(A201,Sados!$A$1:$D$2962,4,0)</f>
        <v>1</v>
      </c>
      <c r="AE201" s="0" t="n">
        <f aca="false">G201-S201-T201-U201-V201-W201-X201-Y201-Z201-AA201-AB201-AC201+AD201</f>
        <v>1</v>
      </c>
      <c r="AF201" s="0" t="n">
        <f aca="false">AE201*I201</f>
        <v>50</v>
      </c>
    </row>
    <row r="202" customFormat="false" ht="21" hidden="false" customHeight="false" outlineLevel="0" collapsed="false">
      <c r="A202" s="7" t="s">
        <v>747</v>
      </c>
      <c r="B202" s="8" t="n">
        <f aca="false">I202</f>
        <v>51</v>
      </c>
      <c r="C202" s="0" t="s">
        <v>748</v>
      </c>
      <c r="D202" s="0" t="s">
        <v>749</v>
      </c>
      <c r="E202" s="0" t="s">
        <v>750</v>
      </c>
      <c r="F202" s="0" t="s">
        <v>22</v>
      </c>
      <c r="G202" s="0" t="n">
        <v>76</v>
      </c>
      <c r="H202" s="0" t="n">
        <f aca="false">I202*0.2</f>
        <v>10.2</v>
      </c>
      <c r="I202" s="7" t="n">
        <v>51</v>
      </c>
      <c r="J202" s="9" t="n">
        <v>47848.4166666667</v>
      </c>
      <c r="M202" s="0" t="n">
        <v>15</v>
      </c>
      <c r="N202" s="10" t="s">
        <v>63</v>
      </c>
      <c r="O202" s="11" t="n">
        <f aca="false">G202*I202</f>
        <v>3876</v>
      </c>
      <c r="P202" s="12" t="s">
        <v>42</v>
      </c>
      <c r="Q202" s="13" t="s">
        <v>65</v>
      </c>
      <c r="R202" s="0" t="n">
        <f aca="false">VLOOKUP(A202,Sados!$A$1:$D$2962,4,0)</f>
        <v>60</v>
      </c>
      <c r="AE202" s="0" t="n">
        <f aca="false">G202-S202-T202-U202-V202-W202-X202-Y202-Z202-AA202-AB202-AC202+AD202</f>
        <v>76</v>
      </c>
      <c r="AF202" s="0" t="n">
        <f aca="false">AE202*I202</f>
        <v>3876</v>
      </c>
    </row>
    <row r="203" customFormat="false" ht="21" hidden="false" customHeight="false" outlineLevel="0" collapsed="false">
      <c r="A203" s="7" t="s">
        <v>751</v>
      </c>
      <c r="B203" s="8" t="n">
        <f aca="false">I203</f>
        <v>50</v>
      </c>
      <c r="C203" s="0" t="s">
        <v>752</v>
      </c>
      <c r="D203" s="0" t="s">
        <v>749</v>
      </c>
      <c r="E203" s="0" t="s">
        <v>753</v>
      </c>
      <c r="F203" s="0" t="s">
        <v>22</v>
      </c>
      <c r="G203" s="0" t="n">
        <v>10</v>
      </c>
      <c r="H203" s="0" t="n">
        <f aca="false">I203*0.2</f>
        <v>10</v>
      </c>
      <c r="I203" s="7" t="n">
        <v>50</v>
      </c>
      <c r="J203" s="9" t="n">
        <v>47848.4166666667</v>
      </c>
      <c r="M203" s="0" t="n">
        <v>15</v>
      </c>
      <c r="N203" s="10" t="s">
        <v>63</v>
      </c>
      <c r="O203" s="11" t="n">
        <f aca="false">G203*I203</f>
        <v>500</v>
      </c>
      <c r="P203" s="12" t="s">
        <v>42</v>
      </c>
      <c r="Q203" s="13" t="s">
        <v>65</v>
      </c>
      <c r="R203" s="0" t="n">
        <f aca="false">VLOOKUP(A203,Sados!$A$1:$D$2962,4,0)</f>
        <v>10</v>
      </c>
      <c r="AE203" s="0" t="n">
        <f aca="false">G203-S203-T203-U203-V203-W203-X203-Y203-Z203-AA203-AB203-AC203+AD203</f>
        <v>10</v>
      </c>
      <c r="AF203" s="0" t="n">
        <f aca="false">AE203*I203</f>
        <v>500</v>
      </c>
    </row>
    <row r="204" customFormat="false" ht="21" hidden="false" customHeight="false" outlineLevel="0" collapsed="false">
      <c r="A204" s="7" t="s">
        <v>754</v>
      </c>
      <c r="B204" s="8" t="n">
        <f aca="false">I204</f>
        <v>50</v>
      </c>
      <c r="C204" s="0" t="s">
        <v>755</v>
      </c>
      <c r="D204" s="0" t="s">
        <v>749</v>
      </c>
      <c r="E204" s="0" t="s">
        <v>756</v>
      </c>
      <c r="F204" s="0" t="s">
        <v>22</v>
      </c>
      <c r="G204" s="0" t="n">
        <v>17</v>
      </c>
      <c r="H204" s="0" t="n">
        <f aca="false">I204*0.2</f>
        <v>10</v>
      </c>
      <c r="I204" s="7" t="n">
        <v>50</v>
      </c>
      <c r="J204" s="9" t="n">
        <v>47848.4166666667</v>
      </c>
      <c r="M204" s="0" t="n">
        <v>15</v>
      </c>
      <c r="N204" s="10" t="s">
        <v>63</v>
      </c>
      <c r="O204" s="11" t="n">
        <f aca="false">G204*I204</f>
        <v>850</v>
      </c>
      <c r="P204" s="12" t="s">
        <v>42</v>
      </c>
      <c r="Q204" s="13" t="s">
        <v>65</v>
      </c>
      <c r="R204" s="0" t="n">
        <f aca="false">VLOOKUP(A204,Sados!$A$1:$D$2962,4,0)</f>
        <v>16</v>
      </c>
      <c r="AE204" s="0" t="n">
        <f aca="false">G204-S204-T204-U204-V204-W204-X204-Y204-Z204-AA204-AB204-AC204+AD204</f>
        <v>17</v>
      </c>
      <c r="AF204" s="0" t="n">
        <f aca="false">AE204*I204</f>
        <v>850</v>
      </c>
    </row>
    <row r="205" customFormat="false" ht="21" hidden="false" customHeight="false" outlineLevel="0" collapsed="false">
      <c r="A205" s="7" t="s">
        <v>757</v>
      </c>
      <c r="B205" s="8" t="n">
        <f aca="false">I205</f>
        <v>76</v>
      </c>
      <c r="C205" s="0" t="s">
        <v>758</v>
      </c>
      <c r="D205" s="0" t="s">
        <v>759</v>
      </c>
      <c r="E205" s="0" t="s">
        <v>760</v>
      </c>
      <c r="F205" s="0" t="s">
        <v>22</v>
      </c>
      <c r="G205" s="0" t="n">
        <v>4</v>
      </c>
      <c r="H205" s="0" t="n">
        <f aca="false">I205*0.2</f>
        <v>15.2</v>
      </c>
      <c r="I205" s="7" t="n">
        <v>76</v>
      </c>
      <c r="J205" s="9" t="n">
        <v>47848.4166666667</v>
      </c>
      <c r="M205" s="0" t="n">
        <v>15</v>
      </c>
      <c r="N205" s="10" t="s">
        <v>63</v>
      </c>
      <c r="O205" s="11" t="n">
        <f aca="false">G205*I205</f>
        <v>304</v>
      </c>
      <c r="P205" s="12" t="s">
        <v>42</v>
      </c>
      <c r="Q205" s="13" t="s">
        <v>65</v>
      </c>
      <c r="R205" s="0" t="n">
        <f aca="false">VLOOKUP(A205,Sados!$A$1:$D$2962,4,0)</f>
        <v>4</v>
      </c>
      <c r="AE205" s="0" t="n">
        <f aca="false">G205-S205-T205-U205-V205-W205-X205-Y205-Z205-AA205-AB205-AC205+AD205</f>
        <v>4</v>
      </c>
      <c r="AF205" s="0" t="n">
        <f aca="false">AE205*I205</f>
        <v>304</v>
      </c>
    </row>
    <row r="206" customFormat="false" ht="21" hidden="false" customHeight="false" outlineLevel="0" collapsed="false">
      <c r="A206" s="7" t="s">
        <v>761</v>
      </c>
      <c r="B206" s="8" t="n">
        <f aca="false">I206</f>
        <v>76</v>
      </c>
      <c r="C206" s="0" t="s">
        <v>762</v>
      </c>
      <c r="D206" s="0" t="s">
        <v>759</v>
      </c>
      <c r="E206" s="0" t="s">
        <v>763</v>
      </c>
      <c r="F206" s="0" t="s">
        <v>22</v>
      </c>
      <c r="G206" s="0" t="n">
        <v>3</v>
      </c>
      <c r="H206" s="0" t="n">
        <f aca="false">I206*0.2</f>
        <v>15.2</v>
      </c>
      <c r="I206" s="7" t="n">
        <v>76</v>
      </c>
      <c r="J206" s="9" t="n">
        <v>47848.4166666667</v>
      </c>
      <c r="M206" s="0" t="n">
        <v>15</v>
      </c>
      <c r="N206" s="10" t="s">
        <v>63</v>
      </c>
      <c r="O206" s="11" t="n">
        <f aca="false">G206*I206</f>
        <v>228</v>
      </c>
      <c r="P206" s="12" t="s">
        <v>42</v>
      </c>
      <c r="Q206" s="13" t="s">
        <v>65</v>
      </c>
      <c r="R206" s="0" t="n">
        <f aca="false">VLOOKUP(A206,Sados!$A$1:$D$2962,4,0)</f>
        <v>3</v>
      </c>
      <c r="AE206" s="0" t="n">
        <f aca="false">G206-S206-T206-U206-V206-W206-X206-Y206-Z206-AA206-AB206-AC206+AD206</f>
        <v>3</v>
      </c>
      <c r="AF206" s="0" t="n">
        <f aca="false">AE206*I206</f>
        <v>228</v>
      </c>
    </row>
    <row r="207" customFormat="false" ht="21" hidden="false" customHeight="false" outlineLevel="0" collapsed="false">
      <c r="A207" s="7" t="s">
        <v>764</v>
      </c>
      <c r="B207" s="8" t="n">
        <f aca="false">I207</f>
        <v>80</v>
      </c>
      <c r="C207" s="0" t="s">
        <v>765</v>
      </c>
      <c r="D207" s="0" t="s">
        <v>759</v>
      </c>
      <c r="E207" s="0" t="s">
        <v>766</v>
      </c>
      <c r="F207" s="0" t="s">
        <v>22</v>
      </c>
      <c r="G207" s="0" t="n">
        <v>1</v>
      </c>
      <c r="H207" s="0" t="n">
        <f aca="false">I207*0.2</f>
        <v>16</v>
      </c>
      <c r="I207" s="7" t="n">
        <v>80</v>
      </c>
      <c r="J207" s="9" t="n">
        <v>47848.4166666667</v>
      </c>
      <c r="M207" s="0" t="n">
        <v>15</v>
      </c>
      <c r="N207" s="10" t="s">
        <v>63</v>
      </c>
      <c r="O207" s="11" t="n">
        <f aca="false">G207*I207</f>
        <v>80</v>
      </c>
      <c r="P207" s="12" t="s">
        <v>42</v>
      </c>
      <c r="Q207" s="13" t="s">
        <v>65</v>
      </c>
      <c r="R207" s="0" t="n">
        <f aca="false">VLOOKUP(A207,Sados!$A$1:$D$2962,4,0)</f>
        <v>1</v>
      </c>
      <c r="AE207" s="0" t="n">
        <f aca="false">G207-S207-T207-U207-V207-W207-X207-Y207-Z207-AA207-AB207-AC207+AD207</f>
        <v>1</v>
      </c>
      <c r="AF207" s="0" t="n">
        <f aca="false">AE207*I207</f>
        <v>80</v>
      </c>
    </row>
    <row r="208" customFormat="false" ht="21" hidden="false" customHeight="false" outlineLevel="0" collapsed="false">
      <c r="A208" s="7" t="s">
        <v>767</v>
      </c>
      <c r="B208" s="8" t="n">
        <f aca="false">I208</f>
        <v>42</v>
      </c>
      <c r="C208" s="0" t="s">
        <v>768</v>
      </c>
      <c r="D208" s="0" t="s">
        <v>769</v>
      </c>
      <c r="E208" s="0" t="s">
        <v>770</v>
      </c>
      <c r="F208" s="0" t="s">
        <v>22</v>
      </c>
      <c r="G208" s="0" t="n">
        <v>1</v>
      </c>
      <c r="H208" s="0" t="n">
        <f aca="false">I208*0.2</f>
        <v>8.4</v>
      </c>
      <c r="I208" s="7" t="n">
        <v>42</v>
      </c>
      <c r="J208" s="9" t="n">
        <v>47848.4166666667</v>
      </c>
      <c r="M208" s="0" t="n">
        <v>15</v>
      </c>
      <c r="N208" s="10" t="s">
        <v>63</v>
      </c>
      <c r="O208" s="11" t="n">
        <f aca="false">G208*I208</f>
        <v>42</v>
      </c>
      <c r="P208" s="12" t="s">
        <v>78</v>
      </c>
      <c r="Q208" s="13" t="s">
        <v>65</v>
      </c>
      <c r="R208" s="0" t="n">
        <f aca="false">VLOOKUP(A208,Sados!$A$1:$D$2962,4,0)</f>
        <v>1</v>
      </c>
      <c r="AE208" s="0" t="n">
        <f aca="false">G208-S208-T208-U208-V208-W208-X208-Y208-Z208-AA208-AB208-AC208+AD208</f>
        <v>1</v>
      </c>
      <c r="AF208" s="0" t="n">
        <f aca="false">AE208*I208</f>
        <v>42</v>
      </c>
    </row>
    <row r="209" customFormat="false" ht="21" hidden="false" customHeight="false" outlineLevel="0" collapsed="false">
      <c r="A209" s="7" t="s">
        <v>771</v>
      </c>
      <c r="B209" s="8" t="n">
        <f aca="false">I209</f>
        <v>48</v>
      </c>
      <c r="C209" s="0" t="s">
        <v>772</v>
      </c>
      <c r="D209" s="0" t="s">
        <v>331</v>
      </c>
      <c r="E209" s="0" t="s">
        <v>773</v>
      </c>
      <c r="F209" s="0" t="s">
        <v>22</v>
      </c>
      <c r="G209" s="0" t="n">
        <v>1</v>
      </c>
      <c r="H209" s="0" t="n">
        <f aca="false">I209*0.2</f>
        <v>9.6</v>
      </c>
      <c r="I209" s="7" t="n">
        <v>48</v>
      </c>
      <c r="J209" s="9" t="n">
        <v>47848.4166666667</v>
      </c>
      <c r="M209" s="0" t="n">
        <v>15</v>
      </c>
      <c r="N209" s="10" t="s">
        <v>63</v>
      </c>
      <c r="O209" s="11" t="n">
        <f aca="false">G209*I209</f>
        <v>48</v>
      </c>
      <c r="P209" s="12" t="s">
        <v>38</v>
      </c>
      <c r="Q209" s="13" t="s">
        <v>65</v>
      </c>
      <c r="R209" s="0" t="n">
        <f aca="false">VLOOKUP(A209,Sados!$A$1:$D$2962,4,0)</f>
        <v>0</v>
      </c>
      <c r="AE209" s="0" t="n">
        <f aca="false">G209-S209-T209-U209-V209-W209-X209-Y209-Z209-AA209-AB209-AC209+AD209</f>
        <v>1</v>
      </c>
      <c r="AF209" s="0" t="n">
        <f aca="false">AE209*I209</f>
        <v>48</v>
      </c>
    </row>
    <row r="210" customFormat="false" ht="21" hidden="false" customHeight="false" outlineLevel="0" collapsed="false">
      <c r="A210" s="7" t="s">
        <v>774</v>
      </c>
      <c r="B210" s="8" t="n">
        <f aca="false">I210</f>
        <v>46</v>
      </c>
      <c r="C210" s="0" t="s">
        <v>775</v>
      </c>
      <c r="D210" s="0" t="s">
        <v>776</v>
      </c>
      <c r="E210" s="0" t="s">
        <v>777</v>
      </c>
      <c r="F210" s="0" t="s">
        <v>22</v>
      </c>
      <c r="G210" s="0" t="n">
        <v>1</v>
      </c>
      <c r="H210" s="0" t="n">
        <f aca="false">I210*0.2</f>
        <v>9.2</v>
      </c>
      <c r="I210" s="7" t="n">
        <v>46</v>
      </c>
      <c r="J210" s="9" t="n">
        <v>47848.4166666667</v>
      </c>
      <c r="M210" s="0" t="n">
        <v>15</v>
      </c>
      <c r="N210" s="10" t="s">
        <v>63</v>
      </c>
      <c r="O210" s="11" t="n">
        <f aca="false">G210*I210</f>
        <v>46</v>
      </c>
      <c r="P210" s="12" t="s">
        <v>42</v>
      </c>
      <c r="Q210" s="13" t="s">
        <v>65</v>
      </c>
      <c r="R210" s="0" t="n">
        <f aca="false">VLOOKUP(A210,Sados!$A$1:$D$2962,4,0)</f>
        <v>1</v>
      </c>
      <c r="AE210" s="0" t="n">
        <f aca="false">G210-S210-T210-U210-V210-W210-X210-Y210-Z210-AA210-AB210-AC210+AD210</f>
        <v>1</v>
      </c>
      <c r="AF210" s="0" t="n">
        <f aca="false">AE210*I210</f>
        <v>46</v>
      </c>
    </row>
    <row r="211" customFormat="false" ht="21" hidden="false" customHeight="false" outlineLevel="0" collapsed="false">
      <c r="A211" s="7" t="s">
        <v>778</v>
      </c>
      <c r="B211" s="8" t="n">
        <f aca="false">I211</f>
        <v>130</v>
      </c>
      <c r="C211" s="0" t="s">
        <v>779</v>
      </c>
      <c r="D211" s="0" t="s">
        <v>780</v>
      </c>
      <c r="E211" s="0" t="s">
        <v>781</v>
      </c>
      <c r="F211" s="0" t="s">
        <v>22</v>
      </c>
      <c r="G211" s="0" t="n">
        <v>1</v>
      </c>
      <c r="H211" s="0" t="n">
        <f aca="false">I211*0.2</f>
        <v>26</v>
      </c>
      <c r="I211" s="7" t="n">
        <v>130</v>
      </c>
      <c r="J211" s="9" t="n">
        <v>47848.4166666667</v>
      </c>
      <c r="M211" s="0" t="n">
        <v>15</v>
      </c>
      <c r="N211" s="10" t="s">
        <v>63</v>
      </c>
      <c r="O211" s="11" t="n">
        <f aca="false">G211*I211</f>
        <v>130</v>
      </c>
      <c r="P211" s="12" t="s">
        <v>38</v>
      </c>
      <c r="Q211" s="13" t="s">
        <v>70</v>
      </c>
      <c r="R211" s="0" t="n">
        <f aca="false">VLOOKUP(A211,Sados!$A$1:$D$2962,4,0)</f>
        <v>1</v>
      </c>
      <c r="AE211" s="0" t="n">
        <f aca="false">G211-S211-T211-U211-V211-W211-X211-Y211-Z211-AA211-AB211-AC211+AD211</f>
        <v>1</v>
      </c>
      <c r="AF211" s="0" t="n">
        <f aca="false">AE211*I211</f>
        <v>130</v>
      </c>
    </row>
    <row r="212" customFormat="false" ht="21" hidden="false" customHeight="false" outlineLevel="0" collapsed="false">
      <c r="A212" s="7" t="s">
        <v>782</v>
      </c>
      <c r="B212" s="8" t="n">
        <f aca="false">I212</f>
        <v>72</v>
      </c>
      <c r="C212" s="0" t="s">
        <v>783</v>
      </c>
      <c r="D212" s="0" t="s">
        <v>784</v>
      </c>
      <c r="E212" s="0" t="n">
        <v>0</v>
      </c>
      <c r="F212" s="0" t="s">
        <v>22</v>
      </c>
      <c r="G212" s="0" t="n">
        <v>4</v>
      </c>
      <c r="H212" s="0" t="n">
        <f aca="false">I212*0.2</f>
        <v>14.4</v>
      </c>
      <c r="I212" s="7" t="n">
        <v>72</v>
      </c>
      <c r="J212" s="9" t="n">
        <v>47848.4166666667</v>
      </c>
      <c r="M212" s="0" t="n">
        <v>15</v>
      </c>
      <c r="N212" s="10" t="s">
        <v>785</v>
      </c>
      <c r="O212" s="11" t="n">
        <f aca="false">G212*I212</f>
        <v>288</v>
      </c>
      <c r="P212" s="12" t="s">
        <v>38</v>
      </c>
      <c r="Q212" s="13" t="s">
        <v>25</v>
      </c>
      <c r="R212" s="0" t="n">
        <f aca="false">VLOOKUP(A212,Sados!$A$1:$D$2962,4,0)</f>
        <v>4</v>
      </c>
      <c r="AE212" s="0" t="n">
        <f aca="false">G212-S212-T212-U212-V212-W212-X212-Y212-Z212-AA212-AB212-AC212+AD212</f>
        <v>4</v>
      </c>
      <c r="AF212" s="0" t="n">
        <f aca="false">AE212*I212</f>
        <v>288</v>
      </c>
    </row>
    <row r="213" customFormat="false" ht="21" hidden="false" customHeight="false" outlineLevel="0" collapsed="false">
      <c r="A213" s="7" t="s">
        <v>786</v>
      </c>
      <c r="B213" s="8" t="n">
        <f aca="false">I213</f>
        <v>80</v>
      </c>
      <c r="C213" s="0" t="s">
        <v>787</v>
      </c>
      <c r="D213" s="0" t="s">
        <v>788</v>
      </c>
      <c r="E213" s="0" t="n">
        <v>0</v>
      </c>
      <c r="F213" s="0" t="s">
        <v>22</v>
      </c>
      <c r="G213" s="0" t="n">
        <v>2</v>
      </c>
      <c r="H213" s="0" t="n">
        <f aca="false">I213*0.2</f>
        <v>16</v>
      </c>
      <c r="I213" s="7" t="n">
        <v>80</v>
      </c>
      <c r="J213" s="9" t="n">
        <v>47848.4166666667</v>
      </c>
      <c r="M213" s="0" t="n">
        <v>15</v>
      </c>
      <c r="N213" s="10" t="s">
        <v>785</v>
      </c>
      <c r="O213" s="11" t="n">
        <f aca="false">G213*I213</f>
        <v>160</v>
      </c>
      <c r="P213" s="12" t="s">
        <v>38</v>
      </c>
      <c r="Q213" s="13" t="s">
        <v>25</v>
      </c>
      <c r="R213" s="0" t="n">
        <f aca="false">VLOOKUP(A213,Sados!$A$1:$D$2962,4,0)</f>
        <v>2</v>
      </c>
      <c r="AE213" s="0" t="n">
        <f aca="false">G213-S213-T213-U213-V213-W213-X213-Y213-Z213-AA213-AB213-AC213+AD213</f>
        <v>2</v>
      </c>
      <c r="AF213" s="0" t="n">
        <f aca="false">AE213*I213</f>
        <v>160</v>
      </c>
    </row>
    <row r="214" customFormat="false" ht="21" hidden="false" customHeight="false" outlineLevel="0" collapsed="false">
      <c r="A214" s="7" t="s">
        <v>789</v>
      </c>
      <c r="B214" s="8" t="n">
        <f aca="false">I214</f>
        <v>39</v>
      </c>
      <c r="C214" s="0" t="s">
        <v>790</v>
      </c>
      <c r="D214" s="0" t="s">
        <v>791</v>
      </c>
      <c r="E214" s="0" t="n">
        <v>0</v>
      </c>
      <c r="F214" s="0" t="s">
        <v>22</v>
      </c>
      <c r="G214" s="0" t="n">
        <v>6</v>
      </c>
      <c r="H214" s="0" t="n">
        <f aca="false">I214*0.2</f>
        <v>7.8</v>
      </c>
      <c r="I214" s="7" t="n">
        <v>39</v>
      </c>
      <c r="J214" s="9" t="n">
        <v>47848.4166666667</v>
      </c>
      <c r="M214" s="0" t="n">
        <v>15</v>
      </c>
      <c r="N214" s="10" t="s">
        <v>785</v>
      </c>
      <c r="O214" s="11" t="n">
        <f aca="false">G214*I214</f>
        <v>234</v>
      </c>
      <c r="P214" s="12" t="s">
        <v>42</v>
      </c>
      <c r="Q214" s="13" t="s">
        <v>25</v>
      </c>
      <c r="R214" s="0" t="n">
        <f aca="false">VLOOKUP(A214,Sados!$A$1:$D$2962,4,0)</f>
        <v>6</v>
      </c>
      <c r="AE214" s="0" t="n">
        <f aca="false">G214-S214-T214-U214-V214-W214-X214-Y214-Z214-AA214-AB214-AC214+AD214</f>
        <v>6</v>
      </c>
      <c r="AF214" s="0" t="n">
        <f aca="false">AE214*I214</f>
        <v>234</v>
      </c>
    </row>
    <row r="215" customFormat="false" ht="21" hidden="false" customHeight="false" outlineLevel="0" collapsed="false">
      <c r="A215" s="7" t="s">
        <v>792</v>
      </c>
      <c r="B215" s="8" t="n">
        <f aca="false">I215</f>
        <v>90</v>
      </c>
      <c r="C215" s="0" t="s">
        <v>793</v>
      </c>
      <c r="D215" s="0" t="s">
        <v>794</v>
      </c>
      <c r="E215" s="0" t="s">
        <v>795</v>
      </c>
      <c r="F215" s="0" t="s">
        <v>22</v>
      </c>
      <c r="G215" s="0" t="n">
        <v>1</v>
      </c>
      <c r="H215" s="0" t="n">
        <f aca="false">I215*0.2</f>
        <v>18</v>
      </c>
      <c r="I215" s="7" t="n">
        <v>90</v>
      </c>
      <c r="J215" s="9" t="n">
        <v>47848.4166666667</v>
      </c>
      <c r="M215" s="0" t="n">
        <v>15</v>
      </c>
      <c r="N215" s="10" t="s">
        <v>796</v>
      </c>
      <c r="O215" s="11" t="n">
        <f aca="false">G215*I215</f>
        <v>90</v>
      </c>
      <c r="P215" s="12" t="s">
        <v>38</v>
      </c>
      <c r="Q215" s="13" t="s">
        <v>797</v>
      </c>
      <c r="R215" s="0" t="n">
        <f aca="false">VLOOKUP(A215,Sados!$A$1:$D$2962,4,0)</f>
        <v>1</v>
      </c>
      <c r="AE215" s="0" t="n">
        <f aca="false">G215-S215-T215-U215-V215-W215-X215-Y215-Z215-AA215-AB215-AC215+AD215</f>
        <v>1</v>
      </c>
      <c r="AF215" s="0" t="n">
        <f aca="false">AE215*I215</f>
        <v>90</v>
      </c>
    </row>
    <row r="216" customFormat="false" ht="21" hidden="false" customHeight="false" outlineLevel="0" collapsed="false">
      <c r="A216" s="7" t="s">
        <v>798</v>
      </c>
      <c r="B216" s="8" t="n">
        <f aca="false">I216</f>
        <v>7</v>
      </c>
      <c r="C216" s="0" t="s">
        <v>799</v>
      </c>
      <c r="D216" s="0" t="s">
        <v>800</v>
      </c>
      <c r="E216" s="0" t="s">
        <v>801</v>
      </c>
      <c r="F216" s="0" t="s">
        <v>22</v>
      </c>
      <c r="G216" s="0" t="n">
        <v>6</v>
      </c>
      <c r="H216" s="0" t="n">
        <f aca="false">I216*0.2</f>
        <v>1.4</v>
      </c>
      <c r="I216" s="7" t="n">
        <v>7</v>
      </c>
      <c r="J216" s="9" t="n">
        <v>47848.4166666667</v>
      </c>
      <c r="M216" s="0" t="n">
        <v>15</v>
      </c>
      <c r="N216" s="10" t="s">
        <v>802</v>
      </c>
      <c r="O216" s="11" t="n">
        <f aca="false">G216*I216</f>
        <v>42</v>
      </c>
      <c r="P216" s="12" t="s">
        <v>78</v>
      </c>
      <c r="Q216" s="13" t="s">
        <v>803</v>
      </c>
      <c r="R216" s="0" t="n">
        <f aca="false">VLOOKUP(A216,Sados!$A$1:$D$2962,4,0)</f>
        <v>6</v>
      </c>
      <c r="AE216" s="0" t="n">
        <f aca="false">G216-S216-T216-U216-V216-W216-X216-Y216-Z216-AA216-AB216-AC216+AD216</f>
        <v>6</v>
      </c>
      <c r="AF216" s="0" t="n">
        <f aca="false">AE216*I216</f>
        <v>42</v>
      </c>
    </row>
    <row r="217" customFormat="false" ht="21" hidden="false" customHeight="false" outlineLevel="0" collapsed="false">
      <c r="A217" s="7" t="s">
        <v>804</v>
      </c>
      <c r="B217" s="8" t="n">
        <f aca="false">I217</f>
        <v>7</v>
      </c>
      <c r="C217" s="0" t="s">
        <v>805</v>
      </c>
      <c r="D217" s="0" t="s">
        <v>800</v>
      </c>
      <c r="E217" s="0" t="s">
        <v>806</v>
      </c>
      <c r="F217" s="0" t="s">
        <v>22</v>
      </c>
      <c r="G217" s="0" t="n">
        <v>4</v>
      </c>
      <c r="H217" s="0" t="n">
        <f aca="false">I217*0.2</f>
        <v>1.4</v>
      </c>
      <c r="I217" s="7" t="n">
        <v>7</v>
      </c>
      <c r="J217" s="9" t="n">
        <v>47848.4166666667</v>
      </c>
      <c r="M217" s="0" t="n">
        <v>15</v>
      </c>
      <c r="N217" s="10" t="s">
        <v>802</v>
      </c>
      <c r="O217" s="11" t="n">
        <f aca="false">G217*I217</f>
        <v>28</v>
      </c>
      <c r="P217" s="12" t="s">
        <v>78</v>
      </c>
      <c r="Q217" s="13" t="s">
        <v>803</v>
      </c>
      <c r="R217" s="0" t="n">
        <f aca="false">VLOOKUP(A217,Sados!$A$1:$D$2962,4,0)</f>
        <v>3</v>
      </c>
      <c r="AE217" s="0" t="n">
        <f aca="false">G217-S217-T217-U217-V217-W217-X217-Y217-Z217-AA217-AB217-AC217+AD217</f>
        <v>4</v>
      </c>
      <c r="AF217" s="0" t="n">
        <f aca="false">AE217*I217</f>
        <v>28</v>
      </c>
    </row>
    <row r="218" customFormat="false" ht="21" hidden="false" customHeight="false" outlineLevel="0" collapsed="false">
      <c r="A218" s="7" t="s">
        <v>807</v>
      </c>
      <c r="B218" s="8" t="s">
        <v>808</v>
      </c>
      <c r="C218" s="0" t="s">
        <v>809</v>
      </c>
      <c r="D218" s="0" t="s">
        <v>810</v>
      </c>
      <c r="E218" s="0" t="s">
        <v>811</v>
      </c>
      <c r="F218" s="0" t="s">
        <v>22</v>
      </c>
      <c r="G218" s="0" t="n">
        <v>1</v>
      </c>
      <c r="H218" s="0" t="n">
        <f aca="false">I218*0.2</f>
        <v>1.4</v>
      </c>
      <c r="I218" s="7" t="n">
        <v>7</v>
      </c>
      <c r="J218" s="9" t="n">
        <v>47848.4166666667</v>
      </c>
      <c r="M218" s="0" t="n">
        <v>15</v>
      </c>
      <c r="N218" s="10" t="s">
        <v>802</v>
      </c>
      <c r="O218" s="11" t="n">
        <f aca="false">G218*I218</f>
        <v>7</v>
      </c>
      <c r="P218" s="12" t="s">
        <v>88</v>
      </c>
      <c r="Q218" s="13" t="s">
        <v>812</v>
      </c>
      <c r="R218" s="0" t="n">
        <f aca="false">VLOOKUP(A218,Sados!$A$1:$D$2962,4,0)</f>
        <v>1</v>
      </c>
      <c r="AE218" s="0" t="n">
        <f aca="false">G218-S218-T218-U218-V218-W218-X218-Y218-Z218-AA218-AB218-AC218+AD218</f>
        <v>1</v>
      </c>
      <c r="AF218" s="0" t="n">
        <f aca="false">AE218*I218</f>
        <v>7</v>
      </c>
    </row>
    <row r="219" customFormat="false" ht="21" hidden="false" customHeight="false" outlineLevel="0" collapsed="false">
      <c r="A219" s="7" t="s">
        <v>813</v>
      </c>
      <c r="B219" s="8" t="n">
        <f aca="false">I219</f>
        <v>7</v>
      </c>
      <c r="C219" s="0" t="s">
        <v>814</v>
      </c>
      <c r="D219" s="0" t="s">
        <v>815</v>
      </c>
      <c r="E219" s="0" t="s">
        <v>816</v>
      </c>
      <c r="F219" s="0" t="s">
        <v>22</v>
      </c>
      <c r="G219" s="0" t="n">
        <v>3</v>
      </c>
      <c r="H219" s="0" t="n">
        <f aca="false">I219*0.2</f>
        <v>1.4</v>
      </c>
      <c r="I219" s="7" t="n">
        <v>7</v>
      </c>
      <c r="J219" s="9" t="n">
        <v>47848.4166666667</v>
      </c>
      <c r="M219" s="0" t="n">
        <v>15</v>
      </c>
      <c r="N219" s="10" t="s">
        <v>802</v>
      </c>
      <c r="O219" s="11" t="n">
        <f aca="false">G219*I219</f>
        <v>21</v>
      </c>
      <c r="P219" s="12" t="s">
        <v>93</v>
      </c>
      <c r="Q219" s="13" t="s">
        <v>812</v>
      </c>
      <c r="R219" s="0" t="n">
        <f aca="false">VLOOKUP(A219,Sados!$A$1:$D$2962,4,0)</f>
        <v>3</v>
      </c>
      <c r="AE219" s="0" t="n">
        <f aca="false">G219-S219-T219-U219-V219-W219-X219-Y219-Z219-AA219-AB219-AC219+AD219</f>
        <v>3</v>
      </c>
      <c r="AF219" s="0" t="n">
        <f aca="false">AE219*I219</f>
        <v>21</v>
      </c>
    </row>
    <row r="220" customFormat="false" ht="21" hidden="false" customHeight="false" outlineLevel="0" collapsed="false">
      <c r="A220" s="7" t="s">
        <v>817</v>
      </c>
      <c r="B220" s="8" t="n">
        <f aca="false">I220</f>
        <v>7</v>
      </c>
      <c r="C220" s="0" t="s">
        <v>818</v>
      </c>
      <c r="D220" s="0" t="s">
        <v>819</v>
      </c>
      <c r="E220" s="0" t="s">
        <v>820</v>
      </c>
      <c r="F220" s="0" t="s">
        <v>22</v>
      </c>
      <c r="G220" s="0" t="n">
        <v>5</v>
      </c>
      <c r="H220" s="0" t="n">
        <f aca="false">I220*0.2</f>
        <v>1.4</v>
      </c>
      <c r="I220" s="7" t="n">
        <v>7</v>
      </c>
      <c r="J220" s="9" t="n">
        <v>47848.4166666667</v>
      </c>
      <c r="M220" s="0" t="n">
        <v>15</v>
      </c>
      <c r="N220" s="10" t="s">
        <v>802</v>
      </c>
      <c r="O220" s="11" t="n">
        <f aca="false">G220*I220</f>
        <v>35</v>
      </c>
      <c r="P220" s="12" t="s">
        <v>93</v>
      </c>
      <c r="Q220" s="13" t="s">
        <v>812</v>
      </c>
      <c r="R220" s="0" t="n">
        <f aca="false">VLOOKUP(A220,Sados!$A$1:$D$2962,4,0)</f>
        <v>5</v>
      </c>
      <c r="AE220" s="0" t="n">
        <f aca="false">G220-S220-T220-U220-V220-W220-X220-Y220-Z220-AA220-AB220-AC220+AD220</f>
        <v>5</v>
      </c>
      <c r="AF220" s="0" t="n">
        <f aca="false">AE220*I220</f>
        <v>35</v>
      </c>
    </row>
    <row r="221" customFormat="false" ht="21" hidden="false" customHeight="false" outlineLevel="0" collapsed="false">
      <c r="A221" s="7" t="s">
        <v>821</v>
      </c>
      <c r="B221" s="8" t="n">
        <f aca="false">I221</f>
        <v>17</v>
      </c>
      <c r="C221" s="0" t="s">
        <v>822</v>
      </c>
      <c r="D221" s="0" t="s">
        <v>823</v>
      </c>
      <c r="E221" s="0" t="s">
        <v>824</v>
      </c>
      <c r="F221" s="0" t="s">
        <v>22</v>
      </c>
      <c r="G221" s="0" t="n">
        <v>2</v>
      </c>
      <c r="H221" s="0" t="n">
        <f aca="false">I221*0.2</f>
        <v>3.4</v>
      </c>
      <c r="I221" s="7" t="n">
        <v>17</v>
      </c>
      <c r="J221" s="9" t="n">
        <v>47848.4166666667</v>
      </c>
      <c r="M221" s="0" t="n">
        <v>15</v>
      </c>
      <c r="N221" s="10" t="s">
        <v>802</v>
      </c>
      <c r="O221" s="11" t="n">
        <f aca="false">G221*I221</f>
        <v>34</v>
      </c>
      <c r="P221" s="12" t="s">
        <v>54</v>
      </c>
      <c r="Q221" s="13" t="s">
        <v>803</v>
      </c>
      <c r="R221" s="0" t="n">
        <f aca="false">VLOOKUP(A221,Sados!$A$1:$D$2962,4,0)</f>
        <v>2</v>
      </c>
      <c r="AE221" s="0" t="n">
        <f aca="false">G221-S221-T221-U221-V221-W221-X221-Y221-Z221-AA221-AB221-AC221+AD221</f>
        <v>2</v>
      </c>
      <c r="AF221" s="0" t="n">
        <f aca="false">AE221*I221</f>
        <v>34</v>
      </c>
    </row>
    <row r="222" customFormat="false" ht="21" hidden="false" customHeight="false" outlineLevel="0" collapsed="false">
      <c r="A222" s="7" t="s">
        <v>825</v>
      </c>
      <c r="B222" s="8" t="n">
        <f aca="false">I222</f>
        <v>9</v>
      </c>
      <c r="C222" s="0" t="s">
        <v>826</v>
      </c>
      <c r="D222" s="0" t="s">
        <v>827</v>
      </c>
      <c r="E222" s="0" t="s">
        <v>828</v>
      </c>
      <c r="F222" s="0" t="s">
        <v>22</v>
      </c>
      <c r="G222" s="0" t="n">
        <v>3</v>
      </c>
      <c r="H222" s="0" t="n">
        <f aca="false">I222*0.2</f>
        <v>1.8</v>
      </c>
      <c r="I222" s="7" t="n">
        <v>9</v>
      </c>
      <c r="J222" s="9" t="n">
        <v>47848.4166666667</v>
      </c>
      <c r="M222" s="0" t="n">
        <v>15</v>
      </c>
      <c r="N222" s="10" t="s">
        <v>802</v>
      </c>
      <c r="O222" s="11" t="n">
        <f aca="false">G222*I222</f>
        <v>27</v>
      </c>
      <c r="P222" s="12" t="s">
        <v>171</v>
      </c>
      <c r="Q222" s="13" t="s">
        <v>803</v>
      </c>
      <c r="R222" s="0" t="n">
        <f aca="false">VLOOKUP(A222,Sados!$A$1:$D$2962,4,0)</f>
        <v>3</v>
      </c>
      <c r="AE222" s="0" t="n">
        <f aca="false">G222-S222-T222-U222-V222-W222-X222-Y222-Z222-AA222-AB222-AC222+AD222</f>
        <v>3</v>
      </c>
      <c r="AF222" s="0" t="n">
        <f aca="false">AE222*I222</f>
        <v>27</v>
      </c>
    </row>
    <row r="223" customFormat="false" ht="21" hidden="false" customHeight="false" outlineLevel="0" collapsed="false">
      <c r="A223" s="7" t="s">
        <v>829</v>
      </c>
      <c r="B223" s="8" t="n">
        <f aca="false">I223</f>
        <v>9</v>
      </c>
      <c r="C223" s="0" t="s">
        <v>830</v>
      </c>
      <c r="D223" s="0" t="s">
        <v>831</v>
      </c>
      <c r="E223" s="0" t="s">
        <v>832</v>
      </c>
      <c r="F223" s="0" t="s">
        <v>22</v>
      </c>
      <c r="G223" s="0" t="n">
        <v>8</v>
      </c>
      <c r="H223" s="0" t="n">
        <f aca="false">I223*0.2</f>
        <v>1.8</v>
      </c>
      <c r="I223" s="7" t="n">
        <v>9</v>
      </c>
      <c r="J223" s="9" t="n">
        <v>47848.4166666667</v>
      </c>
      <c r="M223" s="0" t="n">
        <v>15</v>
      </c>
      <c r="N223" s="10" t="s">
        <v>802</v>
      </c>
      <c r="O223" s="11" t="n">
        <f aca="false">G223*I223</f>
        <v>72</v>
      </c>
      <c r="P223" s="12" t="s">
        <v>171</v>
      </c>
      <c r="Q223" s="13" t="s">
        <v>812</v>
      </c>
      <c r="R223" s="0" t="n">
        <f aca="false">VLOOKUP(A223,Sados!$A$1:$D$2962,4,0)</f>
        <v>8</v>
      </c>
      <c r="AE223" s="0" t="n">
        <f aca="false">G223-S223-T223-U223-V223-W223-X223-Y223-Z223-AA223-AB223-AC223+AD223</f>
        <v>8</v>
      </c>
      <c r="AF223" s="0" t="n">
        <f aca="false">AE223*I223</f>
        <v>72</v>
      </c>
    </row>
    <row r="224" customFormat="false" ht="21" hidden="false" customHeight="false" outlineLevel="0" collapsed="false">
      <c r="A224" s="7" t="s">
        <v>833</v>
      </c>
      <c r="B224" s="8" t="n">
        <f aca="false">I224</f>
        <v>11</v>
      </c>
      <c r="C224" s="0" t="s">
        <v>834</v>
      </c>
      <c r="D224" s="0" t="s">
        <v>835</v>
      </c>
      <c r="E224" s="0" t="s">
        <v>836</v>
      </c>
      <c r="F224" s="0" t="s">
        <v>22</v>
      </c>
      <c r="G224" s="0" t="n">
        <v>1</v>
      </c>
      <c r="H224" s="0" t="n">
        <f aca="false">I224*0.2</f>
        <v>2.2</v>
      </c>
      <c r="I224" s="7" t="n">
        <v>11</v>
      </c>
      <c r="J224" s="9" t="n">
        <v>47848.4166666667</v>
      </c>
      <c r="M224" s="0" t="n">
        <v>15</v>
      </c>
      <c r="N224" s="10" t="s">
        <v>802</v>
      </c>
      <c r="O224" s="11" t="n">
        <f aca="false">G224*I224</f>
        <v>11</v>
      </c>
      <c r="P224" s="12" t="s">
        <v>171</v>
      </c>
      <c r="Q224" s="13" t="s">
        <v>803</v>
      </c>
      <c r="R224" s="0" t="n">
        <f aca="false">VLOOKUP(A224,Sados!$A$1:$D$2962,4,0)</f>
        <v>1</v>
      </c>
      <c r="AE224" s="0" t="n">
        <f aca="false">G224-S224-T224-U224-V224-W224-X224-Y224-Z224-AA224-AB224-AC224+AD224</f>
        <v>1</v>
      </c>
      <c r="AF224" s="0" t="n">
        <f aca="false">AE224*I224</f>
        <v>11</v>
      </c>
    </row>
    <row r="225" customFormat="false" ht="21" hidden="false" customHeight="false" outlineLevel="0" collapsed="false">
      <c r="A225" s="7" t="s">
        <v>837</v>
      </c>
      <c r="B225" s="8" t="n">
        <f aca="false">I225</f>
        <v>7</v>
      </c>
      <c r="C225" s="0" t="s">
        <v>838</v>
      </c>
      <c r="D225" s="0" t="s">
        <v>839</v>
      </c>
      <c r="E225" s="0" t="s">
        <v>840</v>
      </c>
      <c r="F225" s="0" t="s">
        <v>22</v>
      </c>
      <c r="G225" s="0" t="n">
        <v>1</v>
      </c>
      <c r="H225" s="0" t="n">
        <f aca="false">I225*0.2</f>
        <v>1.4</v>
      </c>
      <c r="I225" s="7" t="n">
        <v>7</v>
      </c>
      <c r="J225" s="9" t="n">
        <v>47848.4166666667</v>
      </c>
      <c r="M225" s="0" t="n">
        <v>15</v>
      </c>
      <c r="N225" s="10" t="s">
        <v>802</v>
      </c>
      <c r="O225" s="11" t="n">
        <f aca="false">G225*I225</f>
        <v>7</v>
      </c>
      <c r="P225" s="12" t="s">
        <v>171</v>
      </c>
      <c r="Q225" s="13" t="s">
        <v>841</v>
      </c>
      <c r="R225" s="0" t="n">
        <f aca="false">VLOOKUP(A225,Sados!$A$1:$D$2962,4,0)</f>
        <v>1</v>
      </c>
      <c r="AE225" s="0" t="n">
        <f aca="false">G225-S225-T225-U225-V225-W225-X225-Y225-Z225-AA225-AB225-AC225+AD225</f>
        <v>1</v>
      </c>
      <c r="AF225" s="0" t="n">
        <f aca="false">AE225*I225</f>
        <v>7</v>
      </c>
    </row>
    <row r="226" customFormat="false" ht="21" hidden="false" customHeight="false" outlineLevel="0" collapsed="false">
      <c r="A226" s="7" t="s">
        <v>842</v>
      </c>
      <c r="B226" s="8" t="n">
        <f aca="false">I226</f>
        <v>9</v>
      </c>
      <c r="C226" s="0" t="s">
        <v>843</v>
      </c>
      <c r="D226" s="0" t="s">
        <v>844</v>
      </c>
      <c r="E226" s="0" t="s">
        <v>845</v>
      </c>
      <c r="F226" s="0" t="s">
        <v>22</v>
      </c>
      <c r="G226" s="0" t="n">
        <v>3</v>
      </c>
      <c r="H226" s="0" t="n">
        <f aca="false">I226*0.2</f>
        <v>1.8</v>
      </c>
      <c r="I226" s="7" t="n">
        <v>9</v>
      </c>
      <c r="J226" s="9" t="n">
        <v>47848.4166666667</v>
      </c>
      <c r="M226" s="0" t="n">
        <v>15</v>
      </c>
      <c r="N226" s="10" t="s">
        <v>802</v>
      </c>
      <c r="O226" s="11" t="n">
        <f aca="false">G226*I226</f>
        <v>27</v>
      </c>
      <c r="P226" s="12" t="s">
        <v>171</v>
      </c>
      <c r="Q226" s="13" t="s">
        <v>803</v>
      </c>
      <c r="R226" s="0" t="n">
        <f aca="false">VLOOKUP(A226,Sados!$A$1:$D$2962,4,0)</f>
        <v>3</v>
      </c>
      <c r="AE226" s="0" t="n">
        <f aca="false">G226-S226-T226-U226-V226-W226-X226-Y226-Z226-AA226-AB226-AC226+AD226</f>
        <v>3</v>
      </c>
      <c r="AF226" s="0" t="n">
        <f aca="false">AE226*I226</f>
        <v>27</v>
      </c>
    </row>
    <row r="227" customFormat="false" ht="21" hidden="false" customHeight="false" outlineLevel="0" collapsed="false">
      <c r="A227" s="7" t="s">
        <v>846</v>
      </c>
      <c r="B227" s="8" t="n">
        <f aca="false">I227</f>
        <v>9</v>
      </c>
      <c r="C227" s="0" t="s">
        <v>847</v>
      </c>
      <c r="D227" s="0" t="s">
        <v>844</v>
      </c>
      <c r="E227" s="0" t="s">
        <v>848</v>
      </c>
      <c r="F227" s="0" t="s">
        <v>22</v>
      </c>
      <c r="G227" s="0" t="n">
        <v>1</v>
      </c>
      <c r="H227" s="0" t="n">
        <f aca="false">I227*0.2</f>
        <v>1.8</v>
      </c>
      <c r="I227" s="7" t="n">
        <v>9</v>
      </c>
      <c r="J227" s="9" t="n">
        <v>47848.4166666667</v>
      </c>
      <c r="M227" s="0" t="n">
        <v>15</v>
      </c>
      <c r="N227" s="10" t="s">
        <v>802</v>
      </c>
      <c r="O227" s="11" t="n">
        <f aca="false">G227*I227</f>
        <v>9</v>
      </c>
      <c r="P227" s="12" t="s">
        <v>171</v>
      </c>
      <c r="Q227" s="13" t="s">
        <v>803</v>
      </c>
      <c r="R227" s="0" t="n">
        <f aca="false">VLOOKUP(A227,Sados!$A$1:$D$2962,4,0)</f>
        <v>1</v>
      </c>
      <c r="AE227" s="0" t="n">
        <f aca="false">G227-S227-T227-U227-V227-W227-X227-Y227-Z227-AA227-AB227-AC227+AD227</f>
        <v>1</v>
      </c>
      <c r="AF227" s="0" t="n">
        <f aca="false">AE227*I227</f>
        <v>9</v>
      </c>
    </row>
    <row r="228" customFormat="false" ht="21" hidden="false" customHeight="false" outlineLevel="0" collapsed="false">
      <c r="A228" s="7" t="s">
        <v>849</v>
      </c>
      <c r="B228" s="8" t="n">
        <f aca="false">I228</f>
        <v>9</v>
      </c>
      <c r="C228" s="0" t="s">
        <v>850</v>
      </c>
      <c r="D228" s="0" t="s">
        <v>844</v>
      </c>
      <c r="E228" s="0" t="n">
        <v>0</v>
      </c>
      <c r="F228" s="0" t="s">
        <v>22</v>
      </c>
      <c r="G228" s="0" t="n">
        <v>3</v>
      </c>
      <c r="H228" s="0" t="n">
        <f aca="false">I228*0.2</f>
        <v>1.8</v>
      </c>
      <c r="I228" s="7" t="n">
        <v>9</v>
      </c>
      <c r="J228" s="9" t="n">
        <v>47848.4166666667</v>
      </c>
      <c r="M228" s="0" t="n">
        <v>15</v>
      </c>
      <c r="N228" s="10" t="s">
        <v>802</v>
      </c>
      <c r="O228" s="11" t="n">
        <f aca="false">G228*I228</f>
        <v>27</v>
      </c>
      <c r="P228" s="12" t="s">
        <v>171</v>
      </c>
      <c r="Q228" s="13" t="s">
        <v>851</v>
      </c>
      <c r="R228" s="0" t="n">
        <f aca="false">VLOOKUP(A228,Sados!$A$1:$D$2962,4,0)</f>
        <v>3</v>
      </c>
      <c r="AE228" s="0" t="n">
        <f aca="false">G228-S228-T228-U228-V228-W228-X228-Y228-Z228-AA228-AB228-AC228+AD228</f>
        <v>3</v>
      </c>
      <c r="AF228" s="0" t="n">
        <f aca="false">AE228*I228</f>
        <v>27</v>
      </c>
    </row>
    <row r="229" customFormat="false" ht="21" hidden="false" customHeight="false" outlineLevel="0" collapsed="false">
      <c r="A229" s="7" t="s">
        <v>852</v>
      </c>
      <c r="B229" s="8" t="n">
        <f aca="false">I229</f>
        <v>14</v>
      </c>
      <c r="C229" s="0" t="s">
        <v>853</v>
      </c>
      <c r="D229" s="0" t="s">
        <v>854</v>
      </c>
      <c r="E229" s="0" t="s">
        <v>855</v>
      </c>
      <c r="F229" s="0" t="s">
        <v>22</v>
      </c>
      <c r="G229" s="0" t="n">
        <v>7</v>
      </c>
      <c r="H229" s="0" t="n">
        <f aca="false">I229*0.2</f>
        <v>2.8</v>
      </c>
      <c r="I229" s="7" t="n">
        <v>14</v>
      </c>
      <c r="J229" s="9" t="n">
        <v>47848.4166666667</v>
      </c>
      <c r="M229" s="0" t="n">
        <v>15</v>
      </c>
      <c r="N229" s="10" t="s">
        <v>802</v>
      </c>
      <c r="O229" s="11" t="n">
        <f aca="false">G229*I229</f>
        <v>98</v>
      </c>
      <c r="P229" s="12" t="s">
        <v>38</v>
      </c>
      <c r="Q229" s="13" t="s">
        <v>803</v>
      </c>
      <c r="R229" s="0" t="n">
        <f aca="false">VLOOKUP(A229,Sados!$A$1:$D$2962,4,0)</f>
        <v>6</v>
      </c>
      <c r="AE229" s="0" t="n">
        <f aca="false">G229-S229-T229-U229-V229-W229-X229-Y229-Z229-AA229-AB229-AC229+AD229</f>
        <v>7</v>
      </c>
      <c r="AF229" s="0" t="n">
        <f aca="false">AE229*I229</f>
        <v>98</v>
      </c>
    </row>
    <row r="230" customFormat="false" ht="21" hidden="false" customHeight="false" outlineLevel="0" collapsed="false">
      <c r="A230" s="7" t="s">
        <v>856</v>
      </c>
      <c r="B230" s="8" t="n">
        <f aca="false">I230</f>
        <v>15</v>
      </c>
      <c r="C230" s="0" t="s">
        <v>857</v>
      </c>
      <c r="D230" s="0" t="s">
        <v>858</v>
      </c>
      <c r="E230" s="0" t="s">
        <v>859</v>
      </c>
      <c r="F230" s="0" t="s">
        <v>22</v>
      </c>
      <c r="G230" s="0" t="n">
        <v>1</v>
      </c>
      <c r="H230" s="0" t="n">
        <f aca="false">I230*0.2</f>
        <v>3</v>
      </c>
      <c r="I230" s="7" t="n">
        <v>15</v>
      </c>
      <c r="J230" s="9" t="n">
        <v>47848.4166666667</v>
      </c>
      <c r="M230" s="0" t="n">
        <v>15</v>
      </c>
      <c r="N230" s="10" t="s">
        <v>802</v>
      </c>
      <c r="O230" s="11" t="n">
        <f aca="false">G230*I230</f>
        <v>15</v>
      </c>
      <c r="P230" s="12" t="s">
        <v>38</v>
      </c>
      <c r="Q230" s="13" t="s">
        <v>803</v>
      </c>
      <c r="R230" s="0" t="n">
        <f aca="false">VLOOKUP(A230,Sados!$A$1:$D$2962,4,0)</f>
        <v>1</v>
      </c>
      <c r="AE230" s="0" t="n">
        <f aca="false">G230-S230-T230-U230-V230-W230-X230-Y230-Z230-AA230-AB230-AC230+AD230</f>
        <v>1</v>
      </c>
      <c r="AF230" s="0" t="n">
        <f aca="false">AE230*I230</f>
        <v>15</v>
      </c>
    </row>
    <row r="231" customFormat="false" ht="21" hidden="false" customHeight="false" outlineLevel="0" collapsed="false">
      <c r="A231" s="7" t="s">
        <v>860</v>
      </c>
      <c r="B231" s="8" t="n">
        <f aca="false">I231</f>
        <v>15</v>
      </c>
      <c r="C231" s="0" t="s">
        <v>861</v>
      </c>
      <c r="D231" s="0" t="s">
        <v>858</v>
      </c>
      <c r="E231" s="0" t="s">
        <v>862</v>
      </c>
      <c r="F231" s="0" t="s">
        <v>22</v>
      </c>
      <c r="G231" s="0" t="n">
        <v>13</v>
      </c>
      <c r="H231" s="0" t="n">
        <f aca="false">I231*0.2</f>
        <v>3</v>
      </c>
      <c r="I231" s="7" t="n">
        <v>15</v>
      </c>
      <c r="J231" s="9" t="n">
        <v>47848.4166666667</v>
      </c>
      <c r="M231" s="0" t="n">
        <v>15</v>
      </c>
      <c r="N231" s="10" t="s">
        <v>802</v>
      </c>
      <c r="O231" s="11" t="n">
        <f aca="false">G231*I231</f>
        <v>195</v>
      </c>
      <c r="P231" s="12" t="s">
        <v>38</v>
      </c>
      <c r="Q231" s="13" t="s">
        <v>803</v>
      </c>
      <c r="R231" s="0" t="n">
        <f aca="false">VLOOKUP(A231,Sados!$A$1:$D$2962,4,0)</f>
        <v>10</v>
      </c>
      <c r="W231" s="0" t="n">
        <v>1</v>
      </c>
      <c r="AE231" s="0" t="n">
        <f aca="false">G231-S231-T231-U231-V231-W231-X231-Y231-Z231-AA231-AB231-AC231+AD231</f>
        <v>12</v>
      </c>
      <c r="AF231" s="0" t="n">
        <f aca="false">AE231*I231</f>
        <v>180</v>
      </c>
    </row>
    <row r="232" customFormat="false" ht="21" hidden="false" customHeight="false" outlineLevel="0" collapsed="false">
      <c r="A232" s="7" t="s">
        <v>863</v>
      </c>
      <c r="B232" s="8" t="n">
        <f aca="false">I232</f>
        <v>6</v>
      </c>
      <c r="C232" s="0" t="s">
        <v>864</v>
      </c>
      <c r="D232" s="0" t="s">
        <v>865</v>
      </c>
      <c r="E232" s="0" t="s">
        <v>866</v>
      </c>
      <c r="F232" s="0" t="s">
        <v>22</v>
      </c>
      <c r="G232" s="0" t="n">
        <v>14</v>
      </c>
      <c r="H232" s="0" t="n">
        <f aca="false">I232*0.2</f>
        <v>1.2</v>
      </c>
      <c r="I232" s="7" t="n">
        <v>6</v>
      </c>
      <c r="J232" s="9" t="n">
        <v>47848.4166666667</v>
      </c>
      <c r="M232" s="0" t="n">
        <v>15</v>
      </c>
      <c r="N232" s="10" t="s">
        <v>802</v>
      </c>
      <c r="O232" s="11" t="n">
        <f aca="false">G232*I232</f>
        <v>84</v>
      </c>
      <c r="P232" s="12" t="s">
        <v>38</v>
      </c>
      <c r="Q232" s="13" t="s">
        <v>803</v>
      </c>
      <c r="R232" s="0" t="n">
        <f aca="false">VLOOKUP(A232,Sados!$A$1:$D$2962,4,0)</f>
        <v>13</v>
      </c>
      <c r="AE232" s="0" t="n">
        <f aca="false">G232-S232-T232-U232-V232-W232-X232-Y232-Z232-AA232-AB232-AC232+AD232</f>
        <v>14</v>
      </c>
      <c r="AF232" s="0" t="n">
        <f aca="false">AE232*I232</f>
        <v>84</v>
      </c>
    </row>
    <row r="233" customFormat="false" ht="21" hidden="false" customHeight="false" outlineLevel="0" collapsed="false">
      <c r="A233" s="7" t="s">
        <v>867</v>
      </c>
      <c r="B233" s="15" t="n">
        <v>7</v>
      </c>
      <c r="C233" s="0" t="s">
        <v>868</v>
      </c>
      <c r="D233" s="0" t="s">
        <v>869</v>
      </c>
      <c r="E233" s="0" t="s">
        <v>870</v>
      </c>
      <c r="F233" s="0" t="s">
        <v>22</v>
      </c>
      <c r="G233" s="0" t="n">
        <v>15</v>
      </c>
      <c r="H233" s="0" t="n">
        <f aca="false">I233*0.2</f>
        <v>1.5</v>
      </c>
      <c r="I233" s="7" t="n">
        <v>7.5</v>
      </c>
      <c r="J233" s="9" t="n">
        <v>47848.4166666667</v>
      </c>
      <c r="M233" s="0" t="n">
        <v>15</v>
      </c>
      <c r="N233" s="10" t="s">
        <v>802</v>
      </c>
      <c r="O233" s="11" t="n">
        <f aca="false">G233*I233</f>
        <v>112.5</v>
      </c>
      <c r="P233" s="12" t="s">
        <v>38</v>
      </c>
      <c r="Q233" s="13" t="s">
        <v>812</v>
      </c>
      <c r="R233" s="0" t="n">
        <f aca="false">VLOOKUP(A233,Sados!$A$1:$D$2962,4,0)</f>
        <v>15</v>
      </c>
      <c r="AE233" s="0" t="n">
        <f aca="false">G233-S233-T233-U233-V233-W233-X233-Y233-Z233-AA233-AB233-AC233+AD233</f>
        <v>15</v>
      </c>
      <c r="AF233" s="0" t="n">
        <f aca="false">AE233*I233</f>
        <v>112.5</v>
      </c>
    </row>
    <row r="234" customFormat="false" ht="21" hidden="false" customHeight="false" outlineLevel="0" collapsed="false">
      <c r="A234" s="7" t="s">
        <v>871</v>
      </c>
      <c r="B234" s="8" t="n">
        <f aca="false">I234</f>
        <v>7</v>
      </c>
      <c r="C234" s="0" t="s">
        <v>872</v>
      </c>
      <c r="D234" s="0" t="s">
        <v>873</v>
      </c>
      <c r="E234" s="0" t="s">
        <v>874</v>
      </c>
      <c r="F234" s="0" t="s">
        <v>22</v>
      </c>
      <c r="G234" s="0" t="n">
        <v>3</v>
      </c>
      <c r="H234" s="0" t="n">
        <f aca="false">I234*0.2</f>
        <v>1.4</v>
      </c>
      <c r="I234" s="7" t="n">
        <v>7</v>
      </c>
      <c r="J234" s="9" t="n">
        <v>47848.4166666667</v>
      </c>
      <c r="M234" s="0" t="n">
        <v>15</v>
      </c>
      <c r="N234" s="10" t="s">
        <v>802</v>
      </c>
      <c r="O234" s="11" t="n">
        <f aca="false">G234*I234</f>
        <v>21</v>
      </c>
      <c r="P234" s="12" t="s">
        <v>54</v>
      </c>
      <c r="Q234" s="13" t="s">
        <v>803</v>
      </c>
      <c r="R234" s="0" t="n">
        <f aca="false">VLOOKUP(A234,Sados!$A$1:$D$2962,4,0)</f>
        <v>3</v>
      </c>
      <c r="AE234" s="0" t="n">
        <f aca="false">G234-S234-T234-U234-V234-W234-X234-Y234-Z234-AA234-AB234-AC234+AD234</f>
        <v>3</v>
      </c>
      <c r="AF234" s="0" t="n">
        <f aca="false">AE234*I234</f>
        <v>21</v>
      </c>
    </row>
    <row r="235" customFormat="false" ht="21" hidden="false" customHeight="false" outlineLevel="0" collapsed="false">
      <c r="A235" s="7" t="s">
        <v>875</v>
      </c>
      <c r="B235" s="8" t="n">
        <f aca="false">I235</f>
        <v>10</v>
      </c>
      <c r="C235" s="0" t="s">
        <v>876</v>
      </c>
      <c r="D235" s="0" t="s">
        <v>877</v>
      </c>
      <c r="E235" s="0" t="s">
        <v>878</v>
      </c>
      <c r="F235" s="0" t="s">
        <v>22</v>
      </c>
      <c r="G235" s="0" t="n">
        <v>2</v>
      </c>
      <c r="H235" s="0" t="n">
        <f aca="false">I235*0.2</f>
        <v>2</v>
      </c>
      <c r="I235" s="7" t="n">
        <v>10</v>
      </c>
      <c r="J235" s="9" t="n">
        <v>47848.4166666667</v>
      </c>
      <c r="M235" s="0" t="n">
        <v>15</v>
      </c>
      <c r="N235" s="10" t="s">
        <v>802</v>
      </c>
      <c r="O235" s="11" t="n">
        <f aca="false">G235*I235</f>
        <v>20</v>
      </c>
      <c r="P235" s="12" t="s">
        <v>38</v>
      </c>
      <c r="Q235" s="13" t="s">
        <v>812</v>
      </c>
      <c r="R235" s="0" t="n">
        <f aca="false">VLOOKUP(A235,Sados!$A$1:$D$2962,4,0)</f>
        <v>2</v>
      </c>
      <c r="AE235" s="0" t="n">
        <f aca="false">G235-S235-T235-U235-V235-W235-X235-Y235-Z235-AA235-AB235-AC235+AD235</f>
        <v>2</v>
      </c>
      <c r="AF235" s="0" t="n">
        <f aca="false">AE235*I235</f>
        <v>20</v>
      </c>
    </row>
    <row r="236" customFormat="false" ht="21" hidden="false" customHeight="false" outlineLevel="0" collapsed="false">
      <c r="A236" s="7" t="s">
        <v>879</v>
      </c>
      <c r="B236" s="8" t="n">
        <f aca="false">I236</f>
        <v>7</v>
      </c>
      <c r="C236" s="0" t="s">
        <v>880</v>
      </c>
      <c r="D236" s="0" t="s">
        <v>881</v>
      </c>
      <c r="E236" s="0" t="s">
        <v>882</v>
      </c>
      <c r="F236" s="0" t="s">
        <v>22</v>
      </c>
      <c r="G236" s="0" t="n">
        <v>16</v>
      </c>
      <c r="H236" s="0" t="n">
        <f aca="false">I236*0.2</f>
        <v>1.4</v>
      </c>
      <c r="I236" s="7" t="n">
        <v>7</v>
      </c>
      <c r="J236" s="9" t="n">
        <v>47848.4166666667</v>
      </c>
      <c r="M236" s="0" t="n">
        <v>15</v>
      </c>
      <c r="N236" s="10" t="s">
        <v>802</v>
      </c>
      <c r="O236" s="11" t="n">
        <f aca="false">G236*I236</f>
        <v>112</v>
      </c>
      <c r="P236" s="12" t="s">
        <v>34</v>
      </c>
      <c r="Q236" s="13" t="s">
        <v>841</v>
      </c>
      <c r="R236" s="0" t="n">
        <f aca="false">VLOOKUP(A236,Sados!$A$1:$D$2962,4,0)</f>
        <v>16</v>
      </c>
      <c r="AE236" s="0" t="n">
        <f aca="false">G236-S236-T236-U236-V236-W236-X236-Y236-Z236-AA236-AB236-AC236+AD236</f>
        <v>16</v>
      </c>
      <c r="AF236" s="0" t="n">
        <f aca="false">AE236*I236</f>
        <v>112</v>
      </c>
    </row>
    <row r="237" customFormat="false" ht="21" hidden="false" customHeight="false" outlineLevel="0" collapsed="false">
      <c r="A237" s="7" t="s">
        <v>883</v>
      </c>
      <c r="B237" s="8" t="n">
        <f aca="false">I237</f>
        <v>7</v>
      </c>
      <c r="C237" s="0" t="s">
        <v>884</v>
      </c>
      <c r="D237" s="0" t="s">
        <v>881</v>
      </c>
      <c r="E237" s="0" t="s">
        <v>885</v>
      </c>
      <c r="F237" s="0" t="s">
        <v>22</v>
      </c>
      <c r="G237" s="0" t="n">
        <v>3</v>
      </c>
      <c r="H237" s="0" t="n">
        <f aca="false">I237*0.2</f>
        <v>1.4</v>
      </c>
      <c r="I237" s="7" t="n">
        <v>7</v>
      </c>
      <c r="J237" s="9" t="n">
        <v>47848.4166666667</v>
      </c>
      <c r="M237" s="0" t="n">
        <v>15</v>
      </c>
      <c r="N237" s="10" t="s">
        <v>802</v>
      </c>
      <c r="O237" s="11" t="n">
        <f aca="false">G237*I237</f>
        <v>21</v>
      </c>
      <c r="P237" s="12" t="s">
        <v>34</v>
      </c>
      <c r="Q237" s="13" t="s">
        <v>803</v>
      </c>
      <c r="R237" s="0" t="n">
        <f aca="false">VLOOKUP(A237,Sados!$A$1:$D$2962,4,0)</f>
        <v>3</v>
      </c>
      <c r="AE237" s="0" t="n">
        <f aca="false">G237-S237-T237-U237-V237-W237-X237-Y237-Z237-AA237-AB237-AC237+AD237</f>
        <v>3</v>
      </c>
      <c r="AF237" s="0" t="n">
        <f aca="false">AE237*I237</f>
        <v>21</v>
      </c>
    </row>
    <row r="238" customFormat="false" ht="21" hidden="false" customHeight="false" outlineLevel="0" collapsed="false">
      <c r="A238" s="7" t="s">
        <v>886</v>
      </c>
      <c r="B238" s="8" t="n">
        <f aca="false">I238</f>
        <v>6</v>
      </c>
      <c r="C238" s="0" t="s">
        <v>887</v>
      </c>
      <c r="D238" s="0" t="s">
        <v>888</v>
      </c>
      <c r="E238" s="0" t="s">
        <v>889</v>
      </c>
      <c r="F238" s="0" t="s">
        <v>22</v>
      </c>
      <c r="G238" s="0" t="n">
        <v>2</v>
      </c>
      <c r="H238" s="0" t="n">
        <f aca="false">I238*0.2</f>
        <v>1.2</v>
      </c>
      <c r="I238" s="7" t="n">
        <v>6</v>
      </c>
      <c r="J238" s="9" t="n">
        <v>47848.4166666667</v>
      </c>
      <c r="M238" s="0" t="n">
        <v>15</v>
      </c>
      <c r="N238" s="10" t="s">
        <v>802</v>
      </c>
      <c r="O238" s="11" t="n">
        <f aca="false">G238*I238</f>
        <v>12</v>
      </c>
      <c r="P238" s="12" t="s">
        <v>34</v>
      </c>
      <c r="Q238" s="13" t="s">
        <v>812</v>
      </c>
      <c r="R238" s="0" t="n">
        <f aca="false">VLOOKUP(A238,Sados!$A$1:$D$2962,4,0)</f>
        <v>2</v>
      </c>
      <c r="AE238" s="0" t="n">
        <f aca="false">G238-S238-T238-U238-V238-W238-X238-Y238-Z238-AA238-AB238-AC238+AD238</f>
        <v>2</v>
      </c>
      <c r="AF238" s="0" t="n">
        <f aca="false">AE238*I238</f>
        <v>12</v>
      </c>
    </row>
    <row r="239" customFormat="false" ht="21" hidden="false" customHeight="false" outlineLevel="0" collapsed="false">
      <c r="A239" s="7" t="s">
        <v>890</v>
      </c>
      <c r="B239" s="8" t="n">
        <f aca="false">I239</f>
        <v>13</v>
      </c>
      <c r="C239" s="0" t="s">
        <v>891</v>
      </c>
      <c r="D239" s="0" t="s">
        <v>892</v>
      </c>
      <c r="E239" s="0" t="s">
        <v>893</v>
      </c>
      <c r="F239" s="0" t="s">
        <v>22</v>
      </c>
      <c r="G239" s="0" t="n">
        <v>8</v>
      </c>
      <c r="H239" s="0" t="n">
        <f aca="false">I239*0.2</f>
        <v>2.6</v>
      </c>
      <c r="I239" s="7" t="n">
        <v>13</v>
      </c>
      <c r="J239" s="9" t="n">
        <v>47848.4166666667</v>
      </c>
      <c r="M239" s="0" t="n">
        <v>15</v>
      </c>
      <c r="N239" s="10" t="s">
        <v>802</v>
      </c>
      <c r="O239" s="11" t="n">
        <f aca="false">G239*I239</f>
        <v>104</v>
      </c>
      <c r="P239" s="12" t="s">
        <v>34</v>
      </c>
      <c r="Q239" s="13" t="s">
        <v>803</v>
      </c>
      <c r="R239" s="0" t="n">
        <f aca="false">VLOOKUP(A239,Sados!$A$1:$D$2962,4,0)</f>
        <v>7</v>
      </c>
      <c r="AE239" s="0" t="n">
        <f aca="false">G239-S239-T239-U239-V239-W239-X239-Y239-Z239-AA239-AB239-AC239+AD239</f>
        <v>8</v>
      </c>
      <c r="AF239" s="0" t="n">
        <f aca="false">AE239*I239</f>
        <v>104</v>
      </c>
    </row>
    <row r="240" customFormat="false" ht="21" hidden="false" customHeight="false" outlineLevel="0" collapsed="false">
      <c r="A240" s="7" t="s">
        <v>894</v>
      </c>
      <c r="B240" s="8" t="n">
        <f aca="false">I240</f>
        <v>11</v>
      </c>
      <c r="C240" s="0" t="s">
        <v>895</v>
      </c>
      <c r="D240" s="0" t="s">
        <v>892</v>
      </c>
      <c r="E240" s="0" t="s">
        <v>896</v>
      </c>
      <c r="F240" s="0" t="s">
        <v>22</v>
      </c>
      <c r="G240" s="0" t="n">
        <v>1</v>
      </c>
      <c r="H240" s="0" t="n">
        <f aca="false">I240*0.2</f>
        <v>2.2</v>
      </c>
      <c r="I240" s="7" t="n">
        <v>11</v>
      </c>
      <c r="J240" s="9" t="n">
        <v>47848.4166666667</v>
      </c>
      <c r="M240" s="0" t="n">
        <v>15</v>
      </c>
      <c r="N240" s="10" t="s">
        <v>802</v>
      </c>
      <c r="O240" s="11" t="n">
        <f aca="false">G240*I240</f>
        <v>11</v>
      </c>
      <c r="P240" s="12" t="s">
        <v>42</v>
      </c>
      <c r="Q240" s="13" t="s">
        <v>803</v>
      </c>
      <c r="R240" s="0" t="n">
        <f aca="false">VLOOKUP(A240,Sados!$A$1:$D$2962,4,0)</f>
        <v>1</v>
      </c>
      <c r="AE240" s="0" t="n">
        <f aca="false">G240-S240-T240-U240-V240-W240-X240-Y240-Z240-AA240-AB240-AC240+AD240</f>
        <v>1</v>
      </c>
      <c r="AF240" s="0" t="n">
        <f aca="false">AE240*I240</f>
        <v>11</v>
      </c>
    </row>
    <row r="241" customFormat="false" ht="21" hidden="false" customHeight="false" outlineLevel="0" collapsed="false">
      <c r="A241" s="7" t="s">
        <v>897</v>
      </c>
      <c r="B241" s="8" t="n">
        <f aca="false">I241</f>
        <v>7</v>
      </c>
      <c r="C241" s="0" t="s">
        <v>898</v>
      </c>
      <c r="D241" s="0" t="s">
        <v>899</v>
      </c>
      <c r="E241" s="0" t="s">
        <v>900</v>
      </c>
      <c r="F241" s="0" t="s">
        <v>22</v>
      </c>
      <c r="G241" s="0" t="n">
        <v>5</v>
      </c>
      <c r="H241" s="0" t="n">
        <f aca="false">I241*0.2</f>
        <v>1.4</v>
      </c>
      <c r="I241" s="7" t="n">
        <v>7</v>
      </c>
      <c r="J241" s="9" t="n">
        <v>47848.4166666667</v>
      </c>
      <c r="M241" s="0" t="n">
        <v>15</v>
      </c>
      <c r="N241" s="10" t="s">
        <v>802</v>
      </c>
      <c r="O241" s="11" t="n">
        <f aca="false">G241*I241</f>
        <v>35</v>
      </c>
      <c r="P241" s="12" t="s">
        <v>42</v>
      </c>
      <c r="Q241" s="13" t="s">
        <v>803</v>
      </c>
      <c r="R241" s="0" t="n">
        <f aca="false">VLOOKUP(A241,Sados!$A$1:$D$2962,4,0)</f>
        <v>5</v>
      </c>
      <c r="AE241" s="0" t="n">
        <f aca="false">G241-S241-T241-U241-V241-W241-X241-Y241-Z241-AA241-AB241-AC241+AD241</f>
        <v>5</v>
      </c>
      <c r="AF241" s="0" t="n">
        <f aca="false">AE241*I241</f>
        <v>35</v>
      </c>
    </row>
    <row r="242" customFormat="false" ht="21" hidden="false" customHeight="false" outlineLevel="0" collapsed="false">
      <c r="A242" s="7" t="s">
        <v>901</v>
      </c>
      <c r="B242" s="8" t="n">
        <f aca="false">I242</f>
        <v>7</v>
      </c>
      <c r="C242" s="0" t="s">
        <v>902</v>
      </c>
      <c r="D242" s="0" t="s">
        <v>899</v>
      </c>
      <c r="E242" s="0" t="s">
        <v>903</v>
      </c>
      <c r="F242" s="0" t="s">
        <v>22</v>
      </c>
      <c r="G242" s="0" t="n">
        <v>5</v>
      </c>
      <c r="H242" s="0" t="n">
        <f aca="false">I242*0.2</f>
        <v>1.4</v>
      </c>
      <c r="I242" s="7" t="n">
        <v>7</v>
      </c>
      <c r="J242" s="9" t="n">
        <v>47848.4166666667</v>
      </c>
      <c r="M242" s="0" t="n">
        <v>15</v>
      </c>
      <c r="N242" s="10" t="s">
        <v>802</v>
      </c>
      <c r="O242" s="11" t="n">
        <f aca="false">G242*I242</f>
        <v>35</v>
      </c>
      <c r="P242" s="12" t="s">
        <v>42</v>
      </c>
      <c r="Q242" s="13" t="s">
        <v>812</v>
      </c>
      <c r="R242" s="0" t="n">
        <f aca="false">VLOOKUP(A242,Sados!$A$1:$D$2962,4,0)</f>
        <v>5</v>
      </c>
      <c r="AE242" s="0" t="n">
        <f aca="false">G242-S242-T242-U242-V242-W242-X242-Y242-Z242-AA242-AB242-AC242+AD242</f>
        <v>5</v>
      </c>
      <c r="AF242" s="0" t="n">
        <f aca="false">AE242*I242</f>
        <v>35</v>
      </c>
    </row>
    <row r="243" customFormat="false" ht="21" hidden="false" customHeight="false" outlineLevel="0" collapsed="false">
      <c r="A243" s="7" t="s">
        <v>904</v>
      </c>
      <c r="B243" s="8" t="n">
        <f aca="false">I243</f>
        <v>7</v>
      </c>
      <c r="C243" s="0" t="s">
        <v>905</v>
      </c>
      <c r="D243" s="0" t="s">
        <v>906</v>
      </c>
      <c r="E243" s="0" t="s">
        <v>907</v>
      </c>
      <c r="F243" s="0" t="s">
        <v>22</v>
      </c>
      <c r="G243" s="0" t="n">
        <v>30</v>
      </c>
      <c r="H243" s="0" t="n">
        <f aca="false">I243*0.2</f>
        <v>1.4</v>
      </c>
      <c r="I243" s="7" t="n">
        <v>7</v>
      </c>
      <c r="J243" s="9" t="n">
        <v>47848.4166666667</v>
      </c>
      <c r="M243" s="0" t="n">
        <v>15</v>
      </c>
      <c r="N243" s="10" t="s">
        <v>802</v>
      </c>
      <c r="O243" s="11" t="n">
        <f aca="false">G243*I243</f>
        <v>210</v>
      </c>
      <c r="P243" s="12" t="s">
        <v>42</v>
      </c>
      <c r="Q243" s="13" t="s">
        <v>803</v>
      </c>
      <c r="R243" s="0" t="n">
        <f aca="false">VLOOKUP(A243,Sados!$A$1:$D$2962,4,0)</f>
        <v>30</v>
      </c>
      <c r="AE243" s="0" t="n">
        <f aca="false">G243-S243-T243-U243-V243-W243-X243-Y243-Z243-AA243-AB243-AC243+AD243</f>
        <v>30</v>
      </c>
      <c r="AF243" s="0" t="n">
        <f aca="false">AE243*I243</f>
        <v>210</v>
      </c>
    </row>
    <row r="244" customFormat="false" ht="21" hidden="false" customHeight="false" outlineLevel="0" collapsed="false">
      <c r="A244" s="7" t="s">
        <v>908</v>
      </c>
      <c r="B244" s="8" t="n">
        <f aca="false">I244</f>
        <v>7</v>
      </c>
      <c r="C244" s="0" t="s">
        <v>909</v>
      </c>
      <c r="D244" s="0" t="s">
        <v>906</v>
      </c>
      <c r="E244" s="0" t="s">
        <v>910</v>
      </c>
      <c r="F244" s="0" t="s">
        <v>22</v>
      </c>
      <c r="G244" s="0" t="n">
        <v>1</v>
      </c>
      <c r="H244" s="0" t="n">
        <f aca="false">I244*0.2</f>
        <v>1.4</v>
      </c>
      <c r="I244" s="7" t="n">
        <v>7</v>
      </c>
      <c r="J244" s="9" t="n">
        <v>47848.4166666667</v>
      </c>
      <c r="M244" s="0" t="n">
        <v>15</v>
      </c>
      <c r="N244" s="10" t="s">
        <v>802</v>
      </c>
      <c r="O244" s="11" t="n">
        <f aca="false">G244*I244</f>
        <v>7</v>
      </c>
      <c r="P244" s="12" t="s">
        <v>42</v>
      </c>
      <c r="Q244" s="13" t="s">
        <v>812</v>
      </c>
      <c r="R244" s="0" t="n">
        <f aca="false">VLOOKUP(A244,Sados!$A$1:$D$2962,4,0)</f>
        <v>0</v>
      </c>
      <c r="AE244" s="0" t="n">
        <f aca="false">G244-S244-T244-U244-V244-W244-X244-Y244-Z244-AA244-AB244-AC244+AD244</f>
        <v>1</v>
      </c>
      <c r="AF244" s="0" t="n">
        <f aca="false">AE244*I244</f>
        <v>7</v>
      </c>
    </row>
    <row r="245" customFormat="false" ht="21" hidden="false" customHeight="false" outlineLevel="0" collapsed="false">
      <c r="A245" s="7" t="s">
        <v>911</v>
      </c>
      <c r="B245" s="8" t="n">
        <f aca="false">I245</f>
        <v>5.5</v>
      </c>
      <c r="C245" s="0" t="s">
        <v>912</v>
      </c>
      <c r="D245" s="0" t="s">
        <v>913</v>
      </c>
      <c r="E245" s="0" t="s">
        <v>914</v>
      </c>
      <c r="F245" s="0" t="s">
        <v>22</v>
      </c>
      <c r="G245" s="0" t="n">
        <v>4</v>
      </c>
      <c r="H245" s="0" t="n">
        <f aca="false">I245*0.2</f>
        <v>1.1</v>
      </c>
      <c r="I245" s="7" t="n">
        <v>5.5</v>
      </c>
      <c r="J245" s="9" t="n">
        <v>47848.4166666667</v>
      </c>
      <c r="M245" s="0" t="n">
        <v>15</v>
      </c>
      <c r="N245" s="10" t="s">
        <v>802</v>
      </c>
      <c r="O245" s="11" t="n">
        <f aca="false">G245*I245</f>
        <v>22</v>
      </c>
      <c r="P245" s="12" t="s">
        <v>42</v>
      </c>
      <c r="Q245" s="13" t="s">
        <v>803</v>
      </c>
      <c r="R245" s="0" t="n">
        <f aca="false">VLOOKUP(A245,Sados!$A$1:$D$2962,4,0)</f>
        <v>0</v>
      </c>
      <c r="AE245" s="0" t="n">
        <f aca="false">G245-S245-T245-U245-V245-W245-X245-Y245-Z245-AA245-AB245-AC245+AD245</f>
        <v>4</v>
      </c>
      <c r="AF245" s="0" t="n">
        <f aca="false">AE245*I245</f>
        <v>22</v>
      </c>
    </row>
    <row r="246" customFormat="false" ht="21" hidden="false" customHeight="false" outlineLevel="0" collapsed="false">
      <c r="A246" s="7" t="s">
        <v>915</v>
      </c>
      <c r="B246" s="8" t="n">
        <f aca="false">I246</f>
        <v>10</v>
      </c>
      <c r="C246" s="0" t="s">
        <v>916</v>
      </c>
      <c r="D246" s="0" t="s">
        <v>917</v>
      </c>
      <c r="E246" s="0" t="s">
        <v>918</v>
      </c>
      <c r="F246" s="0" t="s">
        <v>22</v>
      </c>
      <c r="G246" s="0" t="n">
        <v>10</v>
      </c>
      <c r="H246" s="0" t="n">
        <f aca="false">I246*0.2</f>
        <v>2</v>
      </c>
      <c r="I246" s="7" t="n">
        <v>10</v>
      </c>
      <c r="J246" s="9" t="n">
        <v>47848.4166666667</v>
      </c>
      <c r="M246" s="0" t="n">
        <v>15</v>
      </c>
      <c r="N246" s="10" t="s">
        <v>802</v>
      </c>
      <c r="O246" s="11" t="n">
        <f aca="false">G246*I246</f>
        <v>100</v>
      </c>
      <c r="P246" s="12" t="s">
        <v>42</v>
      </c>
      <c r="Q246" s="13" t="s">
        <v>803</v>
      </c>
      <c r="R246" s="0" t="n">
        <f aca="false">VLOOKUP(A246,Sados!$A$1:$D$2962,4,0)</f>
        <v>10</v>
      </c>
      <c r="AE246" s="0" t="n">
        <f aca="false">G246-S246-T246-U246-V246-W246-X246-Y246-Z246-AA246-AB246-AC246+AD246</f>
        <v>10</v>
      </c>
      <c r="AF246" s="0" t="n">
        <f aca="false">AE246*I246</f>
        <v>100</v>
      </c>
    </row>
    <row r="247" customFormat="false" ht="21" hidden="false" customHeight="false" outlineLevel="0" collapsed="false">
      <c r="A247" s="7" t="s">
        <v>919</v>
      </c>
      <c r="B247" s="8" t="n">
        <f aca="false">I247</f>
        <v>6</v>
      </c>
      <c r="C247" s="0" t="s">
        <v>920</v>
      </c>
      <c r="D247" s="0" t="s">
        <v>921</v>
      </c>
      <c r="E247" s="0" t="s">
        <v>922</v>
      </c>
      <c r="F247" s="0" t="s">
        <v>22</v>
      </c>
      <c r="G247" s="0" t="n">
        <v>1</v>
      </c>
      <c r="H247" s="0" t="n">
        <f aca="false">I247*0.2</f>
        <v>1.2</v>
      </c>
      <c r="I247" s="7" t="n">
        <v>6</v>
      </c>
      <c r="J247" s="9" t="n">
        <v>47848.4166666667</v>
      </c>
      <c r="M247" s="0" t="n">
        <v>15</v>
      </c>
      <c r="N247" s="10" t="s">
        <v>802</v>
      </c>
      <c r="O247" s="11" t="n">
        <f aca="false">G247*I247</f>
        <v>6</v>
      </c>
      <c r="P247" s="12" t="s">
        <v>42</v>
      </c>
      <c r="Q247" s="13" t="s">
        <v>803</v>
      </c>
      <c r="R247" s="0" t="n">
        <f aca="false">VLOOKUP(A247,Sados!$A$1:$D$2962,4,0)</f>
        <v>1</v>
      </c>
      <c r="AE247" s="0" t="n">
        <f aca="false">G247-S247-T247-U247-V247-W247-X247-Y247-Z247-AA247-AB247-AC247+AD247</f>
        <v>1</v>
      </c>
      <c r="AF247" s="0" t="n">
        <f aca="false">AE247*I247</f>
        <v>6</v>
      </c>
    </row>
    <row r="248" customFormat="false" ht="21" hidden="false" customHeight="false" outlineLevel="0" collapsed="false">
      <c r="A248" s="7" t="s">
        <v>923</v>
      </c>
      <c r="B248" s="8" t="n">
        <f aca="false">I248</f>
        <v>8.2</v>
      </c>
      <c r="C248" s="0" t="s">
        <v>924</v>
      </c>
      <c r="D248" s="0" t="s">
        <v>925</v>
      </c>
      <c r="E248" s="0" t="s">
        <v>926</v>
      </c>
      <c r="F248" s="0" t="s">
        <v>22</v>
      </c>
      <c r="G248" s="0" t="n">
        <v>11</v>
      </c>
      <c r="H248" s="0" t="n">
        <f aca="false">I248*0.2</f>
        <v>1.64</v>
      </c>
      <c r="I248" s="7" t="n">
        <v>8.2</v>
      </c>
      <c r="J248" s="9" t="n">
        <v>47848.4166666667</v>
      </c>
      <c r="M248" s="0" t="n">
        <v>15</v>
      </c>
      <c r="N248" s="10" t="s">
        <v>802</v>
      </c>
      <c r="O248" s="11" t="n">
        <f aca="false">G248*I248</f>
        <v>90.2</v>
      </c>
      <c r="P248" s="12" t="s">
        <v>42</v>
      </c>
      <c r="Q248" s="13" t="s">
        <v>803</v>
      </c>
      <c r="R248" s="0" t="n">
        <f aca="false">VLOOKUP(A248,Sados!$A$1:$D$2962,4,0)</f>
        <v>11</v>
      </c>
      <c r="AE248" s="0" t="n">
        <f aca="false">G248-S248-T248-U248-V248-W248-X248-Y248-Z248-AA248-AB248-AC248+AD248</f>
        <v>11</v>
      </c>
      <c r="AF248" s="0" t="n">
        <f aca="false">AE248*I248</f>
        <v>90.2</v>
      </c>
    </row>
    <row r="249" customFormat="false" ht="21" hidden="false" customHeight="false" outlineLevel="0" collapsed="false">
      <c r="A249" s="7" t="s">
        <v>927</v>
      </c>
      <c r="B249" s="8" t="n">
        <f aca="false">I249</f>
        <v>10</v>
      </c>
      <c r="C249" s="0" t="s">
        <v>928</v>
      </c>
      <c r="D249" s="0" t="s">
        <v>929</v>
      </c>
      <c r="E249" s="0" t="s">
        <v>930</v>
      </c>
      <c r="F249" s="0" t="s">
        <v>22</v>
      </c>
      <c r="G249" s="0" t="n">
        <v>7</v>
      </c>
      <c r="H249" s="0" t="n">
        <f aca="false">I249*0.2</f>
        <v>2</v>
      </c>
      <c r="I249" s="7" t="n">
        <v>10</v>
      </c>
      <c r="J249" s="9" t="n">
        <v>47848.4166666667</v>
      </c>
      <c r="M249" s="0" t="n">
        <v>15</v>
      </c>
      <c r="N249" s="10" t="s">
        <v>802</v>
      </c>
      <c r="O249" s="11" t="n">
        <f aca="false">G249*I249</f>
        <v>70</v>
      </c>
      <c r="P249" s="12" t="s">
        <v>42</v>
      </c>
      <c r="Q249" s="13" t="s">
        <v>803</v>
      </c>
      <c r="R249" s="0" t="n">
        <f aca="false">VLOOKUP(A249,Sados!$A$1:$D$2962,4,0)</f>
        <v>7</v>
      </c>
      <c r="AE249" s="0" t="n">
        <f aca="false">G249-S249-T249-U249-V249-W249-X249-Y249-Z249-AA249-AB249-AC249+AD249</f>
        <v>7</v>
      </c>
      <c r="AF249" s="0" t="n">
        <f aca="false">AE249*I249</f>
        <v>70</v>
      </c>
    </row>
    <row r="250" customFormat="false" ht="21" hidden="false" customHeight="false" outlineLevel="0" collapsed="false">
      <c r="A250" s="7" t="s">
        <v>931</v>
      </c>
      <c r="B250" s="8" t="n">
        <f aca="false">I250</f>
        <v>9</v>
      </c>
      <c r="C250" s="0" t="s">
        <v>932</v>
      </c>
      <c r="D250" s="0" t="s">
        <v>933</v>
      </c>
      <c r="E250" s="0" t="s">
        <v>934</v>
      </c>
      <c r="F250" s="0" t="s">
        <v>22</v>
      </c>
      <c r="G250" s="0" t="n">
        <v>5</v>
      </c>
      <c r="H250" s="0" t="n">
        <f aca="false">I250*0.2</f>
        <v>1.8</v>
      </c>
      <c r="I250" s="7" t="n">
        <v>9</v>
      </c>
      <c r="J250" s="9" t="n">
        <v>47848.4166666667</v>
      </c>
      <c r="M250" s="0" t="n">
        <v>15</v>
      </c>
      <c r="N250" s="10" t="s">
        <v>802</v>
      </c>
      <c r="O250" s="11" t="n">
        <f aca="false">G250*I250</f>
        <v>45</v>
      </c>
      <c r="P250" s="12" t="s">
        <v>42</v>
      </c>
      <c r="Q250" s="13" t="s">
        <v>812</v>
      </c>
      <c r="R250" s="0" t="n">
        <f aca="false">VLOOKUP(A250,Sados!$A$1:$D$2962,4,0)</f>
        <v>5</v>
      </c>
      <c r="AE250" s="0" t="n">
        <f aca="false">G250-S250-T250-U250-V250-W250-X250-Y250-Z250-AA250-AB250-AC250+AD250</f>
        <v>5</v>
      </c>
      <c r="AF250" s="0" t="n">
        <f aca="false">AE250*I250</f>
        <v>45</v>
      </c>
    </row>
    <row r="251" customFormat="false" ht="21" hidden="false" customHeight="false" outlineLevel="0" collapsed="false">
      <c r="A251" s="7" t="s">
        <v>935</v>
      </c>
      <c r="B251" s="8" t="n">
        <f aca="false">I251</f>
        <v>7.5</v>
      </c>
      <c r="C251" s="0" t="s">
        <v>936</v>
      </c>
      <c r="D251" s="0" t="s">
        <v>937</v>
      </c>
      <c r="E251" s="0" t="s">
        <v>938</v>
      </c>
      <c r="F251" s="0" t="s">
        <v>22</v>
      </c>
      <c r="G251" s="0" t="n">
        <v>5</v>
      </c>
      <c r="H251" s="0" t="n">
        <f aca="false">I251*0.2</f>
        <v>1.5</v>
      </c>
      <c r="I251" s="7" t="n">
        <v>7.5</v>
      </c>
      <c r="J251" s="9" t="n">
        <v>47848.4166666667</v>
      </c>
      <c r="M251" s="0" t="n">
        <v>15</v>
      </c>
      <c r="N251" s="10" t="s">
        <v>802</v>
      </c>
      <c r="O251" s="11" t="n">
        <f aca="false">G251*I251</f>
        <v>37.5</v>
      </c>
      <c r="P251" s="12" t="s">
        <v>42</v>
      </c>
      <c r="Q251" s="13" t="s">
        <v>803</v>
      </c>
      <c r="R251" s="0" t="n">
        <f aca="false">VLOOKUP(A251,Sados!$A$1:$D$2962,4,0)</f>
        <v>5</v>
      </c>
      <c r="AE251" s="0" t="n">
        <f aca="false">G251-S251-T251-U251-V251-W251-X251-Y251-Z251-AA251-AB251-AC251+AD251</f>
        <v>5</v>
      </c>
      <c r="AF251" s="0" t="n">
        <f aca="false">AE251*I251</f>
        <v>37.5</v>
      </c>
    </row>
    <row r="252" customFormat="false" ht="21" hidden="false" customHeight="false" outlineLevel="0" collapsed="false">
      <c r="A252" s="7" t="s">
        <v>939</v>
      </c>
      <c r="B252" s="8" t="n">
        <f aca="false">I252</f>
        <v>6</v>
      </c>
      <c r="C252" s="0" t="s">
        <v>940</v>
      </c>
      <c r="D252" s="0" t="s">
        <v>937</v>
      </c>
      <c r="E252" s="0" t="s">
        <v>941</v>
      </c>
      <c r="F252" s="0" t="s">
        <v>22</v>
      </c>
      <c r="G252" s="0" t="n">
        <v>6</v>
      </c>
      <c r="H252" s="0" t="n">
        <f aca="false">I252*0.2</f>
        <v>1.2</v>
      </c>
      <c r="I252" s="7" t="n">
        <v>6</v>
      </c>
      <c r="J252" s="9" t="n">
        <v>47848.4166666667</v>
      </c>
      <c r="M252" s="0" t="n">
        <v>15</v>
      </c>
      <c r="N252" s="10" t="s">
        <v>802</v>
      </c>
      <c r="O252" s="11" t="n">
        <f aca="false">G252*I252</f>
        <v>36</v>
      </c>
      <c r="P252" s="12" t="s">
        <v>42</v>
      </c>
      <c r="Q252" s="13" t="s">
        <v>812</v>
      </c>
      <c r="R252" s="0" t="n">
        <f aca="false">VLOOKUP(A252,Sados!$A$1:$D$2962,4,0)</f>
        <v>6</v>
      </c>
      <c r="AE252" s="0" t="n">
        <f aca="false">G252-S252-T252-U252-V252-W252-X252-Y252-Z252-AA252-AB252-AC252+AD252</f>
        <v>6</v>
      </c>
      <c r="AF252" s="0" t="n">
        <f aca="false">AE252*I252</f>
        <v>36</v>
      </c>
    </row>
    <row r="253" customFormat="false" ht="21" hidden="false" customHeight="false" outlineLevel="0" collapsed="false">
      <c r="A253" s="7" t="s">
        <v>942</v>
      </c>
      <c r="B253" s="8" t="n">
        <f aca="false">I253</f>
        <v>5.5</v>
      </c>
      <c r="C253" s="0" t="s">
        <v>943</v>
      </c>
      <c r="D253" s="0" t="s">
        <v>944</v>
      </c>
      <c r="E253" s="0" t="s">
        <v>945</v>
      </c>
      <c r="F253" s="0" t="s">
        <v>22</v>
      </c>
      <c r="G253" s="0" t="n">
        <v>9</v>
      </c>
      <c r="H253" s="0" t="n">
        <f aca="false">I253*0.2</f>
        <v>1.1</v>
      </c>
      <c r="I253" s="7" t="n">
        <v>5.5</v>
      </c>
      <c r="J253" s="9" t="n">
        <v>47848.4166666667</v>
      </c>
      <c r="M253" s="0" t="n">
        <v>15</v>
      </c>
      <c r="N253" s="10" t="s">
        <v>802</v>
      </c>
      <c r="O253" s="11" t="n">
        <f aca="false">G253*I253</f>
        <v>49.5</v>
      </c>
      <c r="P253" s="12" t="s">
        <v>42</v>
      </c>
      <c r="Q253" s="13" t="s">
        <v>946</v>
      </c>
      <c r="R253" s="0" t="n">
        <f aca="false">VLOOKUP(A253,Sados!$A$1:$D$2962,4,0)</f>
        <v>7</v>
      </c>
      <c r="AE253" s="0" t="n">
        <f aca="false">G253-S253-T253-U253-V253-W253-X253-Y253-Z253-AA253-AB253-AC253+AD253</f>
        <v>9</v>
      </c>
      <c r="AF253" s="0" t="n">
        <f aca="false">AE253*I253</f>
        <v>49.5</v>
      </c>
    </row>
    <row r="254" customFormat="false" ht="21" hidden="false" customHeight="false" outlineLevel="0" collapsed="false">
      <c r="A254" s="7" t="s">
        <v>947</v>
      </c>
      <c r="B254" s="8" t="n">
        <f aca="false">I254</f>
        <v>5.5</v>
      </c>
      <c r="C254" s="0" t="s">
        <v>948</v>
      </c>
      <c r="D254" s="0" t="s">
        <v>944</v>
      </c>
      <c r="E254" s="0" t="s">
        <v>949</v>
      </c>
      <c r="F254" s="0" t="s">
        <v>22</v>
      </c>
      <c r="G254" s="0" t="n">
        <v>1</v>
      </c>
      <c r="H254" s="0" t="n">
        <f aca="false">I254*0.2</f>
        <v>1.1</v>
      </c>
      <c r="I254" s="7" t="n">
        <v>5.5</v>
      </c>
      <c r="J254" s="9" t="n">
        <v>47848.4166666667</v>
      </c>
      <c r="M254" s="0" t="n">
        <v>15</v>
      </c>
      <c r="N254" s="10" t="s">
        <v>802</v>
      </c>
      <c r="O254" s="11" t="n">
        <f aca="false">G254*I254</f>
        <v>5.5</v>
      </c>
      <c r="P254" s="12" t="s">
        <v>42</v>
      </c>
      <c r="Q254" s="13" t="s">
        <v>812</v>
      </c>
      <c r="R254" s="0" t="n">
        <f aca="false">VLOOKUP(A254,Sados!$A$1:$D$2962,4,0)</f>
        <v>0</v>
      </c>
      <c r="S254" s="0" t="n">
        <v>1</v>
      </c>
      <c r="AE254" s="0" t="n">
        <f aca="false">G254-S254-T254-U254-V254-W254-X254-Y254-Z254-AA254-AB254-AC254+AD254</f>
        <v>0</v>
      </c>
      <c r="AF254" s="0" t="n">
        <f aca="false">AE254*I254</f>
        <v>0</v>
      </c>
    </row>
    <row r="255" customFormat="false" ht="21" hidden="false" customHeight="false" outlineLevel="0" collapsed="false">
      <c r="A255" s="7" t="s">
        <v>950</v>
      </c>
      <c r="B255" s="8" t="n">
        <f aca="false">I255</f>
        <v>7</v>
      </c>
      <c r="C255" s="0" t="s">
        <v>951</v>
      </c>
      <c r="D255" s="0" t="s">
        <v>944</v>
      </c>
      <c r="E255" s="0" t="s">
        <v>952</v>
      </c>
      <c r="F255" s="0" t="s">
        <v>22</v>
      </c>
      <c r="G255" s="0" t="n">
        <v>13</v>
      </c>
      <c r="H255" s="0" t="n">
        <f aca="false">I255*0.2</f>
        <v>1.4</v>
      </c>
      <c r="I255" s="7" t="n">
        <v>7</v>
      </c>
      <c r="J255" s="9" t="n">
        <v>47848.4166666667</v>
      </c>
      <c r="M255" s="0" t="n">
        <v>15</v>
      </c>
      <c r="N255" s="10" t="s">
        <v>802</v>
      </c>
      <c r="O255" s="11" t="n">
        <f aca="false">G255*I255</f>
        <v>91</v>
      </c>
      <c r="P255" s="12" t="s">
        <v>42</v>
      </c>
      <c r="Q255" s="13" t="s">
        <v>803</v>
      </c>
      <c r="R255" s="0" t="n">
        <f aca="false">VLOOKUP(A255,Sados!$A$1:$D$2962,4,0)</f>
        <v>9</v>
      </c>
      <c r="AE255" s="0" t="n">
        <f aca="false">G255-S255-T255-U255-V255-W255-X255-Y255-Z255-AA255-AB255-AC255+AD255</f>
        <v>13</v>
      </c>
      <c r="AF255" s="0" t="n">
        <f aca="false">AE255*I255</f>
        <v>91</v>
      </c>
    </row>
    <row r="256" customFormat="false" ht="21" hidden="false" customHeight="false" outlineLevel="0" collapsed="false">
      <c r="A256" s="7" t="s">
        <v>953</v>
      </c>
      <c r="B256" s="8" t="n">
        <f aca="false">I256</f>
        <v>6</v>
      </c>
      <c r="C256" s="0" t="s">
        <v>954</v>
      </c>
      <c r="D256" s="0" t="s">
        <v>944</v>
      </c>
      <c r="E256" s="0" t="s">
        <v>955</v>
      </c>
      <c r="F256" s="0" t="s">
        <v>22</v>
      </c>
      <c r="G256" s="0" t="n">
        <v>9</v>
      </c>
      <c r="H256" s="0" t="n">
        <f aca="false">I256*0.2</f>
        <v>1.2</v>
      </c>
      <c r="I256" s="7" t="n">
        <v>6</v>
      </c>
      <c r="J256" s="9" t="n">
        <v>47848.4166666667</v>
      </c>
      <c r="M256" s="0" t="n">
        <v>15</v>
      </c>
      <c r="N256" s="10" t="s">
        <v>802</v>
      </c>
      <c r="O256" s="11" t="n">
        <f aca="false">G256*I256</f>
        <v>54</v>
      </c>
      <c r="P256" s="12" t="s">
        <v>42</v>
      </c>
      <c r="Q256" s="13" t="s">
        <v>803</v>
      </c>
      <c r="R256" s="0" t="n">
        <f aca="false">VLOOKUP(A256,Sados!$A$1:$D$2962,4,0)</f>
        <v>5</v>
      </c>
      <c r="AE256" s="0" t="n">
        <f aca="false">G256-S256-T256-U256-V256-W256-X256-Y256-Z256-AA256-AB256-AC256+AD256</f>
        <v>9</v>
      </c>
      <c r="AF256" s="0" t="n">
        <f aca="false">AE256*I256</f>
        <v>54</v>
      </c>
    </row>
    <row r="257" customFormat="false" ht="21" hidden="false" customHeight="false" outlineLevel="0" collapsed="false">
      <c r="A257" s="7" t="s">
        <v>956</v>
      </c>
      <c r="B257" s="8" t="n">
        <f aca="false">I257</f>
        <v>5</v>
      </c>
      <c r="C257" s="0" t="s">
        <v>957</v>
      </c>
      <c r="D257" s="0" t="s">
        <v>958</v>
      </c>
      <c r="E257" s="0" t="s">
        <v>959</v>
      </c>
      <c r="F257" s="0" t="s">
        <v>22</v>
      </c>
      <c r="G257" s="0" t="n">
        <v>4</v>
      </c>
      <c r="H257" s="0" t="n">
        <f aca="false">I257*0.2</f>
        <v>1</v>
      </c>
      <c r="I257" s="7" t="n">
        <v>5</v>
      </c>
      <c r="J257" s="9" t="n">
        <v>47848.4166666667</v>
      </c>
      <c r="M257" s="0" t="n">
        <v>15</v>
      </c>
      <c r="N257" s="10" t="s">
        <v>802</v>
      </c>
      <c r="O257" s="11" t="n">
        <f aca="false">G257*I257</f>
        <v>20</v>
      </c>
      <c r="P257" s="12" t="s">
        <v>42</v>
      </c>
      <c r="Q257" s="13" t="s">
        <v>803</v>
      </c>
      <c r="R257" s="0" t="n">
        <f aca="false">VLOOKUP(A257,Sados!$A$1:$D$2962,4,0)</f>
        <v>2</v>
      </c>
      <c r="AE257" s="0" t="n">
        <f aca="false">G257-S257-T257-U257-V257-W257-X257-Y257-Z257-AA257-AB257-AC257+AD257</f>
        <v>4</v>
      </c>
      <c r="AF257" s="0" t="n">
        <f aca="false">AE257*I257</f>
        <v>20</v>
      </c>
    </row>
    <row r="258" customFormat="false" ht="21" hidden="false" customHeight="false" outlineLevel="0" collapsed="false">
      <c r="A258" s="7" t="s">
        <v>960</v>
      </c>
      <c r="B258" s="8" t="n">
        <f aca="false">I258</f>
        <v>5</v>
      </c>
      <c r="C258" s="0" t="s">
        <v>961</v>
      </c>
      <c r="D258" s="0" t="s">
        <v>958</v>
      </c>
      <c r="E258" s="0" t="s">
        <v>962</v>
      </c>
      <c r="F258" s="0" t="s">
        <v>22</v>
      </c>
      <c r="G258" s="0" t="n">
        <v>30</v>
      </c>
      <c r="H258" s="0" t="n">
        <f aca="false">I258*0.2</f>
        <v>1</v>
      </c>
      <c r="I258" s="7" t="n">
        <v>5</v>
      </c>
      <c r="J258" s="9" t="n">
        <v>47848.4166666667</v>
      </c>
      <c r="M258" s="0" t="n">
        <v>15</v>
      </c>
      <c r="N258" s="10" t="s">
        <v>802</v>
      </c>
      <c r="O258" s="11" t="n">
        <f aca="false">G258*I258</f>
        <v>150</v>
      </c>
      <c r="P258" s="12" t="s">
        <v>42</v>
      </c>
      <c r="Q258" s="13" t="s">
        <v>803</v>
      </c>
      <c r="R258" s="0" t="n">
        <f aca="false">VLOOKUP(A258,Sados!$A$1:$D$2962,4,0)</f>
        <v>30</v>
      </c>
      <c r="AE258" s="0" t="n">
        <f aca="false">G258-S258-T258-U258-V258-W258-X258-Y258-Z258-AA258-AB258-AC258+AD258</f>
        <v>30</v>
      </c>
      <c r="AF258" s="0" t="n">
        <f aca="false">AE258*I258</f>
        <v>150</v>
      </c>
    </row>
    <row r="259" customFormat="false" ht="21" hidden="false" customHeight="false" outlineLevel="0" collapsed="false">
      <c r="A259" s="7" t="s">
        <v>963</v>
      </c>
      <c r="B259" s="8" t="n">
        <f aca="false">I259</f>
        <v>5</v>
      </c>
      <c r="C259" s="0" t="s">
        <v>964</v>
      </c>
      <c r="D259" s="0" t="s">
        <v>958</v>
      </c>
      <c r="E259" s="0" t="s">
        <v>965</v>
      </c>
      <c r="F259" s="0" t="s">
        <v>22</v>
      </c>
      <c r="G259" s="0" t="n">
        <v>21</v>
      </c>
      <c r="H259" s="0" t="n">
        <f aca="false">I259*0.2</f>
        <v>1</v>
      </c>
      <c r="I259" s="7" t="n">
        <v>5</v>
      </c>
      <c r="J259" s="9" t="n">
        <v>47848.4166666667</v>
      </c>
      <c r="M259" s="0" t="n">
        <v>15</v>
      </c>
      <c r="N259" s="10" t="s">
        <v>802</v>
      </c>
      <c r="O259" s="11" t="n">
        <f aca="false">G259*I259</f>
        <v>105</v>
      </c>
      <c r="P259" s="12" t="s">
        <v>42</v>
      </c>
      <c r="Q259" s="13" t="s">
        <v>812</v>
      </c>
      <c r="R259" s="0" t="n">
        <f aca="false">VLOOKUP(A259,Sados!$A$1:$D$2962,4,0)</f>
        <v>20</v>
      </c>
      <c r="AE259" s="0" t="n">
        <f aca="false">G259-S259-T259-U259-V259-W259-X259-Y259-Z259-AA259-AB259-AC259+AD259</f>
        <v>21</v>
      </c>
      <c r="AF259" s="0" t="n">
        <f aca="false">AE259*I259</f>
        <v>105</v>
      </c>
    </row>
    <row r="260" customFormat="false" ht="21" hidden="false" customHeight="false" outlineLevel="0" collapsed="false">
      <c r="A260" s="7" t="s">
        <v>966</v>
      </c>
      <c r="B260" s="8" t="n">
        <f aca="false">I260</f>
        <v>16</v>
      </c>
      <c r="C260" s="0" t="s">
        <v>967</v>
      </c>
      <c r="D260" s="0" t="s">
        <v>968</v>
      </c>
      <c r="E260" s="0" t="s">
        <v>969</v>
      </c>
      <c r="F260" s="0" t="s">
        <v>22</v>
      </c>
      <c r="G260" s="0" t="n">
        <v>5</v>
      </c>
      <c r="H260" s="0" t="n">
        <f aca="false">I260*0.2</f>
        <v>3.2</v>
      </c>
      <c r="I260" s="7" t="n">
        <v>16</v>
      </c>
      <c r="J260" s="9" t="n">
        <v>47848.4166666667</v>
      </c>
      <c r="M260" s="0" t="n">
        <v>15</v>
      </c>
      <c r="N260" s="10" t="s">
        <v>802</v>
      </c>
      <c r="O260" s="11" t="n">
        <f aca="false">G260*I260</f>
        <v>80</v>
      </c>
      <c r="P260" s="12" t="s">
        <v>42</v>
      </c>
      <c r="Q260" s="13" t="s">
        <v>803</v>
      </c>
      <c r="R260" s="0" t="n">
        <f aca="false">VLOOKUP(A260,Sados!$A$1:$D$2962,4,0)</f>
        <v>5</v>
      </c>
      <c r="AE260" s="0" t="n">
        <f aca="false">G260-S260-T260-U260-V260-W260-X260-Y260-Z260-AA260-AB260-AC260+AD260</f>
        <v>5</v>
      </c>
      <c r="AF260" s="0" t="n">
        <f aca="false">AE260*I260</f>
        <v>80</v>
      </c>
    </row>
    <row r="261" customFormat="false" ht="21" hidden="false" customHeight="false" outlineLevel="0" collapsed="false">
      <c r="A261" s="7" t="s">
        <v>970</v>
      </c>
      <c r="B261" s="8" t="n">
        <f aca="false">I261</f>
        <v>6</v>
      </c>
      <c r="C261" s="0" t="s">
        <v>971</v>
      </c>
      <c r="D261" s="0" t="s">
        <v>972</v>
      </c>
      <c r="E261" s="0" t="s">
        <v>973</v>
      </c>
      <c r="F261" s="0" t="s">
        <v>22</v>
      </c>
      <c r="G261" s="0" t="n">
        <v>1</v>
      </c>
      <c r="H261" s="0" t="n">
        <f aca="false">I261*0.2</f>
        <v>1.2</v>
      </c>
      <c r="I261" s="7" t="n">
        <v>6</v>
      </c>
      <c r="J261" s="9" t="n">
        <v>47848.4166666667</v>
      </c>
      <c r="M261" s="0" t="n">
        <v>15</v>
      </c>
      <c r="N261" s="10" t="s">
        <v>802</v>
      </c>
      <c r="O261" s="11" t="n">
        <f aca="false">G261*I261</f>
        <v>6</v>
      </c>
      <c r="P261" s="12" t="s">
        <v>42</v>
      </c>
      <c r="Q261" s="13" t="s">
        <v>803</v>
      </c>
      <c r="R261" s="0" t="n">
        <f aca="false">VLOOKUP(A261,Sados!$A$1:$D$2962,4,0)</f>
        <v>1</v>
      </c>
      <c r="AE261" s="0" t="n">
        <f aca="false">G261-S261-T261-U261-V261-W261-X261-Y261-Z261-AA261-AB261-AC261+AD261</f>
        <v>1</v>
      </c>
      <c r="AF261" s="0" t="n">
        <f aca="false">AE261*I261</f>
        <v>6</v>
      </c>
    </row>
    <row r="262" customFormat="false" ht="21" hidden="false" customHeight="false" outlineLevel="0" collapsed="false">
      <c r="A262" s="7" t="s">
        <v>974</v>
      </c>
      <c r="B262" s="8" t="n">
        <f aca="false">I262</f>
        <v>6</v>
      </c>
      <c r="C262" s="0" t="s">
        <v>975</v>
      </c>
      <c r="D262" s="0" t="s">
        <v>976</v>
      </c>
      <c r="E262" s="0" t="s">
        <v>977</v>
      </c>
      <c r="F262" s="0" t="s">
        <v>22</v>
      </c>
      <c r="G262" s="0" t="n">
        <v>1</v>
      </c>
      <c r="H262" s="0" t="n">
        <f aca="false">I262*0.2</f>
        <v>1.2</v>
      </c>
      <c r="I262" s="7" t="n">
        <v>6</v>
      </c>
      <c r="J262" s="9" t="n">
        <v>47848.4166666667</v>
      </c>
      <c r="M262" s="0" t="n">
        <v>15</v>
      </c>
      <c r="N262" s="10" t="s">
        <v>802</v>
      </c>
      <c r="O262" s="11" t="n">
        <f aca="false">G262*I262</f>
        <v>6</v>
      </c>
      <c r="P262" s="12" t="s">
        <v>42</v>
      </c>
      <c r="Q262" s="13" t="s">
        <v>803</v>
      </c>
      <c r="R262" s="0" t="n">
        <f aca="false">VLOOKUP(A262,Sados!$A$1:$D$2962,4,0)</f>
        <v>1</v>
      </c>
      <c r="AE262" s="0" t="n">
        <f aca="false">G262-S262-T262-U262-V262-W262-X262-Y262-Z262-AA262-AB262-AC262+AD262</f>
        <v>1</v>
      </c>
      <c r="AF262" s="0" t="n">
        <f aca="false">AE262*I262</f>
        <v>6</v>
      </c>
    </row>
    <row r="263" customFormat="false" ht="21" hidden="false" customHeight="false" outlineLevel="0" collapsed="false">
      <c r="A263" s="7" t="s">
        <v>978</v>
      </c>
      <c r="B263" s="8" t="n">
        <f aca="false">I263</f>
        <v>5</v>
      </c>
      <c r="C263" s="0" t="s">
        <v>979</v>
      </c>
      <c r="D263" s="0" t="s">
        <v>976</v>
      </c>
      <c r="E263" s="0" t="s">
        <v>980</v>
      </c>
      <c r="F263" s="0" t="s">
        <v>22</v>
      </c>
      <c r="G263" s="0" t="n">
        <v>38</v>
      </c>
      <c r="H263" s="0" t="n">
        <f aca="false">I263*0.2</f>
        <v>1</v>
      </c>
      <c r="I263" s="7" t="n">
        <v>5</v>
      </c>
      <c r="J263" s="9" t="n">
        <v>47848.4166666667</v>
      </c>
      <c r="M263" s="0" t="n">
        <v>15</v>
      </c>
      <c r="N263" s="10" t="s">
        <v>802</v>
      </c>
      <c r="O263" s="11" t="n">
        <f aca="false">G263*I263</f>
        <v>190</v>
      </c>
      <c r="P263" s="12" t="s">
        <v>42</v>
      </c>
      <c r="Q263" s="13" t="s">
        <v>812</v>
      </c>
      <c r="R263" s="0" t="n">
        <f aca="false">VLOOKUP(A263,Sados!$A$1:$D$2962,4,0)</f>
        <v>37</v>
      </c>
      <c r="AE263" s="0" t="n">
        <f aca="false">G263-S263-T263-U263-V263-W263-X263-Y263-Z263-AA263-AB263-AC263+AD263</f>
        <v>38</v>
      </c>
      <c r="AF263" s="0" t="n">
        <f aca="false">AE263*I263</f>
        <v>190</v>
      </c>
    </row>
    <row r="264" customFormat="false" ht="21" hidden="false" customHeight="false" outlineLevel="0" collapsed="false">
      <c r="A264" s="7" t="s">
        <v>981</v>
      </c>
      <c r="B264" s="8" t="n">
        <f aca="false">I264</f>
        <v>10</v>
      </c>
      <c r="C264" s="0" t="s">
        <v>982</v>
      </c>
      <c r="D264" s="0" t="s">
        <v>983</v>
      </c>
      <c r="E264" s="0" t="s">
        <v>984</v>
      </c>
      <c r="F264" s="0" t="s">
        <v>22</v>
      </c>
      <c r="G264" s="0" t="n">
        <v>14</v>
      </c>
      <c r="H264" s="0" t="n">
        <f aca="false">I264*0.2</f>
        <v>2</v>
      </c>
      <c r="I264" s="7" t="n">
        <v>10</v>
      </c>
      <c r="J264" s="9" t="n">
        <v>47848.4166666667</v>
      </c>
      <c r="M264" s="0" t="n">
        <v>15</v>
      </c>
      <c r="N264" s="10" t="s">
        <v>802</v>
      </c>
      <c r="O264" s="11" t="n">
        <f aca="false">G264*I264</f>
        <v>140</v>
      </c>
      <c r="P264" s="12" t="s">
        <v>42</v>
      </c>
      <c r="Q264" s="13" t="s">
        <v>803</v>
      </c>
      <c r="R264" s="0" t="n">
        <f aca="false">VLOOKUP(A264,Sados!$A$1:$D$2962,4,0)</f>
        <v>14</v>
      </c>
      <c r="AE264" s="0" t="n">
        <f aca="false">G264-S264-T264-U264-V264-W264-X264-Y264-Z264-AA264-AB264-AC264+AD264</f>
        <v>14</v>
      </c>
      <c r="AF264" s="0" t="n">
        <f aca="false">AE264*I264</f>
        <v>140</v>
      </c>
    </row>
    <row r="265" customFormat="false" ht="21" hidden="false" customHeight="false" outlineLevel="0" collapsed="false">
      <c r="A265" s="7" t="s">
        <v>985</v>
      </c>
      <c r="B265" s="8" t="n">
        <f aca="false">I265</f>
        <v>10</v>
      </c>
      <c r="C265" s="0" t="s">
        <v>986</v>
      </c>
      <c r="D265" s="0" t="s">
        <v>983</v>
      </c>
      <c r="E265" s="0" t="s">
        <v>987</v>
      </c>
      <c r="F265" s="0" t="s">
        <v>22</v>
      </c>
      <c r="G265" s="0" t="n">
        <v>14</v>
      </c>
      <c r="H265" s="0" t="n">
        <f aca="false">I265*0.2</f>
        <v>2</v>
      </c>
      <c r="I265" s="7" t="n">
        <v>10</v>
      </c>
      <c r="J265" s="9" t="n">
        <v>47848.4166666667</v>
      </c>
      <c r="M265" s="0" t="n">
        <v>15</v>
      </c>
      <c r="N265" s="10" t="s">
        <v>802</v>
      </c>
      <c r="O265" s="11" t="n">
        <f aca="false">G265*I265</f>
        <v>140</v>
      </c>
      <c r="P265" s="12" t="s">
        <v>42</v>
      </c>
      <c r="Q265" s="13" t="s">
        <v>803</v>
      </c>
      <c r="R265" s="0" t="n">
        <f aca="false">VLOOKUP(A265,Sados!$A$1:$D$2962,4,0)</f>
        <v>13</v>
      </c>
      <c r="AE265" s="0" t="n">
        <f aca="false">G265-S265-T265-U265-V265-W265-X265-Y265-Z265-AA265-AB265-AC265+AD265</f>
        <v>14</v>
      </c>
      <c r="AF265" s="0" t="n">
        <f aca="false">AE265*I265</f>
        <v>140</v>
      </c>
    </row>
    <row r="266" customFormat="false" ht="21" hidden="false" customHeight="false" outlineLevel="0" collapsed="false">
      <c r="A266" s="7" t="s">
        <v>988</v>
      </c>
      <c r="B266" s="8" t="n">
        <f aca="false">I266</f>
        <v>41</v>
      </c>
      <c r="C266" s="0" t="s">
        <v>989</v>
      </c>
      <c r="D266" s="0" t="s">
        <v>990</v>
      </c>
      <c r="E266" s="0" t="s">
        <v>991</v>
      </c>
      <c r="F266" s="0" t="s">
        <v>22</v>
      </c>
      <c r="G266" s="0" t="n">
        <v>3</v>
      </c>
      <c r="H266" s="0" t="n">
        <f aca="false">I266*0.2</f>
        <v>8.2</v>
      </c>
      <c r="I266" s="7" t="n">
        <v>41</v>
      </c>
      <c r="J266" s="9" t="n">
        <v>47848.4166666667</v>
      </c>
      <c r="M266" s="0" t="n">
        <v>15</v>
      </c>
      <c r="N266" s="10" t="s">
        <v>802</v>
      </c>
      <c r="O266" s="11" t="n">
        <f aca="false">G266*I266</f>
        <v>123</v>
      </c>
      <c r="P266" s="12" t="s">
        <v>38</v>
      </c>
      <c r="Q266" s="13" t="s">
        <v>812</v>
      </c>
      <c r="R266" s="0" t="n">
        <f aca="false">VLOOKUP(A266,Sados!$A$1:$D$2962,4,0)</f>
        <v>0</v>
      </c>
      <c r="AE266" s="0" t="n">
        <f aca="false">G266-S266-T266-U266-V266-W266-X266-Y266-Z266-AA266-AB266-AC266+AD266</f>
        <v>3</v>
      </c>
      <c r="AF266" s="0" t="n">
        <f aca="false">AE266*I266</f>
        <v>123</v>
      </c>
    </row>
    <row r="267" customFormat="false" ht="21" hidden="false" customHeight="false" outlineLevel="0" collapsed="false">
      <c r="A267" s="7" t="s">
        <v>992</v>
      </c>
      <c r="B267" s="8" t="n">
        <f aca="false">I267</f>
        <v>6</v>
      </c>
      <c r="C267" s="0" t="s">
        <v>993</v>
      </c>
      <c r="D267" s="0" t="s">
        <v>865</v>
      </c>
      <c r="E267" s="0" t="s">
        <v>994</v>
      </c>
      <c r="F267" s="0" t="s">
        <v>22</v>
      </c>
      <c r="G267" s="0" t="n">
        <v>1</v>
      </c>
      <c r="H267" s="0" t="n">
        <f aca="false">I267*0.2</f>
        <v>1.2</v>
      </c>
      <c r="I267" s="7" t="n">
        <v>6</v>
      </c>
      <c r="J267" s="9" t="n">
        <v>47848.4166666667</v>
      </c>
      <c r="M267" s="0" t="n">
        <v>15</v>
      </c>
      <c r="N267" s="10" t="s">
        <v>802</v>
      </c>
      <c r="O267" s="11" t="n">
        <f aca="false">G267*I267</f>
        <v>6</v>
      </c>
      <c r="P267" s="12" t="s">
        <v>38</v>
      </c>
      <c r="Q267" s="13" t="s">
        <v>812</v>
      </c>
      <c r="R267" s="0" t="n">
        <f aca="false">VLOOKUP(A267,Sados!$A$1:$D$2962,4,0)</f>
        <v>1</v>
      </c>
      <c r="AE267" s="0" t="n">
        <f aca="false">G267-S267-T267-U267-V267-W267-X267-Y267-Z267-AA267-AB267-AC267+AD267</f>
        <v>1</v>
      </c>
      <c r="AF267" s="0" t="n">
        <f aca="false">AE267*I267</f>
        <v>6</v>
      </c>
    </row>
    <row r="268" customFormat="false" ht="21" hidden="false" customHeight="false" outlineLevel="0" collapsed="false">
      <c r="A268" s="7" t="s">
        <v>995</v>
      </c>
      <c r="B268" s="8" t="n">
        <f aca="false">I268</f>
        <v>14</v>
      </c>
      <c r="C268" s="0" t="s">
        <v>996</v>
      </c>
      <c r="D268" s="0" t="s">
        <v>997</v>
      </c>
      <c r="E268" s="0" t="n">
        <v>0</v>
      </c>
      <c r="F268" s="0" t="s">
        <v>22</v>
      </c>
      <c r="G268" s="0" t="n">
        <v>7</v>
      </c>
      <c r="H268" s="0" t="n">
        <f aca="false">I268*0.2</f>
        <v>2.8</v>
      </c>
      <c r="I268" s="7" t="n">
        <v>14</v>
      </c>
      <c r="J268" s="9" t="n">
        <v>47848.4166666667</v>
      </c>
      <c r="M268" s="0" t="n">
        <v>15</v>
      </c>
      <c r="N268" s="10" t="s">
        <v>998</v>
      </c>
      <c r="O268" s="11" t="n">
        <f aca="false">G268*I268</f>
        <v>98</v>
      </c>
      <c r="P268" s="12" t="s">
        <v>171</v>
      </c>
      <c r="Q268" s="13" t="s">
        <v>851</v>
      </c>
      <c r="R268" s="0" t="n">
        <f aca="false">VLOOKUP(A268,Sados!$A$1:$D$2962,4,0)</f>
        <v>7</v>
      </c>
      <c r="AE268" s="0" t="n">
        <f aca="false">G268-S268-T268-U268-V268-W268-X268-Y268-Z268-AA268-AB268-AC268+AD268</f>
        <v>7</v>
      </c>
      <c r="AF268" s="0" t="n">
        <f aca="false">AE268*I268</f>
        <v>98</v>
      </c>
    </row>
    <row r="269" customFormat="false" ht="21" hidden="false" customHeight="false" outlineLevel="0" collapsed="false">
      <c r="A269" s="7" t="s">
        <v>999</v>
      </c>
      <c r="B269" s="8" t="n">
        <f aca="false">I269</f>
        <v>14</v>
      </c>
      <c r="C269" s="0" t="s">
        <v>1000</v>
      </c>
      <c r="D269" s="0" t="s">
        <v>1001</v>
      </c>
      <c r="E269" s="0" t="n">
        <v>0</v>
      </c>
      <c r="F269" s="0" t="s">
        <v>22</v>
      </c>
      <c r="G269" s="0" t="n">
        <v>2</v>
      </c>
      <c r="H269" s="0" t="n">
        <f aca="false">I269*0.2</f>
        <v>2.8</v>
      </c>
      <c r="I269" s="7" t="n">
        <v>14</v>
      </c>
      <c r="J269" s="9" t="n">
        <v>47848.4166666667</v>
      </c>
      <c r="M269" s="0" t="n">
        <v>15</v>
      </c>
      <c r="N269" s="10" t="s">
        <v>998</v>
      </c>
      <c r="O269" s="11" t="n">
        <f aca="false">G269*I269</f>
        <v>28</v>
      </c>
      <c r="P269" s="12" t="s">
        <v>171</v>
      </c>
      <c r="Q269" s="13" t="s">
        <v>851</v>
      </c>
      <c r="R269" s="0" t="n">
        <f aca="false">VLOOKUP(A269,Sados!$A$1:$D$2962,4,0)</f>
        <v>2</v>
      </c>
      <c r="AE269" s="0" t="n">
        <f aca="false">G269-S269-T269-U269-V269-W269-X269-Y269-Z269-AA269-AB269-AC269+AD269</f>
        <v>2</v>
      </c>
      <c r="AF269" s="0" t="n">
        <f aca="false">AE269*I269</f>
        <v>28</v>
      </c>
    </row>
    <row r="270" customFormat="false" ht="21" hidden="false" customHeight="false" outlineLevel="0" collapsed="false">
      <c r="A270" s="7" t="s">
        <v>1002</v>
      </c>
      <c r="B270" s="8" t="n">
        <f aca="false">I270</f>
        <v>53</v>
      </c>
      <c r="C270" s="0" t="s">
        <v>1003</v>
      </c>
      <c r="D270" s="0" t="s">
        <v>1004</v>
      </c>
      <c r="E270" s="0" t="n">
        <v>0</v>
      </c>
      <c r="F270" s="0" t="s">
        <v>22</v>
      </c>
      <c r="G270" s="0" t="n">
        <v>3</v>
      </c>
      <c r="H270" s="0" t="n">
        <f aca="false">I270*0.2</f>
        <v>10.6</v>
      </c>
      <c r="I270" s="7" t="n">
        <v>53</v>
      </c>
      <c r="J270" s="9" t="n">
        <v>47848.4166666667</v>
      </c>
      <c r="M270" s="0" t="n">
        <v>15</v>
      </c>
      <c r="N270" s="10" t="s">
        <v>1005</v>
      </c>
      <c r="O270" s="11" t="n">
        <f aca="false">G270*I270</f>
        <v>159</v>
      </c>
      <c r="P270" s="12" t="s">
        <v>42</v>
      </c>
      <c r="Q270" s="13" t="s">
        <v>25</v>
      </c>
      <c r="R270" s="0" t="n">
        <f aca="false">VLOOKUP(A270,Sados!$A$1:$D$2962,4,0)</f>
        <v>3</v>
      </c>
      <c r="AE270" s="0" t="n">
        <f aca="false">G270-S270-T270-U270-V270-W270-X270-Y270-Z270-AA270-AB270-AC270+AD270</f>
        <v>3</v>
      </c>
      <c r="AF270" s="0" t="n">
        <f aca="false">AE270*I270</f>
        <v>159</v>
      </c>
    </row>
    <row r="271" customFormat="false" ht="21" hidden="false" customHeight="false" outlineLevel="0" collapsed="false">
      <c r="A271" s="7" t="s">
        <v>1006</v>
      </c>
      <c r="B271" s="8" t="n">
        <f aca="false">I271</f>
        <v>65</v>
      </c>
      <c r="C271" s="0" t="s">
        <v>1007</v>
      </c>
      <c r="D271" s="0" t="s">
        <v>1008</v>
      </c>
      <c r="E271" s="0" t="n">
        <v>0</v>
      </c>
      <c r="F271" s="0" t="s">
        <v>22</v>
      </c>
      <c r="G271" s="0" t="n">
        <v>1</v>
      </c>
      <c r="H271" s="0" t="n">
        <f aca="false">I271*0.2</f>
        <v>13</v>
      </c>
      <c r="I271" s="7" t="n">
        <v>65</v>
      </c>
      <c r="J271" s="9" t="n">
        <v>47848.4166666667</v>
      </c>
      <c r="M271" s="0" t="n">
        <v>15</v>
      </c>
      <c r="N271" s="10" t="s">
        <v>1005</v>
      </c>
      <c r="O271" s="11" t="n">
        <f aca="false">G271*I271</f>
        <v>65</v>
      </c>
      <c r="P271" s="12" t="s">
        <v>38</v>
      </c>
      <c r="Q271" s="13" t="s">
        <v>25</v>
      </c>
      <c r="R271" s="0" t="n">
        <f aca="false">VLOOKUP(A271,Sados!$A$1:$D$2962,4,0)</f>
        <v>1</v>
      </c>
      <c r="AE271" s="0" t="n">
        <f aca="false">G271-S271-T271-U271-V271-W271-X271-Y271-Z271-AA271-AB271-AC271+AD271</f>
        <v>1</v>
      </c>
      <c r="AF271" s="0" t="n">
        <f aca="false">AE271*I271</f>
        <v>65</v>
      </c>
    </row>
    <row r="272" customFormat="false" ht="21" hidden="false" customHeight="false" outlineLevel="0" collapsed="false">
      <c r="A272" s="7" t="s">
        <v>1009</v>
      </c>
      <c r="B272" s="8" t="n">
        <f aca="false">I272</f>
        <v>40</v>
      </c>
      <c r="C272" s="0" t="s">
        <v>1010</v>
      </c>
      <c r="D272" s="0" t="s">
        <v>1011</v>
      </c>
      <c r="E272" s="0" t="n">
        <v>0</v>
      </c>
      <c r="F272" s="0" t="s">
        <v>22</v>
      </c>
      <c r="G272" s="0" t="n">
        <v>3</v>
      </c>
      <c r="H272" s="0" t="n">
        <f aca="false">I272*0.2</f>
        <v>8</v>
      </c>
      <c r="I272" s="7" t="n">
        <v>40</v>
      </c>
      <c r="J272" s="9" t="n">
        <v>47848.4166666667</v>
      </c>
      <c r="M272" s="0" t="n">
        <v>15</v>
      </c>
      <c r="N272" s="10" t="s">
        <v>1005</v>
      </c>
      <c r="O272" s="11" t="n">
        <f aca="false">G272*I272</f>
        <v>120</v>
      </c>
      <c r="P272" s="12" t="s">
        <v>42</v>
      </c>
      <c r="Q272" s="13" t="s">
        <v>1012</v>
      </c>
      <c r="R272" s="0" t="n">
        <f aca="false">VLOOKUP(A272,Sados!$A$1:$D$2962,4,0)</f>
        <v>4</v>
      </c>
      <c r="AE272" s="0" t="n">
        <f aca="false">G272-S272-T272-U272-V272-W272-X272-Y272-Z272-AA272-AB272-AC272+AD272</f>
        <v>3</v>
      </c>
      <c r="AF272" s="0" t="n">
        <f aca="false">AE272*I272</f>
        <v>120</v>
      </c>
    </row>
    <row r="273" customFormat="false" ht="21" hidden="false" customHeight="false" outlineLevel="0" collapsed="false">
      <c r="A273" s="7" t="s">
        <v>1013</v>
      </c>
      <c r="B273" s="8" t="n">
        <f aca="false">I273</f>
        <v>48</v>
      </c>
      <c r="C273" s="0" t="s">
        <v>1014</v>
      </c>
      <c r="D273" s="0" t="s">
        <v>1015</v>
      </c>
      <c r="E273" s="0" t="n">
        <v>0</v>
      </c>
      <c r="F273" s="0" t="s">
        <v>22</v>
      </c>
      <c r="G273" s="0" t="n">
        <v>5</v>
      </c>
      <c r="H273" s="0" t="n">
        <f aca="false">I273*0.2</f>
        <v>9.6</v>
      </c>
      <c r="I273" s="7" t="n">
        <v>48</v>
      </c>
      <c r="J273" s="9" t="n">
        <v>47848.4166666667</v>
      </c>
      <c r="M273" s="0" t="n">
        <v>15</v>
      </c>
      <c r="N273" s="10" t="s">
        <v>1005</v>
      </c>
      <c r="O273" s="11" t="n">
        <f aca="false">G273*I273</f>
        <v>240</v>
      </c>
      <c r="P273" s="12" t="s">
        <v>42</v>
      </c>
      <c r="Q273" s="13" t="s">
        <v>25</v>
      </c>
      <c r="R273" s="0" t="n">
        <f aca="false">VLOOKUP(A273,Sados!$A$1:$D$2962,4,0)</f>
        <v>5</v>
      </c>
      <c r="AE273" s="0" t="n">
        <f aca="false">G273-S273-T273-U273-V273-W273-X273-Y273-Z273-AA273-AB273-AC273+AD273</f>
        <v>5</v>
      </c>
      <c r="AF273" s="0" t="n">
        <f aca="false">AE273*I273</f>
        <v>240</v>
      </c>
    </row>
    <row r="274" customFormat="false" ht="21" hidden="false" customHeight="false" outlineLevel="0" collapsed="false">
      <c r="A274" s="7" t="s">
        <v>1016</v>
      </c>
      <c r="B274" s="8" t="n">
        <f aca="false">I274</f>
        <v>40</v>
      </c>
      <c r="C274" s="0" t="s">
        <v>1017</v>
      </c>
      <c r="D274" s="0" t="s">
        <v>1018</v>
      </c>
      <c r="E274" s="0" t="n">
        <v>0</v>
      </c>
      <c r="F274" s="0" t="s">
        <v>22</v>
      </c>
      <c r="G274" s="0" t="n">
        <v>1</v>
      </c>
      <c r="H274" s="0" t="n">
        <f aca="false">I274*0.2</f>
        <v>8</v>
      </c>
      <c r="I274" s="7" t="n">
        <v>40</v>
      </c>
      <c r="J274" s="9" t="n">
        <v>47848.4166666667</v>
      </c>
      <c r="M274" s="0" t="n">
        <v>15</v>
      </c>
      <c r="N274" s="10" t="s">
        <v>1005</v>
      </c>
      <c r="O274" s="11" t="n">
        <f aca="false">G274*I274</f>
        <v>40</v>
      </c>
      <c r="P274" s="12" t="s">
        <v>171</v>
      </c>
      <c r="Q274" s="13" t="s">
        <v>25</v>
      </c>
      <c r="R274" s="0" t="n">
        <f aca="false">VLOOKUP(A274,Sados!$A$1:$D$2962,4,0)</f>
        <v>1</v>
      </c>
      <c r="AE274" s="0" t="n">
        <f aca="false">G274-S274-T274-U274-V274-W274-X274-Y274-Z274-AA274-AB274-AC274+AD274</f>
        <v>1</v>
      </c>
      <c r="AF274" s="0" t="n">
        <f aca="false">AE274*I274</f>
        <v>40</v>
      </c>
    </row>
    <row r="275" customFormat="false" ht="21" hidden="false" customHeight="false" outlineLevel="0" collapsed="false">
      <c r="A275" s="7" t="s">
        <v>1019</v>
      </c>
      <c r="B275" s="8" t="n">
        <f aca="false">I275</f>
        <v>33</v>
      </c>
      <c r="C275" s="0" t="s">
        <v>1020</v>
      </c>
      <c r="D275" s="0" t="s">
        <v>1021</v>
      </c>
      <c r="E275" s="0" t="n">
        <v>0</v>
      </c>
      <c r="F275" s="0" t="s">
        <v>22</v>
      </c>
      <c r="G275" s="0" t="n">
        <v>3</v>
      </c>
      <c r="H275" s="0" t="n">
        <f aca="false">I275*0.2</f>
        <v>6.6</v>
      </c>
      <c r="I275" s="7" t="n">
        <v>33</v>
      </c>
      <c r="J275" s="9" t="n">
        <v>47848.4166666667</v>
      </c>
      <c r="M275" s="0" t="n">
        <v>15</v>
      </c>
      <c r="N275" s="10" t="s">
        <v>1005</v>
      </c>
      <c r="O275" s="11" t="n">
        <f aca="false">G275*I275</f>
        <v>99</v>
      </c>
      <c r="P275" s="12" t="s">
        <v>88</v>
      </c>
      <c r="Q275" s="13" t="s">
        <v>25</v>
      </c>
      <c r="R275" s="0" t="n">
        <f aca="false">VLOOKUP(A275,Sados!$A$1:$D$2962,4,0)</f>
        <v>3</v>
      </c>
      <c r="AE275" s="0" t="n">
        <f aca="false">G275-S275-T275-U275-V275-W275-X275-Y275-Z275-AA275-AB275-AC275+AD275</f>
        <v>3</v>
      </c>
      <c r="AF275" s="0" t="n">
        <f aca="false">AE275*I275</f>
        <v>99</v>
      </c>
    </row>
    <row r="276" customFormat="false" ht="21" hidden="false" customHeight="false" outlineLevel="0" collapsed="false">
      <c r="A276" s="7" t="s">
        <v>1022</v>
      </c>
      <c r="B276" s="8" t="n">
        <f aca="false">I276</f>
        <v>45</v>
      </c>
      <c r="C276" s="0" t="s">
        <v>1023</v>
      </c>
      <c r="D276" s="0" t="s">
        <v>1024</v>
      </c>
      <c r="E276" s="0" t="n">
        <v>0</v>
      </c>
      <c r="F276" s="0" t="s">
        <v>22</v>
      </c>
      <c r="G276" s="0" t="n">
        <v>2</v>
      </c>
      <c r="H276" s="0" t="n">
        <f aca="false">I276*0.2</f>
        <v>9</v>
      </c>
      <c r="I276" s="7" t="n">
        <v>45</v>
      </c>
      <c r="J276" s="9" t="n">
        <v>47848.4166666667</v>
      </c>
      <c r="M276" s="0" t="n">
        <v>15</v>
      </c>
      <c r="N276" s="10" t="s">
        <v>1005</v>
      </c>
      <c r="O276" s="11" t="n">
        <f aca="false">G276*I276</f>
        <v>90</v>
      </c>
      <c r="P276" s="12" t="s">
        <v>42</v>
      </c>
      <c r="Q276" s="13" t="s">
        <v>25</v>
      </c>
      <c r="R276" s="0" t="n">
        <f aca="false">VLOOKUP(A276,Sados!$A$1:$D$2962,4,0)</f>
        <v>2</v>
      </c>
      <c r="AE276" s="0" t="n">
        <f aca="false">G276-S276-T276-U276-V276-W276-X276-Y276-Z276-AA276-AB276-AC276+AD276</f>
        <v>2</v>
      </c>
      <c r="AF276" s="0" t="n">
        <f aca="false">AE276*I276</f>
        <v>90</v>
      </c>
    </row>
    <row r="277" customFormat="false" ht="21" hidden="false" customHeight="false" outlineLevel="0" collapsed="false">
      <c r="A277" s="7" t="s">
        <v>1025</v>
      </c>
      <c r="B277" s="8" t="n">
        <f aca="false">I277</f>
        <v>126</v>
      </c>
      <c r="C277" s="0" t="s">
        <v>1026</v>
      </c>
      <c r="D277" s="0" t="s">
        <v>1027</v>
      </c>
      <c r="E277" s="0" t="n">
        <v>0</v>
      </c>
      <c r="F277" s="0" t="s">
        <v>22</v>
      </c>
      <c r="G277" s="0" t="n">
        <v>1</v>
      </c>
      <c r="H277" s="0" t="n">
        <f aca="false">I277*0.2</f>
        <v>25.2</v>
      </c>
      <c r="I277" s="7" t="n">
        <v>126</v>
      </c>
      <c r="J277" s="9" t="n">
        <v>47848.4166666667</v>
      </c>
      <c r="M277" s="0" t="n">
        <v>15</v>
      </c>
      <c r="N277" s="10" t="s">
        <v>1005</v>
      </c>
      <c r="O277" s="11" t="n">
        <f aca="false">G277*I277</f>
        <v>126</v>
      </c>
      <c r="P277" s="12" t="s">
        <v>54</v>
      </c>
      <c r="Q277" s="13" t="s">
        <v>1028</v>
      </c>
      <c r="R277" s="0" t="n">
        <f aca="false">VLOOKUP(A277,Sados!$A$1:$D$2962,4,0)</f>
        <v>1</v>
      </c>
      <c r="AE277" s="0" t="n">
        <f aca="false">G277-S277-T277-U277-V277-W277-X277-Y277-Z277-AA277-AB277-AC277+AD277</f>
        <v>1</v>
      </c>
      <c r="AF277" s="0" t="n">
        <f aca="false">AE277*I277</f>
        <v>126</v>
      </c>
    </row>
    <row r="278" customFormat="false" ht="21" hidden="false" customHeight="false" outlineLevel="0" collapsed="false">
      <c r="A278" s="7" t="s">
        <v>1029</v>
      </c>
      <c r="B278" s="8" t="n">
        <f aca="false">I278</f>
        <v>48</v>
      </c>
      <c r="C278" s="0" t="s">
        <v>1030</v>
      </c>
      <c r="D278" s="0" t="s">
        <v>1031</v>
      </c>
      <c r="E278" s="0" t="n">
        <v>0</v>
      </c>
      <c r="F278" s="0" t="s">
        <v>22</v>
      </c>
      <c r="G278" s="0" t="n">
        <v>1</v>
      </c>
      <c r="H278" s="0" t="n">
        <f aca="false">I278*0.2</f>
        <v>9.6</v>
      </c>
      <c r="I278" s="7" t="n">
        <v>48</v>
      </c>
      <c r="J278" s="9" t="n">
        <v>47848.4166666667</v>
      </c>
      <c r="M278" s="0" t="n">
        <v>15</v>
      </c>
      <c r="N278" s="10" t="s">
        <v>1005</v>
      </c>
      <c r="O278" s="11" t="n">
        <f aca="false">G278*I278</f>
        <v>48</v>
      </c>
      <c r="P278" s="12" t="s">
        <v>38</v>
      </c>
      <c r="Q278" s="13" t="s">
        <v>25</v>
      </c>
      <c r="R278" s="0" t="n">
        <f aca="false">VLOOKUP(A278,Sados!$A$1:$D$2962,4,0)</f>
        <v>1</v>
      </c>
      <c r="AE278" s="0" t="n">
        <f aca="false">G278-S278-T278-U278-V278-W278-X278-Y278-Z278-AA278-AB278-AC278+AD278</f>
        <v>1</v>
      </c>
      <c r="AF278" s="0" t="n">
        <f aca="false">AE278*I278</f>
        <v>48</v>
      </c>
    </row>
    <row r="279" customFormat="false" ht="21" hidden="false" customHeight="false" outlineLevel="0" collapsed="false">
      <c r="A279" s="7" t="s">
        <v>1032</v>
      </c>
      <c r="B279" s="8" t="n">
        <f aca="false">I279</f>
        <v>108</v>
      </c>
      <c r="C279" s="0" t="s">
        <v>1033</v>
      </c>
      <c r="D279" s="0" t="s">
        <v>1034</v>
      </c>
      <c r="E279" s="0" t="n">
        <v>0</v>
      </c>
      <c r="F279" s="0" t="s">
        <v>22</v>
      </c>
      <c r="G279" s="0" t="n">
        <v>2</v>
      </c>
      <c r="H279" s="0" t="n">
        <f aca="false">I279*0.2</f>
        <v>21.6</v>
      </c>
      <c r="I279" s="7" t="n">
        <v>108</v>
      </c>
      <c r="J279" s="9" t="n">
        <v>47848.4166666667</v>
      </c>
      <c r="M279" s="0" t="n">
        <v>15</v>
      </c>
      <c r="N279" s="10" t="s">
        <v>1005</v>
      </c>
      <c r="O279" s="11" t="n">
        <f aca="false">G279*I279</f>
        <v>216</v>
      </c>
      <c r="P279" s="12" t="s">
        <v>38</v>
      </c>
      <c r="Q279" s="13" t="s">
        <v>1028</v>
      </c>
      <c r="R279" s="0" t="n">
        <f aca="false">VLOOKUP(A279,Sados!$A$1:$D$2962,4,0)</f>
        <v>2</v>
      </c>
      <c r="AE279" s="0" t="n">
        <f aca="false">G279-S279-T279-U279-V279-W279-X279-Y279-Z279-AA279-AB279-AC279+AD279</f>
        <v>2</v>
      </c>
      <c r="AF279" s="0" t="n">
        <f aca="false">AE279*I279</f>
        <v>216</v>
      </c>
    </row>
    <row r="280" customFormat="false" ht="21" hidden="false" customHeight="false" outlineLevel="0" collapsed="false">
      <c r="A280" s="7" t="s">
        <v>1035</v>
      </c>
      <c r="B280" s="8" t="n">
        <f aca="false">I280</f>
        <v>81</v>
      </c>
      <c r="C280" s="0" t="s">
        <v>1036</v>
      </c>
      <c r="D280" s="0" t="s">
        <v>1037</v>
      </c>
      <c r="E280" s="0" t="n">
        <v>0</v>
      </c>
      <c r="F280" s="0" t="s">
        <v>22</v>
      </c>
      <c r="G280" s="0" t="n">
        <v>1</v>
      </c>
      <c r="H280" s="0" t="n">
        <f aca="false">I280*0.2</f>
        <v>16.2</v>
      </c>
      <c r="I280" s="7" t="n">
        <v>81</v>
      </c>
      <c r="J280" s="9" t="n">
        <v>47848.4166666667</v>
      </c>
      <c r="M280" s="0" t="n">
        <v>15</v>
      </c>
      <c r="N280" s="10" t="s">
        <v>1005</v>
      </c>
      <c r="O280" s="11" t="n">
        <f aca="false">G280*I280</f>
        <v>81</v>
      </c>
      <c r="P280" s="12" t="s">
        <v>1038</v>
      </c>
      <c r="Q280" s="13" t="s">
        <v>25</v>
      </c>
      <c r="R280" s="0" t="n">
        <f aca="false">VLOOKUP(A280,Sados!$A$1:$D$2962,4,0)</f>
        <v>1</v>
      </c>
      <c r="AE280" s="0" t="n">
        <f aca="false">G280-S280-T280-U280-V280-W280-X280-Y280-Z280-AA280-AB280-AC280+AD280</f>
        <v>1</v>
      </c>
      <c r="AF280" s="0" t="n">
        <f aca="false">AE280*I280</f>
        <v>81</v>
      </c>
    </row>
    <row r="281" customFormat="false" ht="21" hidden="false" customHeight="false" outlineLevel="0" collapsed="false">
      <c r="A281" s="7" t="s">
        <v>1039</v>
      </c>
      <c r="B281" s="8" t="n">
        <f aca="false">I281</f>
        <v>3</v>
      </c>
      <c r="C281" s="0" t="s">
        <v>1040</v>
      </c>
      <c r="D281" s="0" t="s">
        <v>1041</v>
      </c>
      <c r="E281" s="0" t="n">
        <v>0</v>
      </c>
      <c r="F281" s="0" t="s">
        <v>22</v>
      </c>
      <c r="G281" s="0" t="n">
        <v>32</v>
      </c>
      <c r="H281" s="0" t="n">
        <f aca="false">I281*0.2</f>
        <v>0.6</v>
      </c>
      <c r="I281" s="7" t="n">
        <v>3</v>
      </c>
      <c r="J281" s="9" t="n">
        <v>47848.4166666667</v>
      </c>
      <c r="M281" s="0" t="n">
        <v>15</v>
      </c>
      <c r="N281" s="10" t="s">
        <v>1042</v>
      </c>
      <c r="O281" s="11" t="n">
        <f aca="false">G281*I281</f>
        <v>96</v>
      </c>
      <c r="P281" s="12" t="s">
        <v>42</v>
      </c>
      <c r="Q281" s="13" t="s">
        <v>1043</v>
      </c>
      <c r="R281" s="0" t="n">
        <f aca="false">VLOOKUP(A281,Sados!$A$1:$D$2962,4,0)</f>
        <v>32</v>
      </c>
      <c r="AE281" s="0" t="n">
        <f aca="false">G281-S281-T281-U281-V281-W281-X281-Y281-Z281-AA281-AB281-AC281+AD281</f>
        <v>32</v>
      </c>
      <c r="AF281" s="0" t="n">
        <f aca="false">AE281*I281</f>
        <v>96</v>
      </c>
    </row>
    <row r="282" customFormat="false" ht="21" hidden="false" customHeight="false" outlineLevel="0" collapsed="false">
      <c r="A282" s="7" t="s">
        <v>1044</v>
      </c>
      <c r="B282" s="8" t="n">
        <f aca="false">I282</f>
        <v>32</v>
      </c>
      <c r="C282" s="0" t="s">
        <v>1045</v>
      </c>
      <c r="D282" s="0" t="s">
        <v>1046</v>
      </c>
      <c r="E282" s="0" t="n">
        <v>0</v>
      </c>
      <c r="F282" s="0" t="s">
        <v>22</v>
      </c>
      <c r="G282" s="0" t="n">
        <v>1</v>
      </c>
      <c r="H282" s="0" t="n">
        <f aca="false">I282*0.2</f>
        <v>6.4</v>
      </c>
      <c r="I282" s="7" t="n">
        <v>32</v>
      </c>
      <c r="J282" s="9" t="n">
        <v>47848.4166666667</v>
      </c>
      <c r="M282" s="0" t="n">
        <v>15</v>
      </c>
      <c r="N282" s="10" t="s">
        <v>1047</v>
      </c>
      <c r="O282" s="11" t="n">
        <f aca="false">G282*I282</f>
        <v>32</v>
      </c>
      <c r="P282" s="12" t="s">
        <v>78</v>
      </c>
      <c r="Q282" s="13" t="s">
        <v>851</v>
      </c>
      <c r="R282" s="0" t="n">
        <f aca="false">VLOOKUP(A282,Sados!$A$1:$D$2962,4,0)</f>
        <v>1</v>
      </c>
      <c r="AE282" s="0" t="n">
        <f aca="false">G282-S282-T282-U282-V282-W282-X282-Y282-Z282-AA282-AB282-AC282+AD282</f>
        <v>1</v>
      </c>
      <c r="AF282" s="0" t="n">
        <f aca="false">AE282*I282</f>
        <v>32</v>
      </c>
    </row>
    <row r="283" customFormat="false" ht="21" hidden="false" customHeight="false" outlineLevel="0" collapsed="false">
      <c r="A283" s="7" t="s">
        <v>1048</v>
      </c>
      <c r="B283" s="8" t="n">
        <f aca="false">I283</f>
        <v>41</v>
      </c>
      <c r="C283" s="0" t="s">
        <v>1049</v>
      </c>
      <c r="D283" s="0" t="s">
        <v>1050</v>
      </c>
      <c r="E283" s="0" t="s">
        <v>1051</v>
      </c>
      <c r="F283" s="0" t="s">
        <v>22</v>
      </c>
      <c r="G283" s="0" t="n">
        <v>4</v>
      </c>
      <c r="H283" s="0" t="n">
        <f aca="false">I283*0.2</f>
        <v>8.2</v>
      </c>
      <c r="I283" s="7" t="n">
        <v>41</v>
      </c>
      <c r="J283" s="9" t="n">
        <v>47848.4166666667</v>
      </c>
      <c r="M283" s="0" t="n">
        <v>15</v>
      </c>
      <c r="N283" s="10" t="s">
        <v>1047</v>
      </c>
      <c r="O283" s="11" t="n">
        <f aca="false">G283*I283</f>
        <v>164</v>
      </c>
      <c r="P283" s="12" t="s">
        <v>78</v>
      </c>
      <c r="Q283" s="13" t="s">
        <v>797</v>
      </c>
      <c r="R283" s="0" t="n">
        <f aca="false">VLOOKUP(A283,Sados!$A$1:$D$2962,4,0)</f>
        <v>4</v>
      </c>
      <c r="AE283" s="0" t="n">
        <f aca="false">G283-S283-T283-U283-V283-W283-X283-Y283-Z283-AA283-AB283-AC283+AD283</f>
        <v>4</v>
      </c>
      <c r="AF283" s="0" t="n">
        <f aca="false">AE283*I283</f>
        <v>164</v>
      </c>
    </row>
    <row r="284" customFormat="false" ht="21" hidden="false" customHeight="false" outlineLevel="0" collapsed="false">
      <c r="A284" s="7" t="s">
        <v>1052</v>
      </c>
      <c r="B284" s="8" t="n">
        <f aca="false">I284</f>
        <v>30</v>
      </c>
      <c r="C284" s="0" t="s">
        <v>1053</v>
      </c>
      <c r="D284" s="0" t="s">
        <v>1054</v>
      </c>
      <c r="E284" s="0" t="n">
        <v>0</v>
      </c>
      <c r="F284" s="0" t="s">
        <v>22</v>
      </c>
      <c r="G284" s="0" t="n">
        <v>4</v>
      </c>
      <c r="H284" s="0" t="n">
        <f aca="false">I284*0.2</f>
        <v>6</v>
      </c>
      <c r="I284" s="7" t="n">
        <v>30</v>
      </c>
      <c r="J284" s="9" t="n">
        <v>47848.4166666667</v>
      </c>
      <c r="M284" s="0" t="n">
        <v>15</v>
      </c>
      <c r="N284" s="10" t="s">
        <v>1047</v>
      </c>
      <c r="O284" s="11" t="n">
        <f aca="false">G284*I284</f>
        <v>120</v>
      </c>
      <c r="P284" s="12" t="s">
        <v>93</v>
      </c>
      <c r="Q284" s="13" t="s">
        <v>25</v>
      </c>
      <c r="R284" s="0" t="n">
        <f aca="false">VLOOKUP(A284,Sados!$A$1:$D$2962,4,0)</f>
        <v>4</v>
      </c>
      <c r="AE284" s="0" t="n">
        <f aca="false">G284-S284-T284-U284-V284-W284-X284-Y284-Z284-AA284-AB284-AC284+AD284</f>
        <v>4</v>
      </c>
      <c r="AF284" s="0" t="n">
        <f aca="false">AE284*I284</f>
        <v>120</v>
      </c>
    </row>
    <row r="285" customFormat="false" ht="21" hidden="false" customHeight="false" outlineLevel="0" collapsed="false">
      <c r="A285" s="7" t="s">
        <v>1055</v>
      </c>
      <c r="B285" s="8" t="n">
        <f aca="false">I285</f>
        <v>33</v>
      </c>
      <c r="C285" s="0" t="s">
        <v>1056</v>
      </c>
      <c r="D285" s="0" t="s">
        <v>1057</v>
      </c>
      <c r="E285" s="0" t="n">
        <v>0</v>
      </c>
      <c r="F285" s="0" t="s">
        <v>22</v>
      </c>
      <c r="G285" s="0" t="n">
        <v>1</v>
      </c>
      <c r="H285" s="0" t="n">
        <f aca="false">I285*0.2</f>
        <v>6.6</v>
      </c>
      <c r="I285" s="7" t="n">
        <v>33</v>
      </c>
      <c r="J285" s="9" t="n">
        <v>47848.4166666667</v>
      </c>
      <c r="M285" s="0" t="n">
        <v>15</v>
      </c>
      <c r="N285" s="10" t="s">
        <v>1047</v>
      </c>
      <c r="O285" s="11" t="n">
        <f aca="false">G285*I285</f>
        <v>33</v>
      </c>
      <c r="P285" s="12" t="s">
        <v>54</v>
      </c>
      <c r="Q285" s="13" t="s">
        <v>25</v>
      </c>
      <c r="R285" s="0" t="n">
        <f aca="false">VLOOKUP(A285,Sados!$A$1:$D$2962,4,0)</f>
        <v>1</v>
      </c>
      <c r="AE285" s="0" t="n">
        <f aca="false">G285-S285-T285-U285-V285-W285-X285-Y285-Z285-AA285-AB285-AC285+AD285</f>
        <v>1</v>
      </c>
      <c r="AF285" s="0" t="n">
        <f aca="false">AE285*I285</f>
        <v>33</v>
      </c>
    </row>
    <row r="286" customFormat="false" ht="21" hidden="false" customHeight="false" outlineLevel="0" collapsed="false">
      <c r="A286" s="7" t="s">
        <v>1058</v>
      </c>
      <c r="B286" s="8" t="n">
        <f aca="false">I286</f>
        <v>55</v>
      </c>
      <c r="C286" s="0" t="s">
        <v>1059</v>
      </c>
      <c r="D286" s="0" t="s">
        <v>1060</v>
      </c>
      <c r="E286" s="0" t="s">
        <v>1061</v>
      </c>
      <c r="F286" s="0" t="s">
        <v>22</v>
      </c>
      <c r="G286" s="0" t="n">
        <v>3</v>
      </c>
      <c r="H286" s="0" t="n">
        <f aca="false">I286*0.2</f>
        <v>11</v>
      </c>
      <c r="I286" s="7" t="n">
        <v>55</v>
      </c>
      <c r="J286" s="9" t="n">
        <v>47848.4166666667</v>
      </c>
      <c r="M286" s="0" t="n">
        <v>15</v>
      </c>
      <c r="N286" s="10" t="s">
        <v>1047</v>
      </c>
      <c r="O286" s="11" t="n">
        <f aca="false">G286*I286</f>
        <v>165</v>
      </c>
      <c r="P286" s="12" t="s">
        <v>54</v>
      </c>
      <c r="Q286" s="13" t="s">
        <v>1062</v>
      </c>
      <c r="R286" s="0" t="n">
        <f aca="false">VLOOKUP(A286,Sados!$A$1:$D$2962,4,0)</f>
        <v>3</v>
      </c>
      <c r="AE286" s="0" t="n">
        <f aca="false">G286-S286-T286-U286-V286-W286-X286-Y286-Z286-AA286-AB286-AC286+AD286</f>
        <v>3</v>
      </c>
      <c r="AF286" s="0" t="n">
        <f aca="false">AE286*I286</f>
        <v>165</v>
      </c>
    </row>
    <row r="287" customFormat="false" ht="21" hidden="false" customHeight="false" outlineLevel="0" collapsed="false">
      <c r="A287" s="7" t="s">
        <v>1063</v>
      </c>
      <c r="B287" s="8" t="n">
        <f aca="false">I287</f>
        <v>32</v>
      </c>
      <c r="C287" s="0" t="s">
        <v>1064</v>
      </c>
      <c r="D287" s="0" t="s">
        <v>1065</v>
      </c>
      <c r="E287" s="0" t="n">
        <v>0</v>
      </c>
      <c r="F287" s="0" t="s">
        <v>22</v>
      </c>
      <c r="G287" s="0" t="n">
        <v>1</v>
      </c>
      <c r="H287" s="0" t="n">
        <f aca="false">I287*0.2</f>
        <v>6.4</v>
      </c>
      <c r="I287" s="7" t="n">
        <v>32</v>
      </c>
      <c r="J287" s="9" t="n">
        <v>47848.4166666667</v>
      </c>
      <c r="M287" s="0" t="n">
        <v>15</v>
      </c>
      <c r="N287" s="10" t="s">
        <v>1047</v>
      </c>
      <c r="O287" s="11" t="n">
        <f aca="false">G287*I287</f>
        <v>32</v>
      </c>
      <c r="P287" s="12" t="s">
        <v>54</v>
      </c>
      <c r="Q287" s="13" t="s">
        <v>25</v>
      </c>
      <c r="R287" s="0" t="n">
        <f aca="false">VLOOKUP(A287,Sados!$A$1:$D$2962,4,0)</f>
        <v>1</v>
      </c>
      <c r="AE287" s="0" t="n">
        <f aca="false">G287-S287-T287-U287-V287-W287-X287-Y287-Z287-AA287-AB287-AC287+AD287</f>
        <v>1</v>
      </c>
      <c r="AF287" s="0" t="n">
        <f aca="false">AE287*I287</f>
        <v>32</v>
      </c>
    </row>
    <row r="288" customFormat="false" ht="21" hidden="false" customHeight="false" outlineLevel="0" collapsed="false">
      <c r="A288" s="7" t="s">
        <v>1066</v>
      </c>
      <c r="B288" s="8" t="n">
        <f aca="false">I288</f>
        <v>30</v>
      </c>
      <c r="C288" s="0" t="s">
        <v>1067</v>
      </c>
      <c r="D288" s="0" t="s">
        <v>1068</v>
      </c>
      <c r="E288" s="0" t="n">
        <v>0</v>
      </c>
      <c r="F288" s="0" t="s">
        <v>22</v>
      </c>
      <c r="G288" s="0" t="n">
        <v>3</v>
      </c>
      <c r="H288" s="0" t="n">
        <f aca="false">I288*0.2</f>
        <v>6</v>
      </c>
      <c r="I288" s="7" t="n">
        <v>30</v>
      </c>
      <c r="J288" s="9" t="n">
        <v>47848.4166666667</v>
      </c>
      <c r="M288" s="0" t="n">
        <v>15</v>
      </c>
      <c r="N288" s="10" t="s">
        <v>1047</v>
      </c>
      <c r="O288" s="11" t="n">
        <f aca="false">G288*I288</f>
        <v>90</v>
      </c>
      <c r="P288" s="12" t="s">
        <v>171</v>
      </c>
      <c r="Q288" s="13" t="s">
        <v>25</v>
      </c>
      <c r="R288" s="0" t="n">
        <f aca="false">VLOOKUP(A288,Sados!$A$1:$D$2962,4,0)</f>
        <v>3</v>
      </c>
      <c r="AE288" s="0" t="n">
        <f aca="false">G288-S288-T288-U288-V288-W288-X288-Y288-Z288-AA288-AB288-AC288+AD288</f>
        <v>3</v>
      </c>
      <c r="AF288" s="0" t="n">
        <f aca="false">AE288*I288</f>
        <v>90</v>
      </c>
    </row>
    <row r="289" customFormat="false" ht="21" hidden="false" customHeight="false" outlineLevel="0" collapsed="false">
      <c r="A289" s="7" t="s">
        <v>1069</v>
      </c>
      <c r="B289" s="8" t="n">
        <f aca="false">I289</f>
        <v>30</v>
      </c>
      <c r="C289" s="0" t="s">
        <v>1070</v>
      </c>
      <c r="D289" s="0" t="s">
        <v>1071</v>
      </c>
      <c r="E289" s="0" t="n">
        <v>0</v>
      </c>
      <c r="F289" s="0" t="s">
        <v>22</v>
      </c>
      <c r="G289" s="0" t="n">
        <v>2</v>
      </c>
      <c r="H289" s="0" t="n">
        <f aca="false">I289*0.2</f>
        <v>6</v>
      </c>
      <c r="I289" s="7" t="n">
        <v>30</v>
      </c>
      <c r="J289" s="9" t="n">
        <v>47848.4166666667</v>
      </c>
      <c r="M289" s="0" t="n">
        <v>15</v>
      </c>
      <c r="N289" s="10" t="s">
        <v>1047</v>
      </c>
      <c r="O289" s="11" t="n">
        <f aca="false">G289*I289</f>
        <v>60</v>
      </c>
      <c r="P289" s="12" t="s">
        <v>171</v>
      </c>
      <c r="Q289" s="13" t="s">
        <v>25</v>
      </c>
      <c r="R289" s="0" t="n">
        <f aca="false">VLOOKUP(A289,Sados!$A$1:$D$2962,4,0)</f>
        <v>2</v>
      </c>
      <c r="AE289" s="0" t="n">
        <f aca="false">G289-S289-T289-U289-V289-W289-X289-Y289-Z289-AA289-AB289-AC289+AD289</f>
        <v>2</v>
      </c>
      <c r="AF289" s="0" t="n">
        <f aca="false">AE289*I289</f>
        <v>60</v>
      </c>
    </row>
    <row r="290" customFormat="false" ht="21" hidden="false" customHeight="false" outlineLevel="0" collapsed="false">
      <c r="A290" s="7" t="s">
        <v>1072</v>
      </c>
      <c r="B290" s="8" t="n">
        <f aca="false">I290</f>
        <v>50</v>
      </c>
      <c r="C290" s="0" t="s">
        <v>1073</v>
      </c>
      <c r="D290" s="0" t="s">
        <v>1074</v>
      </c>
      <c r="E290" s="0" t="n">
        <v>0</v>
      </c>
      <c r="F290" s="0" t="s">
        <v>22</v>
      </c>
      <c r="G290" s="0" t="n">
        <v>1</v>
      </c>
      <c r="H290" s="0" t="n">
        <f aca="false">I290*0.2</f>
        <v>10</v>
      </c>
      <c r="I290" s="7" t="n">
        <v>50</v>
      </c>
      <c r="J290" s="9" t="n">
        <v>47848.4166666667</v>
      </c>
      <c r="M290" s="0" t="n">
        <v>15</v>
      </c>
      <c r="N290" s="10" t="s">
        <v>1047</v>
      </c>
      <c r="O290" s="11" t="n">
        <f aca="false">G290*I290</f>
        <v>50</v>
      </c>
      <c r="P290" s="12" t="s">
        <v>171</v>
      </c>
      <c r="Q290" s="13" t="s">
        <v>25</v>
      </c>
      <c r="R290" s="0" t="n">
        <f aca="false">VLOOKUP(A290,Sados!$A$1:$D$2962,4,0)</f>
        <v>1</v>
      </c>
      <c r="AE290" s="0" t="n">
        <f aca="false">G290-S290-T290-U290-V290-W290-X290-Y290-Z290-AA290-AB290-AC290+AD290</f>
        <v>1</v>
      </c>
      <c r="AF290" s="0" t="n">
        <f aca="false">AE290*I290</f>
        <v>50</v>
      </c>
    </row>
    <row r="291" customFormat="false" ht="21" hidden="false" customHeight="false" outlineLevel="0" collapsed="false">
      <c r="A291" s="7" t="s">
        <v>1075</v>
      </c>
      <c r="B291" s="8" t="n">
        <f aca="false">I291</f>
        <v>25</v>
      </c>
      <c r="C291" s="0" t="s">
        <v>1076</v>
      </c>
      <c r="D291" s="0" t="s">
        <v>1077</v>
      </c>
      <c r="E291" s="0" t="n">
        <v>0</v>
      </c>
      <c r="F291" s="0" t="s">
        <v>22</v>
      </c>
      <c r="G291" s="0" t="n">
        <v>1</v>
      </c>
      <c r="H291" s="0" t="n">
        <f aca="false">I291*0.2</f>
        <v>5</v>
      </c>
      <c r="I291" s="7" t="n">
        <v>25</v>
      </c>
      <c r="J291" s="9" t="n">
        <v>47848.4166666667</v>
      </c>
      <c r="M291" s="0" t="n">
        <v>15</v>
      </c>
      <c r="N291" s="10" t="s">
        <v>1047</v>
      </c>
      <c r="O291" s="11" t="n">
        <f aca="false">G291*I291</f>
        <v>25</v>
      </c>
      <c r="P291" s="12" t="s">
        <v>38</v>
      </c>
      <c r="Q291" s="13" t="s">
        <v>25</v>
      </c>
      <c r="R291" s="0" t="n">
        <f aca="false">VLOOKUP(A291,Sados!$A$1:$D$2962,4,0)</f>
        <v>1</v>
      </c>
      <c r="AE291" s="0" t="n">
        <f aca="false">G291-S291-T291-U291-V291-W291-X291-Y291-Z291-AA291-AB291-AC291+AD291</f>
        <v>1</v>
      </c>
      <c r="AF291" s="0" t="n">
        <f aca="false">AE291*I291</f>
        <v>25</v>
      </c>
    </row>
    <row r="292" customFormat="false" ht="21" hidden="false" customHeight="false" outlineLevel="0" collapsed="false">
      <c r="A292" s="7" t="s">
        <v>1078</v>
      </c>
      <c r="B292" s="8" t="n">
        <f aca="false">I292</f>
        <v>44</v>
      </c>
      <c r="C292" s="0" t="s">
        <v>1079</v>
      </c>
      <c r="D292" s="0" t="s">
        <v>1080</v>
      </c>
      <c r="E292" s="0" t="s">
        <v>1081</v>
      </c>
      <c r="F292" s="0" t="s">
        <v>22</v>
      </c>
      <c r="G292" s="0" t="n">
        <v>3</v>
      </c>
      <c r="H292" s="0" t="n">
        <f aca="false">I292*0.2</f>
        <v>8.8</v>
      </c>
      <c r="I292" s="7" t="n">
        <v>44</v>
      </c>
      <c r="J292" s="9" t="n">
        <v>47848.4166666667</v>
      </c>
      <c r="M292" s="0" t="n">
        <v>15</v>
      </c>
      <c r="N292" s="10" t="s">
        <v>1047</v>
      </c>
      <c r="O292" s="11" t="n">
        <f aca="false">G292*I292</f>
        <v>132</v>
      </c>
      <c r="P292" s="12" t="s">
        <v>38</v>
      </c>
      <c r="Q292" s="13" t="s">
        <v>1062</v>
      </c>
      <c r="R292" s="0" t="n">
        <f aca="false">VLOOKUP(A292,Sados!$A$1:$D$2962,4,0)</f>
        <v>3</v>
      </c>
      <c r="AE292" s="0" t="n">
        <f aca="false">G292-S292-T292-U292-V292-W292-X292-Y292-Z292-AA292-AB292-AC292+AD292</f>
        <v>3</v>
      </c>
      <c r="AF292" s="0" t="n">
        <f aca="false">AE292*I292</f>
        <v>132</v>
      </c>
    </row>
    <row r="293" customFormat="false" ht="21" hidden="false" customHeight="false" outlineLevel="0" collapsed="false">
      <c r="A293" s="7" t="s">
        <v>1082</v>
      </c>
      <c r="B293" s="8" t="n">
        <f aca="false">I293</f>
        <v>30</v>
      </c>
      <c r="C293" s="0" t="s">
        <v>1083</v>
      </c>
      <c r="D293" s="0" t="s">
        <v>1084</v>
      </c>
      <c r="E293" s="0" t="n">
        <v>0</v>
      </c>
      <c r="F293" s="0" t="s">
        <v>22</v>
      </c>
      <c r="G293" s="0" t="n">
        <v>2</v>
      </c>
      <c r="H293" s="0" t="n">
        <f aca="false">I293*0.2</f>
        <v>6</v>
      </c>
      <c r="I293" s="7" t="n">
        <v>30</v>
      </c>
      <c r="J293" s="9" t="n">
        <v>47848.4166666667</v>
      </c>
      <c r="M293" s="0" t="n">
        <v>15</v>
      </c>
      <c r="N293" s="10" t="s">
        <v>1047</v>
      </c>
      <c r="O293" s="11" t="n">
        <f aca="false">G293*I293</f>
        <v>60</v>
      </c>
      <c r="P293" s="12" t="s">
        <v>38</v>
      </c>
      <c r="Q293" s="13" t="s">
        <v>851</v>
      </c>
      <c r="R293" s="0" t="n">
        <f aca="false">VLOOKUP(A293,Sados!$A$1:$D$2962,4,0)</f>
        <v>2</v>
      </c>
      <c r="AE293" s="0" t="n">
        <f aca="false">G293-S293-T293-U293-V293-W293-X293-Y293-Z293-AA293-AB293-AC293+AD293</f>
        <v>2</v>
      </c>
      <c r="AF293" s="0" t="n">
        <f aca="false">AE293*I293</f>
        <v>60</v>
      </c>
    </row>
    <row r="294" customFormat="false" ht="21" hidden="false" customHeight="false" outlineLevel="0" collapsed="false">
      <c r="A294" s="7" t="s">
        <v>1085</v>
      </c>
      <c r="B294" s="8" t="n">
        <f aca="false">I294</f>
        <v>37</v>
      </c>
      <c r="C294" s="0" t="s">
        <v>1086</v>
      </c>
      <c r="D294" s="0" t="s">
        <v>1087</v>
      </c>
      <c r="E294" s="0" t="n">
        <v>0</v>
      </c>
      <c r="F294" s="0" t="s">
        <v>22</v>
      </c>
      <c r="G294" s="0" t="n">
        <v>1</v>
      </c>
      <c r="H294" s="0" t="n">
        <f aca="false">I294*0.2</f>
        <v>7.4</v>
      </c>
      <c r="I294" s="7" t="n">
        <v>37</v>
      </c>
      <c r="J294" s="9" t="n">
        <v>47848.4166666667</v>
      </c>
      <c r="M294" s="0" t="n">
        <v>15</v>
      </c>
      <c r="N294" s="10" t="s">
        <v>1047</v>
      </c>
      <c r="O294" s="11" t="n">
        <f aca="false">G294*I294</f>
        <v>37</v>
      </c>
      <c r="P294" s="12" t="s">
        <v>38</v>
      </c>
      <c r="Q294" s="13" t="s">
        <v>851</v>
      </c>
      <c r="R294" s="0" t="n">
        <f aca="false">VLOOKUP(A294,Sados!$A$1:$D$2962,4,0)</f>
        <v>1</v>
      </c>
      <c r="AE294" s="0" t="n">
        <f aca="false">G294-S294-T294-U294-V294-W294-X294-Y294-Z294-AA294-AB294-AC294+AD294</f>
        <v>1</v>
      </c>
      <c r="AF294" s="0" t="n">
        <f aca="false">AE294*I294</f>
        <v>37</v>
      </c>
    </row>
    <row r="295" customFormat="false" ht="21" hidden="false" customHeight="false" outlineLevel="0" collapsed="false">
      <c r="A295" s="7" t="s">
        <v>1088</v>
      </c>
      <c r="B295" s="8" t="n">
        <f aca="false">I295</f>
        <v>37</v>
      </c>
      <c r="C295" s="0" t="s">
        <v>1089</v>
      </c>
      <c r="D295" s="0" t="s">
        <v>1090</v>
      </c>
      <c r="E295" s="0" t="s">
        <v>1091</v>
      </c>
      <c r="F295" s="0" t="s">
        <v>22</v>
      </c>
      <c r="G295" s="0" t="n">
        <v>2</v>
      </c>
      <c r="H295" s="0" t="n">
        <f aca="false">I295*0.2</f>
        <v>7.4</v>
      </c>
      <c r="I295" s="7" t="n">
        <v>37</v>
      </c>
      <c r="J295" s="9" t="n">
        <v>47848.4166666667</v>
      </c>
      <c r="M295" s="0" t="n">
        <v>15</v>
      </c>
      <c r="N295" s="10" t="s">
        <v>1047</v>
      </c>
      <c r="O295" s="11" t="n">
        <f aca="false">G295*I295</f>
        <v>74</v>
      </c>
      <c r="P295" s="12" t="s">
        <v>38</v>
      </c>
      <c r="Q295" s="13" t="s">
        <v>797</v>
      </c>
      <c r="R295" s="0" t="n">
        <f aca="false">VLOOKUP(A295,Sados!$A$1:$D$2962,4,0)</f>
        <v>1</v>
      </c>
      <c r="AE295" s="0" t="n">
        <f aca="false">G295-S295-T295-U295-V295-W295-X295-Y295-Z295-AA295-AB295-AC295+AD295</f>
        <v>2</v>
      </c>
      <c r="AF295" s="0" t="n">
        <f aca="false">AE295*I295</f>
        <v>74</v>
      </c>
    </row>
    <row r="296" customFormat="false" ht="21" hidden="false" customHeight="false" outlineLevel="0" collapsed="false">
      <c r="A296" s="7" t="s">
        <v>1092</v>
      </c>
      <c r="B296" s="8" t="n">
        <f aca="false">I296</f>
        <v>25</v>
      </c>
      <c r="C296" s="0" t="s">
        <v>1093</v>
      </c>
      <c r="D296" s="0" t="s">
        <v>1094</v>
      </c>
      <c r="E296" s="0" t="n">
        <v>0</v>
      </c>
      <c r="F296" s="0" t="s">
        <v>22</v>
      </c>
      <c r="G296" s="0" t="n">
        <v>5</v>
      </c>
      <c r="H296" s="0" t="n">
        <f aca="false">I296*0.2</f>
        <v>5</v>
      </c>
      <c r="I296" s="7" t="n">
        <v>25</v>
      </c>
      <c r="J296" s="9" t="n">
        <v>47848.4166666667</v>
      </c>
      <c r="M296" s="0" t="n">
        <v>15</v>
      </c>
      <c r="N296" s="10" t="s">
        <v>1047</v>
      </c>
      <c r="O296" s="11" t="n">
        <f aca="false">G296*I296</f>
        <v>125</v>
      </c>
      <c r="P296" s="12" t="s">
        <v>38</v>
      </c>
      <c r="Q296" s="16" t="s">
        <v>25</v>
      </c>
      <c r="R296" s="0" t="n">
        <f aca="false">VLOOKUP(A296,Sados!$A$1:$D$2962,4,0)</f>
        <v>5</v>
      </c>
      <c r="AE296" s="0" t="n">
        <f aca="false">G296-S296-T296-U296-V296-W296-X296-Y296-Z296-AA296-AB296-AC296+AD296</f>
        <v>5</v>
      </c>
      <c r="AF296" s="0" t="n">
        <f aca="false">AE296*I296</f>
        <v>125</v>
      </c>
    </row>
    <row r="297" customFormat="false" ht="21" hidden="false" customHeight="false" outlineLevel="0" collapsed="false">
      <c r="A297" s="7" t="s">
        <v>1095</v>
      </c>
      <c r="B297" s="8" t="n">
        <f aca="false">I297</f>
        <v>45</v>
      </c>
      <c r="C297" s="0" t="s">
        <v>1096</v>
      </c>
      <c r="D297" s="0" t="s">
        <v>1097</v>
      </c>
      <c r="E297" s="0" t="n">
        <v>0</v>
      </c>
      <c r="F297" s="0" t="s">
        <v>22</v>
      </c>
      <c r="G297" s="0" t="n">
        <v>1</v>
      </c>
      <c r="H297" s="0" t="n">
        <f aca="false">I297*0.2</f>
        <v>9</v>
      </c>
      <c r="I297" s="7" t="n">
        <v>45</v>
      </c>
      <c r="J297" s="9" t="n">
        <v>47848.4166666667</v>
      </c>
      <c r="M297" s="0" t="n">
        <v>15</v>
      </c>
      <c r="N297" s="10" t="s">
        <v>1047</v>
      </c>
      <c r="O297" s="11" t="n">
        <f aca="false">G297*I297</f>
        <v>45</v>
      </c>
      <c r="P297" s="12" t="s">
        <v>38</v>
      </c>
      <c r="Q297" s="13" t="s">
        <v>851</v>
      </c>
      <c r="R297" s="0" t="n">
        <f aca="false">VLOOKUP(A297,Sados!$A$1:$D$2962,4,0)</f>
        <v>1</v>
      </c>
      <c r="AE297" s="0" t="n">
        <f aca="false">G297-S297-T297-U297-V297-W297-X297-Y297-Z297-AA297-AB297-AC297+AD297</f>
        <v>1</v>
      </c>
      <c r="AF297" s="0" t="n">
        <f aca="false">AE297*I297</f>
        <v>45</v>
      </c>
    </row>
    <row r="298" customFormat="false" ht="21" hidden="false" customHeight="false" outlineLevel="0" collapsed="false">
      <c r="A298" s="7" t="s">
        <v>1098</v>
      </c>
      <c r="B298" s="8" t="n">
        <f aca="false">I298</f>
        <v>44</v>
      </c>
      <c r="C298" s="0" t="s">
        <v>1099</v>
      </c>
      <c r="D298" s="0" t="s">
        <v>1100</v>
      </c>
      <c r="E298" s="0" t="s">
        <v>1101</v>
      </c>
      <c r="F298" s="0" t="s">
        <v>22</v>
      </c>
      <c r="G298" s="0" t="n">
        <v>4</v>
      </c>
      <c r="H298" s="0" t="n">
        <f aca="false">I298*0.2</f>
        <v>8.8</v>
      </c>
      <c r="I298" s="7" t="n">
        <v>44</v>
      </c>
      <c r="J298" s="9" t="n">
        <v>47848.4166666667</v>
      </c>
      <c r="M298" s="0" t="n">
        <v>15</v>
      </c>
      <c r="N298" s="10" t="s">
        <v>1047</v>
      </c>
      <c r="O298" s="11" t="n">
        <f aca="false">G298*I298</f>
        <v>176</v>
      </c>
      <c r="P298" s="12" t="s">
        <v>38</v>
      </c>
      <c r="Q298" s="13" t="s">
        <v>1102</v>
      </c>
      <c r="R298" s="0" t="n">
        <f aca="false">VLOOKUP(A298,Sados!$A$1:$D$2962,4,0)</f>
        <v>4</v>
      </c>
      <c r="AE298" s="0" t="n">
        <f aca="false">G298-S298-T298-U298-V298-W298-X298-Y298-Z298-AA298-AB298-AC298+AD298</f>
        <v>4</v>
      </c>
      <c r="AF298" s="0" t="n">
        <f aca="false">AE298*I298</f>
        <v>176</v>
      </c>
    </row>
    <row r="299" customFormat="false" ht="21" hidden="false" customHeight="false" outlineLevel="0" collapsed="false">
      <c r="A299" s="7" t="s">
        <v>1103</v>
      </c>
      <c r="B299" s="8" t="n">
        <f aca="false">I299</f>
        <v>46</v>
      </c>
      <c r="C299" s="0" t="s">
        <v>1104</v>
      </c>
      <c r="D299" s="0" t="s">
        <v>1100</v>
      </c>
      <c r="E299" s="0" t="s">
        <v>1105</v>
      </c>
      <c r="F299" s="0" t="s">
        <v>22</v>
      </c>
      <c r="G299" s="0" t="n">
        <v>2</v>
      </c>
      <c r="H299" s="0" t="n">
        <f aca="false">I299*0.2</f>
        <v>9.2</v>
      </c>
      <c r="I299" s="7" t="n">
        <v>46</v>
      </c>
      <c r="J299" s="9" t="n">
        <v>47848.4166666667</v>
      </c>
      <c r="M299" s="0" t="n">
        <v>15</v>
      </c>
      <c r="N299" s="10" t="s">
        <v>1047</v>
      </c>
      <c r="O299" s="11" t="n">
        <f aca="false">G299*I299</f>
        <v>92</v>
      </c>
      <c r="P299" s="12" t="s">
        <v>38</v>
      </c>
      <c r="Q299" s="13" t="s">
        <v>797</v>
      </c>
      <c r="R299" s="0" t="n">
        <f aca="false">VLOOKUP(A299,Sados!$A$1:$D$2962,4,0)</f>
        <v>2</v>
      </c>
      <c r="AE299" s="0" t="n">
        <f aca="false">G299-S299-T299-U299-V299-W299-X299-Y299-Z299-AA299-AB299-AC299+AD299</f>
        <v>2</v>
      </c>
      <c r="AF299" s="0" t="n">
        <f aca="false">AE299*I299</f>
        <v>92</v>
      </c>
    </row>
    <row r="300" customFormat="false" ht="21" hidden="false" customHeight="false" outlineLevel="0" collapsed="false">
      <c r="A300" s="7" t="s">
        <v>1106</v>
      </c>
      <c r="B300" s="8" t="n">
        <f aca="false">I300</f>
        <v>120</v>
      </c>
      <c r="C300" s="0" t="s">
        <v>1107</v>
      </c>
      <c r="D300" s="0" t="s">
        <v>1108</v>
      </c>
      <c r="E300" s="0" t="s">
        <v>1109</v>
      </c>
      <c r="F300" s="0" t="s">
        <v>22</v>
      </c>
      <c r="G300" s="0" t="n">
        <v>3</v>
      </c>
      <c r="H300" s="0" t="n">
        <f aca="false">I300*0.2</f>
        <v>24</v>
      </c>
      <c r="I300" s="7" t="n">
        <v>120</v>
      </c>
      <c r="J300" s="9" t="n">
        <v>47848.4166666667</v>
      </c>
      <c r="M300" s="0" t="n">
        <v>15</v>
      </c>
      <c r="N300" s="10" t="s">
        <v>1047</v>
      </c>
      <c r="O300" s="11" t="n">
        <f aca="false">G300*I300</f>
        <v>360</v>
      </c>
      <c r="P300" s="12" t="s">
        <v>38</v>
      </c>
      <c r="Q300" s="13" t="s">
        <v>797</v>
      </c>
      <c r="R300" s="0" t="n">
        <f aca="false">VLOOKUP(A300,Sados!$A$1:$D$2962,4,0)</f>
        <v>3</v>
      </c>
      <c r="AE300" s="0" t="n">
        <f aca="false">G300-S300-T300-U300-V300-W300-X300-Y300-Z300-AA300-AB300-AC300+AD300</f>
        <v>3</v>
      </c>
      <c r="AF300" s="0" t="n">
        <f aca="false">AE300*I300</f>
        <v>360</v>
      </c>
    </row>
    <row r="301" customFormat="false" ht="21" hidden="false" customHeight="false" outlineLevel="0" collapsed="false">
      <c r="A301" s="7" t="s">
        <v>1110</v>
      </c>
      <c r="B301" s="8" t="n">
        <f aca="false">I301</f>
        <v>68</v>
      </c>
      <c r="C301" s="14" t="s">
        <v>1111</v>
      </c>
      <c r="D301" s="0" t="s">
        <v>1112</v>
      </c>
      <c r="E301" s="0" t="s">
        <v>1113</v>
      </c>
      <c r="F301" s="0" t="s">
        <v>22</v>
      </c>
      <c r="G301" s="0" t="n">
        <v>1</v>
      </c>
      <c r="H301" s="0" t="n">
        <f aca="false">I301*0.2</f>
        <v>13.6</v>
      </c>
      <c r="I301" s="7" t="n">
        <v>68</v>
      </c>
      <c r="J301" s="9" t="n">
        <v>47848.4166666667</v>
      </c>
      <c r="M301" s="0" t="n">
        <v>15</v>
      </c>
      <c r="N301" s="10" t="s">
        <v>1047</v>
      </c>
      <c r="O301" s="11" t="n">
        <f aca="false">G301*I301</f>
        <v>68</v>
      </c>
      <c r="P301" s="12" t="s">
        <v>38</v>
      </c>
      <c r="Q301" s="13" t="s">
        <v>1102</v>
      </c>
      <c r="R301" s="0" t="n">
        <f aca="false">VLOOKUP(A301,Sados!$A$1:$D$2962,4,0)</f>
        <v>0</v>
      </c>
      <c r="AE301" s="0" t="n">
        <f aca="false">G301-S301-T301-U301-V301-W301-X301-Y301-Z301-AA301-AB301-AC301+AD301</f>
        <v>1</v>
      </c>
      <c r="AF301" s="0" t="n">
        <f aca="false">AE301*I301</f>
        <v>68</v>
      </c>
    </row>
    <row r="302" customFormat="false" ht="21" hidden="false" customHeight="false" outlineLevel="0" collapsed="false">
      <c r="A302" s="7" t="s">
        <v>1114</v>
      </c>
      <c r="B302" s="8" t="n">
        <f aca="false">I302</f>
        <v>43</v>
      </c>
      <c r="C302" s="0" t="s">
        <v>1115</v>
      </c>
      <c r="D302" s="0" t="s">
        <v>1116</v>
      </c>
      <c r="E302" s="0" t="s">
        <v>1117</v>
      </c>
      <c r="F302" s="0" t="s">
        <v>22</v>
      </c>
      <c r="G302" s="0" t="n">
        <v>3</v>
      </c>
      <c r="H302" s="0" t="n">
        <f aca="false">I302*0.2</f>
        <v>8.6</v>
      </c>
      <c r="I302" s="7" t="n">
        <v>43</v>
      </c>
      <c r="J302" s="9" t="n">
        <v>47848.4166666667</v>
      </c>
      <c r="M302" s="0" t="n">
        <v>15</v>
      </c>
      <c r="N302" s="10" t="s">
        <v>1047</v>
      </c>
      <c r="O302" s="11" t="n">
        <f aca="false">G302*I302</f>
        <v>129</v>
      </c>
      <c r="P302" s="12" t="s">
        <v>38</v>
      </c>
      <c r="Q302" s="13" t="s">
        <v>797</v>
      </c>
      <c r="R302" s="0" t="n">
        <f aca="false">VLOOKUP(A302,Sados!$A$1:$D$2962,4,0)</f>
        <v>14</v>
      </c>
      <c r="AE302" s="0" t="n">
        <f aca="false">G302-S302-T302-U302-V302-W302-X302-Y302-Z302-AA302-AB302-AC302+AD302</f>
        <v>3</v>
      </c>
      <c r="AF302" s="0" t="n">
        <f aca="false">AE302*I302</f>
        <v>129</v>
      </c>
    </row>
    <row r="303" customFormat="false" ht="21" hidden="false" customHeight="false" outlineLevel="0" collapsed="false">
      <c r="A303" s="7" t="s">
        <v>1118</v>
      </c>
      <c r="B303" s="8" t="n">
        <f aca="false">I303</f>
        <v>120</v>
      </c>
      <c r="C303" s="0" t="s">
        <v>1119</v>
      </c>
      <c r="D303" s="0" t="s">
        <v>1120</v>
      </c>
      <c r="E303" s="0" t="s">
        <v>1121</v>
      </c>
      <c r="F303" s="0" t="s">
        <v>22</v>
      </c>
      <c r="G303" s="0" t="n">
        <v>2</v>
      </c>
      <c r="H303" s="0" t="n">
        <f aca="false">I303*0.2</f>
        <v>24</v>
      </c>
      <c r="I303" s="7" t="n">
        <v>120</v>
      </c>
      <c r="J303" s="9" t="n">
        <v>47848.4166666667</v>
      </c>
      <c r="M303" s="0" t="n">
        <v>15</v>
      </c>
      <c r="N303" s="10" t="s">
        <v>1047</v>
      </c>
      <c r="O303" s="11" t="n">
        <f aca="false">G303*I303</f>
        <v>240</v>
      </c>
      <c r="P303" s="12" t="s">
        <v>38</v>
      </c>
      <c r="Q303" s="13" t="s">
        <v>1102</v>
      </c>
      <c r="R303" s="0" t="n">
        <f aca="false">VLOOKUP(A303,Sados!$A$1:$D$2962,4,0)</f>
        <v>2</v>
      </c>
      <c r="AE303" s="0" t="n">
        <f aca="false">G303-S303-T303-U303-V303-W303-X303-Y303-Z303-AA303-AB303-AC303+AD303</f>
        <v>2</v>
      </c>
      <c r="AF303" s="0" t="n">
        <f aca="false">AE303*I303</f>
        <v>240</v>
      </c>
    </row>
    <row r="304" customFormat="false" ht="21" hidden="false" customHeight="false" outlineLevel="0" collapsed="false">
      <c r="A304" s="7" t="s">
        <v>1122</v>
      </c>
      <c r="B304" s="8" t="n">
        <f aca="false">I304</f>
        <v>40</v>
      </c>
      <c r="C304" s="0" t="s">
        <v>1123</v>
      </c>
      <c r="D304" s="0" t="s">
        <v>1124</v>
      </c>
      <c r="E304" s="0" t="n">
        <v>0</v>
      </c>
      <c r="F304" s="0" t="s">
        <v>22</v>
      </c>
      <c r="G304" s="0" t="n">
        <v>5</v>
      </c>
      <c r="H304" s="0" t="n">
        <f aca="false">I304*0.2</f>
        <v>8</v>
      </c>
      <c r="I304" s="7" t="n">
        <v>40</v>
      </c>
      <c r="J304" s="9" t="n">
        <v>47848.4166666667</v>
      </c>
      <c r="M304" s="0" t="n">
        <v>15</v>
      </c>
      <c r="N304" s="10" t="s">
        <v>1047</v>
      </c>
      <c r="O304" s="11" t="n">
        <f aca="false">G304*I304</f>
        <v>200</v>
      </c>
      <c r="P304" s="12" t="s">
        <v>38</v>
      </c>
      <c r="Q304" s="13" t="s">
        <v>25</v>
      </c>
      <c r="R304" s="0" t="n">
        <f aca="false">VLOOKUP(A304,Sados!$A$1:$D$2962,4,0)</f>
        <v>5</v>
      </c>
      <c r="AE304" s="0" t="n">
        <f aca="false">G304-S304-T304-U304-V304-W304-X304-Y304-Z304-AA304-AB304-AC304+AD304</f>
        <v>5</v>
      </c>
      <c r="AF304" s="0" t="n">
        <f aca="false">AE304*I304</f>
        <v>200</v>
      </c>
    </row>
    <row r="305" customFormat="false" ht="21" hidden="false" customHeight="false" outlineLevel="0" collapsed="false">
      <c r="A305" s="7" t="s">
        <v>1125</v>
      </c>
      <c r="B305" s="8" t="n">
        <f aca="false">I305</f>
        <v>50</v>
      </c>
      <c r="C305" s="0" t="s">
        <v>1126</v>
      </c>
      <c r="D305" s="0" t="s">
        <v>1127</v>
      </c>
      <c r="E305" s="0" t="s">
        <v>1128</v>
      </c>
      <c r="F305" s="0" t="s">
        <v>22</v>
      </c>
      <c r="G305" s="0" t="n">
        <v>5</v>
      </c>
      <c r="H305" s="0" t="n">
        <f aca="false">I305*0.2</f>
        <v>10</v>
      </c>
      <c r="I305" s="7" t="n">
        <v>50</v>
      </c>
      <c r="J305" s="9" t="n">
        <v>47848.4166666667</v>
      </c>
      <c r="M305" s="0" t="n">
        <v>15</v>
      </c>
      <c r="N305" s="10" t="s">
        <v>1047</v>
      </c>
      <c r="O305" s="11" t="n">
        <f aca="false">G305*I305</f>
        <v>250</v>
      </c>
      <c r="P305" s="12" t="s">
        <v>38</v>
      </c>
      <c r="Q305" s="13" t="s">
        <v>797</v>
      </c>
      <c r="R305" s="0" t="n">
        <f aca="false">VLOOKUP(A305,Sados!$A$1:$D$2962,4,0)</f>
        <v>20</v>
      </c>
      <c r="AE305" s="0" t="n">
        <f aca="false">G305-S305-T305-U305-V305-W305-X305-Y305-Z305-AA305-AB305-AC305+AD305</f>
        <v>5</v>
      </c>
      <c r="AF305" s="0" t="n">
        <f aca="false">AE305*I305</f>
        <v>250</v>
      </c>
    </row>
    <row r="306" customFormat="false" ht="21" hidden="false" customHeight="false" outlineLevel="0" collapsed="false">
      <c r="A306" s="7" t="s">
        <v>1129</v>
      </c>
      <c r="B306" s="8" t="n">
        <f aca="false">I306</f>
        <v>25</v>
      </c>
      <c r="C306" s="0" t="s">
        <v>1130</v>
      </c>
      <c r="D306" s="0" t="s">
        <v>1131</v>
      </c>
      <c r="E306" s="0" t="n">
        <v>0</v>
      </c>
      <c r="F306" s="0" t="s">
        <v>22</v>
      </c>
      <c r="G306" s="0" t="n">
        <v>2</v>
      </c>
      <c r="H306" s="0" t="n">
        <f aca="false">I306*0.2</f>
        <v>5</v>
      </c>
      <c r="I306" s="7" t="n">
        <v>25</v>
      </c>
      <c r="J306" s="9" t="n">
        <v>47848.4166666667</v>
      </c>
      <c r="M306" s="0" t="n">
        <v>15</v>
      </c>
      <c r="N306" s="10" t="s">
        <v>1047</v>
      </c>
      <c r="O306" s="11" t="n">
        <f aca="false">G306*I306</f>
        <v>50</v>
      </c>
      <c r="P306" s="12" t="s">
        <v>38</v>
      </c>
      <c r="Q306" s="13" t="s">
        <v>25</v>
      </c>
      <c r="R306" s="0" t="n">
        <f aca="false">VLOOKUP(A306,Sados!$A$1:$D$2962,4,0)</f>
        <v>2</v>
      </c>
      <c r="AE306" s="0" t="n">
        <f aca="false">G306-S306-T306-U306-V306-W306-X306-Y306-Z306-AA306-AB306-AC306+AD306</f>
        <v>2</v>
      </c>
      <c r="AF306" s="0" t="n">
        <f aca="false">AE306*I306</f>
        <v>50</v>
      </c>
    </row>
    <row r="307" customFormat="false" ht="21" hidden="false" customHeight="false" outlineLevel="0" collapsed="false">
      <c r="A307" s="7" t="s">
        <v>1132</v>
      </c>
      <c r="B307" s="8" t="n">
        <f aca="false">I307</f>
        <v>100</v>
      </c>
      <c r="C307" s="0" t="s">
        <v>1133</v>
      </c>
      <c r="D307" s="0" t="s">
        <v>1134</v>
      </c>
      <c r="E307" s="0" t="s">
        <v>1135</v>
      </c>
      <c r="F307" s="0" t="s">
        <v>22</v>
      </c>
      <c r="G307" s="0" t="n">
        <v>2</v>
      </c>
      <c r="H307" s="0" t="n">
        <f aca="false">I307*0.2</f>
        <v>20</v>
      </c>
      <c r="I307" s="7" t="n">
        <v>100</v>
      </c>
      <c r="J307" s="9" t="n">
        <v>47848.4166666667</v>
      </c>
      <c r="M307" s="0" t="n">
        <v>15</v>
      </c>
      <c r="N307" s="10" t="s">
        <v>1047</v>
      </c>
      <c r="O307" s="11" t="n">
        <f aca="false">G307*I307</f>
        <v>200</v>
      </c>
      <c r="P307" s="12" t="s">
        <v>38</v>
      </c>
      <c r="Q307" s="13" t="s">
        <v>1102</v>
      </c>
      <c r="R307" s="0" t="n">
        <f aca="false">VLOOKUP(A307,Sados!$A$1:$D$2962,4,0)</f>
        <v>2</v>
      </c>
      <c r="AE307" s="0" t="n">
        <f aca="false">G307-S307-T307-U307-V307-W307-X307-Y307-Z307-AA307-AB307-AC307+AD307</f>
        <v>2</v>
      </c>
      <c r="AF307" s="0" t="n">
        <f aca="false">AE307*I307</f>
        <v>200</v>
      </c>
    </row>
    <row r="308" customFormat="false" ht="21" hidden="false" customHeight="false" outlineLevel="0" collapsed="false">
      <c r="A308" s="7" t="s">
        <v>1136</v>
      </c>
      <c r="B308" s="8" t="n">
        <f aca="false">I308</f>
        <v>38</v>
      </c>
      <c r="C308" s="0" t="s">
        <v>1137</v>
      </c>
      <c r="D308" s="0" t="s">
        <v>1138</v>
      </c>
      <c r="E308" s="0" t="s">
        <v>1139</v>
      </c>
      <c r="F308" s="0" t="s">
        <v>22</v>
      </c>
      <c r="G308" s="0" t="n">
        <v>3</v>
      </c>
      <c r="H308" s="0" t="n">
        <f aca="false">I308*0.2</f>
        <v>7.6</v>
      </c>
      <c r="I308" s="7" t="n">
        <v>38</v>
      </c>
      <c r="J308" s="9" t="n">
        <v>47848.4166666667</v>
      </c>
      <c r="M308" s="0" t="n">
        <v>15</v>
      </c>
      <c r="N308" s="10" t="s">
        <v>1047</v>
      </c>
      <c r="O308" s="11" t="n">
        <f aca="false">G308*I308</f>
        <v>114</v>
      </c>
      <c r="P308" s="12" t="s">
        <v>38</v>
      </c>
      <c r="Q308" s="13" t="s">
        <v>1102</v>
      </c>
      <c r="R308" s="0" t="n">
        <f aca="false">VLOOKUP(A308,Sados!$A$1:$D$2962,4,0)</f>
        <v>3</v>
      </c>
      <c r="AE308" s="0" t="n">
        <f aca="false">G308-S308-T308-U308-V308-W308-X308-Y308-Z308-AA308-AB308-AC308+AD308</f>
        <v>3</v>
      </c>
      <c r="AF308" s="0" t="n">
        <f aca="false">AE308*I308</f>
        <v>114</v>
      </c>
    </row>
    <row r="309" customFormat="false" ht="21" hidden="false" customHeight="false" outlineLevel="0" collapsed="false">
      <c r="A309" s="7" t="s">
        <v>1140</v>
      </c>
      <c r="B309" s="8" t="n">
        <f aca="false">I309</f>
        <v>25</v>
      </c>
      <c r="C309" s="0" t="s">
        <v>1141</v>
      </c>
      <c r="D309" s="0" t="s">
        <v>1142</v>
      </c>
      <c r="E309" s="0" t="n">
        <v>0</v>
      </c>
      <c r="F309" s="0" t="s">
        <v>22</v>
      </c>
      <c r="G309" s="0" t="n">
        <v>1</v>
      </c>
      <c r="H309" s="0" t="n">
        <f aca="false">I309*0.2</f>
        <v>5</v>
      </c>
      <c r="I309" s="7" t="n">
        <v>25</v>
      </c>
      <c r="J309" s="9" t="n">
        <v>47848.4166666667</v>
      </c>
      <c r="M309" s="0" t="n">
        <v>15</v>
      </c>
      <c r="N309" s="10" t="s">
        <v>1047</v>
      </c>
      <c r="O309" s="11" t="n">
        <f aca="false">G309*I309</f>
        <v>25</v>
      </c>
      <c r="P309" s="12" t="s">
        <v>38</v>
      </c>
      <c r="Q309" s="13" t="s">
        <v>25</v>
      </c>
      <c r="R309" s="0" t="n">
        <f aca="false">VLOOKUP(A309,Sados!$A$1:$D$2962,4,0)</f>
        <v>1</v>
      </c>
      <c r="AE309" s="0" t="n">
        <f aca="false">G309-S309-T309-U309-V309-W309-X309-Y309-Z309-AA309-AB309-AC309+AD309</f>
        <v>1</v>
      </c>
      <c r="AF309" s="0" t="n">
        <f aca="false">AE309*I309</f>
        <v>25</v>
      </c>
    </row>
    <row r="310" customFormat="false" ht="21" hidden="false" customHeight="false" outlineLevel="0" collapsed="false">
      <c r="A310" s="7" t="s">
        <v>1143</v>
      </c>
      <c r="B310" s="8" t="n">
        <f aca="false">I310</f>
        <v>230</v>
      </c>
      <c r="C310" s="0" t="s">
        <v>1144</v>
      </c>
      <c r="D310" s="0" t="s">
        <v>1145</v>
      </c>
      <c r="E310" s="0" t="s">
        <v>1146</v>
      </c>
      <c r="F310" s="0" t="s">
        <v>22</v>
      </c>
      <c r="G310" s="0" t="n">
        <v>3</v>
      </c>
      <c r="H310" s="0" t="n">
        <f aca="false">I310*0.2</f>
        <v>46</v>
      </c>
      <c r="I310" s="7" t="n">
        <v>230</v>
      </c>
      <c r="J310" s="9" t="n">
        <v>47848.4166666667</v>
      </c>
      <c r="M310" s="0" t="n">
        <v>15</v>
      </c>
      <c r="N310" s="10" t="s">
        <v>1047</v>
      </c>
      <c r="O310" s="11" t="n">
        <f aca="false">G310*I310</f>
        <v>690</v>
      </c>
      <c r="P310" s="12" t="s">
        <v>38</v>
      </c>
      <c r="Q310" s="13" t="s">
        <v>1147</v>
      </c>
      <c r="R310" s="0" t="n">
        <f aca="false">VLOOKUP(A310,Sados!$A$1:$D$2962,4,0)</f>
        <v>3</v>
      </c>
      <c r="AE310" s="0" t="n">
        <f aca="false">G310-S310-T310-U310-V310-W310-X310-Y310-Z310-AA310-AB310-AC310+AD310</f>
        <v>3</v>
      </c>
      <c r="AF310" s="0" t="n">
        <f aca="false">AE310*I310</f>
        <v>690</v>
      </c>
    </row>
    <row r="311" customFormat="false" ht="21" hidden="false" customHeight="false" outlineLevel="0" collapsed="false">
      <c r="A311" s="7" t="s">
        <v>1148</v>
      </c>
      <c r="B311" s="8" t="n">
        <f aca="false">I311</f>
        <v>36</v>
      </c>
      <c r="C311" s="0" t="s">
        <v>1149</v>
      </c>
      <c r="D311" s="0" t="s">
        <v>1150</v>
      </c>
      <c r="E311" s="0" t="n">
        <v>0</v>
      </c>
      <c r="F311" s="0" t="s">
        <v>22</v>
      </c>
      <c r="G311" s="0" t="n">
        <v>2</v>
      </c>
      <c r="H311" s="0" t="n">
        <f aca="false">I311*0.2</f>
        <v>7.2</v>
      </c>
      <c r="I311" s="7" t="n">
        <v>36</v>
      </c>
      <c r="J311" s="9" t="n">
        <v>47848.4166666667</v>
      </c>
      <c r="M311" s="0" t="n">
        <v>15</v>
      </c>
      <c r="N311" s="10" t="s">
        <v>1047</v>
      </c>
      <c r="O311" s="11" t="n">
        <f aca="false">G311*I311</f>
        <v>72</v>
      </c>
      <c r="P311" s="12" t="s">
        <v>454</v>
      </c>
      <c r="Q311" s="13" t="s">
        <v>25</v>
      </c>
      <c r="R311" s="0" t="n">
        <f aca="false">VLOOKUP(A311,Sados!$A$1:$D$2962,4,0)</f>
        <v>2</v>
      </c>
      <c r="AE311" s="0" t="n">
        <f aca="false">G311-S311-T311-U311-V311-W311-X311-Y311-Z311-AA311-AB311-AC311+AD311</f>
        <v>2</v>
      </c>
      <c r="AF311" s="0" t="n">
        <f aca="false">AE311*I311</f>
        <v>72</v>
      </c>
    </row>
    <row r="312" customFormat="false" ht="21" hidden="false" customHeight="false" outlineLevel="0" collapsed="false">
      <c r="A312" s="7" t="s">
        <v>1151</v>
      </c>
      <c r="B312" s="8" t="n">
        <f aca="false">I312</f>
        <v>30</v>
      </c>
      <c r="C312" s="0" t="s">
        <v>1152</v>
      </c>
      <c r="D312" s="0" t="s">
        <v>1153</v>
      </c>
      <c r="E312" s="0" t="n">
        <v>0</v>
      </c>
      <c r="F312" s="0" t="s">
        <v>22</v>
      </c>
      <c r="G312" s="0" t="n">
        <v>7</v>
      </c>
      <c r="H312" s="0" t="n">
        <f aca="false">I312*0.2</f>
        <v>6</v>
      </c>
      <c r="I312" s="7" t="n">
        <v>30</v>
      </c>
      <c r="J312" s="9" t="n">
        <v>47848.4166666667</v>
      </c>
      <c r="M312" s="0" t="n">
        <v>15</v>
      </c>
      <c r="N312" s="10" t="s">
        <v>1047</v>
      </c>
      <c r="O312" s="11" t="n">
        <f aca="false">G312*I312</f>
        <v>210</v>
      </c>
      <c r="P312" s="12" t="s">
        <v>34</v>
      </c>
      <c r="Q312" s="13" t="s">
        <v>851</v>
      </c>
      <c r="R312" s="0" t="n">
        <f aca="false">VLOOKUP(A312,Sados!$A$1:$D$2962,4,0)</f>
        <v>7</v>
      </c>
      <c r="AE312" s="0" t="n">
        <f aca="false">G312-S312-T312-U312-V312-W312-X312-Y312-Z312-AA312-AB312-AC312+AD312</f>
        <v>7</v>
      </c>
      <c r="AF312" s="0" t="n">
        <f aca="false">AE312*I312</f>
        <v>210</v>
      </c>
    </row>
    <row r="313" customFormat="false" ht="21" hidden="false" customHeight="false" outlineLevel="0" collapsed="false">
      <c r="A313" s="7" t="s">
        <v>1154</v>
      </c>
      <c r="B313" s="8" t="n">
        <f aca="false">I313</f>
        <v>38</v>
      </c>
      <c r="C313" s="0" t="s">
        <v>1155</v>
      </c>
      <c r="D313" s="0" t="s">
        <v>1156</v>
      </c>
      <c r="E313" s="0" t="s">
        <v>1157</v>
      </c>
      <c r="F313" s="0" t="s">
        <v>22</v>
      </c>
      <c r="G313" s="0" t="n">
        <v>5</v>
      </c>
      <c r="H313" s="0" t="n">
        <f aca="false">I313*0.2</f>
        <v>7.6</v>
      </c>
      <c r="I313" s="7" t="n">
        <v>38</v>
      </c>
      <c r="J313" s="9" t="n">
        <v>47848.4166666667</v>
      </c>
      <c r="M313" s="0" t="n">
        <v>15</v>
      </c>
      <c r="N313" s="10" t="s">
        <v>1047</v>
      </c>
      <c r="O313" s="11" t="n">
        <f aca="false">G313*I313</f>
        <v>190</v>
      </c>
      <c r="P313" s="12" t="s">
        <v>34</v>
      </c>
      <c r="Q313" s="13" t="s">
        <v>1102</v>
      </c>
      <c r="R313" s="0" t="n">
        <f aca="false">VLOOKUP(A313,Sados!$A$1:$D$2962,4,0)</f>
        <v>5</v>
      </c>
      <c r="AE313" s="0" t="n">
        <f aca="false">G313-S313-T313-U313-V313-W313-X313-Y313-Z313-AA313-AB313-AC313+AD313</f>
        <v>5</v>
      </c>
      <c r="AF313" s="0" t="n">
        <f aca="false">AE313*I313</f>
        <v>190</v>
      </c>
    </row>
    <row r="314" customFormat="false" ht="21" hidden="false" customHeight="false" outlineLevel="0" collapsed="false">
      <c r="A314" s="7" t="s">
        <v>1158</v>
      </c>
      <c r="B314" s="8" t="n">
        <f aca="false">I314</f>
        <v>80</v>
      </c>
      <c r="C314" s="0" t="s">
        <v>1159</v>
      </c>
      <c r="D314" s="0" t="s">
        <v>1160</v>
      </c>
      <c r="E314" s="0" t="s">
        <v>1161</v>
      </c>
      <c r="F314" s="0" t="s">
        <v>22</v>
      </c>
      <c r="G314" s="0" t="n">
        <v>2</v>
      </c>
      <c r="H314" s="0" t="n">
        <f aca="false">I314*0.2</f>
        <v>16</v>
      </c>
      <c r="I314" s="7" t="n">
        <v>80</v>
      </c>
      <c r="J314" s="9" t="n">
        <v>47848.4166666667</v>
      </c>
      <c r="M314" s="0" t="n">
        <v>15</v>
      </c>
      <c r="N314" s="10" t="s">
        <v>1047</v>
      </c>
      <c r="O314" s="11" t="n">
        <f aca="false">G314*I314</f>
        <v>160</v>
      </c>
      <c r="P314" s="12" t="s">
        <v>42</v>
      </c>
      <c r="Q314" s="13" t="s">
        <v>797</v>
      </c>
      <c r="R314" s="0" t="n">
        <f aca="false">VLOOKUP(A314,Sados!$A$1:$D$2962,4,0)</f>
        <v>2</v>
      </c>
      <c r="AE314" s="0" t="n">
        <f aca="false">G314-S314-T314-U314-V314-W314-X314-Y314-Z314-AA314-AB314-AC314+AD314</f>
        <v>2</v>
      </c>
      <c r="AF314" s="0" t="n">
        <f aca="false">AE314*I314</f>
        <v>160</v>
      </c>
    </row>
    <row r="315" customFormat="false" ht="21" hidden="false" customHeight="false" outlineLevel="0" collapsed="false">
      <c r="A315" s="7" t="s">
        <v>1162</v>
      </c>
      <c r="B315" s="8" t="n">
        <f aca="false">I315</f>
        <v>40</v>
      </c>
      <c r="C315" s="0" t="s">
        <v>1163</v>
      </c>
      <c r="D315" s="0" t="s">
        <v>1164</v>
      </c>
      <c r="E315" s="0" t="s">
        <v>1165</v>
      </c>
      <c r="F315" s="0" t="s">
        <v>22</v>
      </c>
      <c r="G315" s="0" t="n">
        <v>1</v>
      </c>
      <c r="H315" s="0" t="n">
        <f aca="false">I315*0.2</f>
        <v>8</v>
      </c>
      <c r="I315" s="7" t="n">
        <v>40</v>
      </c>
      <c r="J315" s="9" t="n">
        <v>47848.4166666667</v>
      </c>
      <c r="M315" s="0" t="n">
        <v>15</v>
      </c>
      <c r="N315" s="10" t="s">
        <v>1047</v>
      </c>
      <c r="O315" s="11" t="n">
        <f aca="false">G315*I315</f>
        <v>40</v>
      </c>
      <c r="P315" s="12" t="s">
        <v>42</v>
      </c>
      <c r="Q315" s="13" t="s">
        <v>1102</v>
      </c>
      <c r="R315" s="0" t="n">
        <f aca="false">VLOOKUP(A315,Sados!$A$1:$D$2962,4,0)</f>
        <v>1</v>
      </c>
      <c r="AE315" s="0" t="n">
        <f aca="false">G315-S315-T315-U315-V315-W315-X315-Y315-Z315-AA315-AB315-AC315+AD315</f>
        <v>1</v>
      </c>
      <c r="AF315" s="0" t="n">
        <f aca="false">AE315*I315</f>
        <v>40</v>
      </c>
    </row>
    <row r="316" customFormat="false" ht="21" hidden="false" customHeight="false" outlineLevel="0" collapsed="false">
      <c r="A316" s="7" t="s">
        <v>1166</v>
      </c>
      <c r="B316" s="8" t="n">
        <f aca="false">I316</f>
        <v>40</v>
      </c>
      <c r="C316" s="0" t="s">
        <v>1167</v>
      </c>
      <c r="D316" s="0" t="s">
        <v>1164</v>
      </c>
      <c r="E316" s="0" t="s">
        <v>1168</v>
      </c>
      <c r="F316" s="0" t="s">
        <v>22</v>
      </c>
      <c r="G316" s="0" t="n">
        <v>1</v>
      </c>
      <c r="H316" s="0" t="n">
        <f aca="false">I316*0.2</f>
        <v>8</v>
      </c>
      <c r="I316" s="7" t="n">
        <v>40</v>
      </c>
      <c r="J316" s="9" t="n">
        <v>47848.4166666667</v>
      </c>
      <c r="M316" s="0" t="n">
        <v>15</v>
      </c>
      <c r="N316" s="10" t="s">
        <v>1047</v>
      </c>
      <c r="O316" s="11" t="n">
        <f aca="false">G316*I316</f>
        <v>40</v>
      </c>
      <c r="P316" s="12" t="s">
        <v>42</v>
      </c>
      <c r="Q316" s="13" t="s">
        <v>797</v>
      </c>
      <c r="R316" s="0" t="n">
        <f aca="false">VLOOKUP(A316,Sados!$A$1:$D$2962,4,0)</f>
        <v>1</v>
      </c>
      <c r="AE316" s="0" t="n">
        <f aca="false">G316-S316-T316-U316-V316-W316-X316-Y316-Z316-AA316-AB316-AC316+AD316</f>
        <v>1</v>
      </c>
      <c r="AF316" s="0" t="n">
        <f aca="false">AE316*I316</f>
        <v>40</v>
      </c>
    </row>
    <row r="317" customFormat="false" ht="21" hidden="false" customHeight="false" outlineLevel="0" collapsed="false">
      <c r="A317" s="7" t="s">
        <v>1169</v>
      </c>
      <c r="B317" s="8" t="n">
        <f aca="false">I317</f>
        <v>40</v>
      </c>
      <c r="C317" s="0" t="s">
        <v>1170</v>
      </c>
      <c r="D317" s="0" t="s">
        <v>1164</v>
      </c>
      <c r="E317" s="0" t="n">
        <v>0</v>
      </c>
      <c r="F317" s="0" t="s">
        <v>22</v>
      </c>
      <c r="G317" s="0" t="n">
        <v>2</v>
      </c>
      <c r="H317" s="0" t="n">
        <f aca="false">I317*0.2</f>
        <v>8</v>
      </c>
      <c r="I317" s="7" t="n">
        <v>40</v>
      </c>
      <c r="J317" s="9" t="n">
        <v>47848.4166666667</v>
      </c>
      <c r="M317" s="0" t="n">
        <v>15</v>
      </c>
      <c r="N317" s="10" t="s">
        <v>1047</v>
      </c>
      <c r="O317" s="11" t="n">
        <f aca="false">G317*I317</f>
        <v>80</v>
      </c>
      <c r="P317" s="12" t="s">
        <v>42</v>
      </c>
      <c r="Q317" s="13" t="s">
        <v>851</v>
      </c>
      <c r="R317" s="0" t="n">
        <f aca="false">VLOOKUP(A317,Sados!$A$1:$D$2962,4,0)</f>
        <v>2</v>
      </c>
      <c r="AE317" s="0" t="n">
        <f aca="false">G317-S317-T317-U317-V317-W317-X317-Y317-Z317-AA317-AB317-AC317+AD317</f>
        <v>2</v>
      </c>
      <c r="AF317" s="0" t="n">
        <f aca="false">AE317*I317</f>
        <v>80</v>
      </c>
    </row>
    <row r="318" customFormat="false" ht="21" hidden="false" customHeight="false" outlineLevel="0" collapsed="false">
      <c r="A318" s="7" t="s">
        <v>1171</v>
      </c>
      <c r="B318" s="8" t="n">
        <f aca="false">I318</f>
        <v>44</v>
      </c>
      <c r="C318" s="0" t="s">
        <v>1172</v>
      </c>
      <c r="D318" s="0" t="s">
        <v>1173</v>
      </c>
      <c r="E318" s="0" t="s">
        <v>1174</v>
      </c>
      <c r="F318" s="0" t="s">
        <v>22</v>
      </c>
      <c r="G318" s="0" t="n">
        <v>6</v>
      </c>
      <c r="H318" s="0" t="n">
        <f aca="false">I318*0.2</f>
        <v>8.8</v>
      </c>
      <c r="I318" s="7" t="n">
        <v>44</v>
      </c>
      <c r="J318" s="9" t="n">
        <v>47848.4166666667</v>
      </c>
      <c r="M318" s="0" t="n">
        <v>15</v>
      </c>
      <c r="N318" s="10" t="s">
        <v>1047</v>
      </c>
      <c r="O318" s="11" t="n">
        <f aca="false">G318*I318</f>
        <v>264</v>
      </c>
      <c r="P318" s="12" t="s">
        <v>42</v>
      </c>
      <c r="Q318" s="13" t="s">
        <v>797</v>
      </c>
      <c r="R318" s="0" t="n">
        <f aca="false">VLOOKUP(A318,Sados!$A$1:$D$2962,4,0)</f>
        <v>6</v>
      </c>
      <c r="AE318" s="0" t="n">
        <f aca="false">G318-S318-T318-U318-V318-W318-X318-Y318-Z318-AA318-AB318-AC318+AD318</f>
        <v>6</v>
      </c>
      <c r="AF318" s="0" t="n">
        <f aca="false">AE318*I318</f>
        <v>264</v>
      </c>
    </row>
    <row r="319" customFormat="false" ht="21" hidden="false" customHeight="false" outlineLevel="0" collapsed="false">
      <c r="A319" s="7" t="s">
        <v>1175</v>
      </c>
      <c r="B319" s="8" t="n">
        <f aca="false">I319</f>
        <v>55</v>
      </c>
      <c r="C319" s="0" t="s">
        <v>1176</v>
      </c>
      <c r="D319" s="0" t="s">
        <v>1177</v>
      </c>
      <c r="E319" s="0" t="s">
        <v>1178</v>
      </c>
      <c r="F319" s="0" t="s">
        <v>22</v>
      </c>
      <c r="G319" s="0" t="n">
        <v>6</v>
      </c>
      <c r="H319" s="0" t="n">
        <f aca="false">I319*0.2</f>
        <v>11</v>
      </c>
      <c r="I319" s="7" t="n">
        <v>55</v>
      </c>
      <c r="J319" s="9" t="n">
        <v>47848.4166666667</v>
      </c>
      <c r="M319" s="0" t="n">
        <v>15</v>
      </c>
      <c r="N319" s="10" t="s">
        <v>1047</v>
      </c>
      <c r="O319" s="11" t="n">
        <f aca="false">G319*I319</f>
        <v>330</v>
      </c>
      <c r="P319" s="12" t="s">
        <v>42</v>
      </c>
      <c r="Q319" s="13" t="s">
        <v>1062</v>
      </c>
      <c r="R319" s="0" t="n">
        <f aca="false">VLOOKUP(A319,Sados!$A$1:$D$2962,4,0)</f>
        <v>6</v>
      </c>
      <c r="AE319" s="0" t="n">
        <f aca="false">G319-S319-T319-U319-V319-W319-X319-Y319-Z319-AA319-AB319-AC319+AD319</f>
        <v>6</v>
      </c>
      <c r="AF319" s="0" t="n">
        <f aca="false">AE319*I319</f>
        <v>330</v>
      </c>
    </row>
    <row r="320" customFormat="false" ht="21" hidden="false" customHeight="false" outlineLevel="0" collapsed="false">
      <c r="A320" s="7" t="s">
        <v>1179</v>
      </c>
      <c r="B320" s="8" t="n">
        <f aca="false">I320</f>
        <v>47</v>
      </c>
      <c r="C320" s="0" t="s">
        <v>1180</v>
      </c>
      <c r="D320" s="0" t="s">
        <v>1181</v>
      </c>
      <c r="E320" s="0" t="s">
        <v>1182</v>
      </c>
      <c r="F320" s="0" t="s">
        <v>22</v>
      </c>
      <c r="G320" s="0" t="n">
        <v>1</v>
      </c>
      <c r="H320" s="0" t="n">
        <f aca="false">I320*0.2</f>
        <v>9.4</v>
      </c>
      <c r="I320" s="7" t="n">
        <v>47</v>
      </c>
      <c r="J320" s="9" t="n">
        <v>47848.4166666667</v>
      </c>
      <c r="M320" s="0" t="n">
        <v>15</v>
      </c>
      <c r="N320" s="10" t="s">
        <v>1047</v>
      </c>
      <c r="O320" s="11" t="n">
        <f aca="false">G320*I320</f>
        <v>47</v>
      </c>
      <c r="P320" s="12" t="s">
        <v>42</v>
      </c>
      <c r="Q320" s="13" t="s">
        <v>797</v>
      </c>
      <c r="R320" s="0" t="n">
        <f aca="false">VLOOKUP(A320,Sados!$A$1:$D$2962,4,0)</f>
        <v>1</v>
      </c>
      <c r="AE320" s="0" t="n">
        <f aca="false">G320-S320-T320-U320-V320-W320-X320-Y320-Z320-AA320-AB320-AC320+AD320</f>
        <v>1</v>
      </c>
      <c r="AF320" s="0" t="n">
        <f aca="false">AE320*I320</f>
        <v>47</v>
      </c>
    </row>
    <row r="321" customFormat="false" ht="21" hidden="false" customHeight="false" outlineLevel="0" collapsed="false">
      <c r="A321" s="7" t="s">
        <v>1183</v>
      </c>
      <c r="B321" s="8" t="n">
        <f aca="false">I321</f>
        <v>87</v>
      </c>
      <c r="C321" s="0" t="s">
        <v>1184</v>
      </c>
      <c r="D321" s="0" t="s">
        <v>1160</v>
      </c>
      <c r="E321" s="0" t="s">
        <v>1185</v>
      </c>
      <c r="F321" s="0" t="s">
        <v>22</v>
      </c>
      <c r="G321" s="0" t="n">
        <v>1</v>
      </c>
      <c r="H321" s="0" t="n">
        <f aca="false">I321*0.2</f>
        <v>17.4</v>
      </c>
      <c r="I321" s="7" t="n">
        <v>87</v>
      </c>
      <c r="J321" s="9" t="n">
        <v>47848.4166666667</v>
      </c>
      <c r="M321" s="0" t="n">
        <v>15</v>
      </c>
      <c r="N321" s="10" t="s">
        <v>1047</v>
      </c>
      <c r="O321" s="11" t="n">
        <f aca="false">G321*I321</f>
        <v>87</v>
      </c>
      <c r="P321" s="12" t="s">
        <v>42</v>
      </c>
      <c r="Q321" s="13" t="s">
        <v>1062</v>
      </c>
      <c r="R321" s="0" t="n">
        <f aca="false">VLOOKUP(A321,Sados!$A$1:$D$2962,4,0)</f>
        <v>1</v>
      </c>
      <c r="AE321" s="0" t="n">
        <f aca="false">G321-S321-T321-U321-V321-W321-X321-Y321-Z321-AA321-AB321-AC321+AD321</f>
        <v>1</v>
      </c>
      <c r="AF321" s="0" t="n">
        <f aca="false">AE321*I321</f>
        <v>87</v>
      </c>
    </row>
    <row r="322" customFormat="false" ht="21" hidden="false" customHeight="false" outlineLevel="0" collapsed="false">
      <c r="A322" s="7" t="s">
        <v>1186</v>
      </c>
      <c r="B322" s="8" t="n">
        <f aca="false">I322</f>
        <v>48</v>
      </c>
      <c r="C322" s="0" t="s">
        <v>1187</v>
      </c>
      <c r="D322" s="0" t="s">
        <v>1177</v>
      </c>
      <c r="E322" s="0" t="s">
        <v>1188</v>
      </c>
      <c r="F322" s="0" t="s">
        <v>22</v>
      </c>
      <c r="G322" s="0" t="n">
        <v>1</v>
      </c>
      <c r="H322" s="0" t="n">
        <f aca="false">I322*0.2</f>
        <v>9.6</v>
      </c>
      <c r="I322" s="7" t="n">
        <v>48</v>
      </c>
      <c r="J322" s="9" t="n">
        <v>47848.4166666667</v>
      </c>
      <c r="M322" s="0" t="n">
        <v>15</v>
      </c>
      <c r="N322" s="10" t="s">
        <v>1047</v>
      </c>
      <c r="O322" s="11" t="n">
        <f aca="false">G322*I322</f>
        <v>48</v>
      </c>
      <c r="P322" s="12" t="s">
        <v>42</v>
      </c>
      <c r="Q322" s="13" t="s">
        <v>797</v>
      </c>
      <c r="R322" s="0" t="n">
        <f aca="false">VLOOKUP(A322,Sados!$A$1:$D$2962,4,0)</f>
        <v>1</v>
      </c>
      <c r="AE322" s="0" t="n">
        <f aca="false">G322-S322-T322-U322-V322-W322-X322-Y322-Z322-AA322-AB322-AC322+AD322</f>
        <v>1</v>
      </c>
      <c r="AF322" s="0" t="n">
        <f aca="false">AE322*I322</f>
        <v>48</v>
      </c>
    </row>
    <row r="323" customFormat="false" ht="21" hidden="false" customHeight="false" outlineLevel="0" collapsed="false">
      <c r="A323" s="7" t="s">
        <v>1189</v>
      </c>
      <c r="B323" s="8" t="n">
        <f aca="false">I323</f>
        <v>105</v>
      </c>
      <c r="C323" s="0" t="s">
        <v>1190</v>
      </c>
      <c r="D323" s="0" t="s">
        <v>1191</v>
      </c>
      <c r="E323" s="0" t="s">
        <v>1192</v>
      </c>
      <c r="F323" s="0" t="s">
        <v>22</v>
      </c>
      <c r="G323" s="0" t="n">
        <v>1</v>
      </c>
      <c r="H323" s="0" t="n">
        <f aca="false">I323*0.2</f>
        <v>21</v>
      </c>
      <c r="I323" s="7" t="n">
        <v>105</v>
      </c>
      <c r="J323" s="9" t="n">
        <v>47848.4166666667</v>
      </c>
      <c r="M323" s="0" t="n">
        <v>15</v>
      </c>
      <c r="N323" s="10" t="s">
        <v>1047</v>
      </c>
      <c r="O323" s="11" t="n">
        <f aca="false">G323*I323</f>
        <v>105</v>
      </c>
      <c r="P323" s="12" t="s">
        <v>42</v>
      </c>
      <c r="Q323" s="13" t="s">
        <v>797</v>
      </c>
      <c r="R323" s="0" t="n">
        <f aca="false">VLOOKUP(A323,Sados!$A$1:$D$2962,4,0)</f>
        <v>1</v>
      </c>
      <c r="AE323" s="0" t="n">
        <f aca="false">G323-S323-T323-U323-V323-W323-X323-Y323-Z323-AA323-AB323-AC323+AD323</f>
        <v>1</v>
      </c>
      <c r="AF323" s="0" t="n">
        <f aca="false">AE323*I323</f>
        <v>105</v>
      </c>
    </row>
    <row r="324" customFormat="false" ht="21" hidden="false" customHeight="false" outlineLevel="0" collapsed="false">
      <c r="A324" s="7" t="s">
        <v>1193</v>
      </c>
      <c r="B324" s="8" t="n">
        <f aca="false">I324</f>
        <v>70</v>
      </c>
      <c r="C324" s="0" t="s">
        <v>1194</v>
      </c>
      <c r="D324" s="0" t="s">
        <v>1195</v>
      </c>
      <c r="E324" s="0" t="s">
        <v>1196</v>
      </c>
      <c r="F324" s="0" t="s">
        <v>22</v>
      </c>
      <c r="G324" s="0" t="n">
        <v>2</v>
      </c>
      <c r="H324" s="0" t="n">
        <f aca="false">I324*0.2</f>
        <v>14</v>
      </c>
      <c r="I324" s="7" t="n">
        <v>70</v>
      </c>
      <c r="J324" s="9" t="n">
        <v>47848.4166666667</v>
      </c>
      <c r="M324" s="0" t="n">
        <v>15</v>
      </c>
      <c r="N324" s="10" t="s">
        <v>1047</v>
      </c>
      <c r="O324" s="11" t="n">
        <f aca="false">G324*I324</f>
        <v>140</v>
      </c>
      <c r="P324" s="12" t="s">
        <v>42</v>
      </c>
      <c r="Q324" s="13" t="s">
        <v>1102</v>
      </c>
      <c r="R324" s="0" t="n">
        <f aca="false">VLOOKUP(A324,Sados!$A$1:$D$2962,4,0)</f>
        <v>2</v>
      </c>
      <c r="AE324" s="0" t="n">
        <f aca="false">G324-S324-T324-U324-V324-W324-X324-Y324-Z324-AA324-AB324-AC324+AD324</f>
        <v>2</v>
      </c>
      <c r="AF324" s="0" t="n">
        <f aca="false">AE324*I324</f>
        <v>140</v>
      </c>
    </row>
    <row r="325" customFormat="false" ht="21" hidden="false" customHeight="false" outlineLevel="0" collapsed="false">
      <c r="A325" s="7" t="s">
        <v>1197</v>
      </c>
      <c r="B325" s="8" t="n">
        <f aca="false">I325</f>
        <v>62</v>
      </c>
      <c r="C325" s="0" t="s">
        <v>1198</v>
      </c>
      <c r="D325" s="0" t="s">
        <v>1199</v>
      </c>
      <c r="E325" s="0" t="s">
        <v>1200</v>
      </c>
      <c r="F325" s="0" t="s">
        <v>22</v>
      </c>
      <c r="G325" s="0" t="n">
        <v>1</v>
      </c>
      <c r="H325" s="0" t="n">
        <f aca="false">I325*0.2</f>
        <v>12.4</v>
      </c>
      <c r="I325" s="7" t="n">
        <v>62</v>
      </c>
      <c r="J325" s="9" t="n">
        <v>47848.4166666667</v>
      </c>
      <c r="M325" s="0" t="n">
        <v>15</v>
      </c>
      <c r="N325" s="10" t="s">
        <v>1047</v>
      </c>
      <c r="O325" s="11" t="n">
        <f aca="false">G325*I325</f>
        <v>62</v>
      </c>
      <c r="P325" s="12" t="s">
        <v>42</v>
      </c>
      <c r="Q325" s="13" t="s">
        <v>1102</v>
      </c>
      <c r="R325" s="0" t="n">
        <f aca="false">VLOOKUP(A325,Sados!$A$1:$D$2962,4,0)</f>
        <v>1</v>
      </c>
      <c r="AE325" s="0" t="n">
        <f aca="false">G325-S325-T325-U325-V325-W325-X325-Y325-Z325-AA325-AB325-AC325+AD325</f>
        <v>1</v>
      </c>
      <c r="AF325" s="0" t="n">
        <f aca="false">AE325*I325</f>
        <v>62</v>
      </c>
    </row>
    <row r="326" customFormat="false" ht="21" hidden="false" customHeight="false" outlineLevel="0" collapsed="false">
      <c r="A326" s="7" t="s">
        <v>1201</v>
      </c>
      <c r="B326" s="8" t="n">
        <f aca="false">I326</f>
        <v>38</v>
      </c>
      <c r="C326" s="0" t="s">
        <v>1202</v>
      </c>
      <c r="D326" s="0" t="s">
        <v>1203</v>
      </c>
      <c r="E326" s="0" t="s">
        <v>1204</v>
      </c>
      <c r="F326" s="0" t="s">
        <v>22</v>
      </c>
      <c r="G326" s="0" t="n">
        <v>1</v>
      </c>
      <c r="H326" s="0" t="n">
        <f aca="false">I326*0.2</f>
        <v>7.6</v>
      </c>
      <c r="I326" s="7" t="n">
        <v>38</v>
      </c>
      <c r="J326" s="9" t="n">
        <v>47848.4166666667</v>
      </c>
      <c r="M326" s="0" t="n">
        <v>15</v>
      </c>
      <c r="N326" s="10" t="s">
        <v>1047</v>
      </c>
      <c r="O326" s="11" t="n">
        <f aca="false">G326*I326</f>
        <v>38</v>
      </c>
      <c r="P326" s="12" t="s">
        <v>42</v>
      </c>
      <c r="Q326" s="13" t="s">
        <v>797</v>
      </c>
      <c r="R326" s="0" t="n">
        <f aca="false">VLOOKUP(A326,Sados!$A$1:$D$2962,4,0)</f>
        <v>16</v>
      </c>
      <c r="AE326" s="0" t="n">
        <f aca="false">G326-S326-T326-U326-V326-W326-X326-Y326-Z326-AA326-AB326-AC326+AD326</f>
        <v>1</v>
      </c>
      <c r="AF326" s="0" t="n">
        <f aca="false">AE326*I326</f>
        <v>38</v>
      </c>
    </row>
    <row r="327" customFormat="false" ht="21" hidden="false" customHeight="false" outlineLevel="0" collapsed="false">
      <c r="A327" s="7" t="s">
        <v>1205</v>
      </c>
      <c r="B327" s="8" t="n">
        <f aca="false">I327</f>
        <v>50</v>
      </c>
      <c r="C327" s="0" t="s">
        <v>1206</v>
      </c>
      <c r="D327" s="0" t="s">
        <v>1207</v>
      </c>
      <c r="E327" s="0" t="s">
        <v>1208</v>
      </c>
      <c r="F327" s="0" t="s">
        <v>22</v>
      </c>
      <c r="G327" s="0" t="n">
        <v>8</v>
      </c>
      <c r="H327" s="0" t="n">
        <f aca="false">I327*0.2</f>
        <v>10</v>
      </c>
      <c r="I327" s="7" t="n">
        <v>50</v>
      </c>
      <c r="J327" s="9" t="n">
        <v>47848.4166666667</v>
      </c>
      <c r="M327" s="0" t="n">
        <v>15</v>
      </c>
      <c r="N327" s="10" t="s">
        <v>1047</v>
      </c>
      <c r="O327" s="11" t="n">
        <f aca="false">G327*I327</f>
        <v>400</v>
      </c>
      <c r="P327" s="12" t="s">
        <v>42</v>
      </c>
      <c r="Q327" s="13" t="s">
        <v>797</v>
      </c>
      <c r="R327" s="0" t="n">
        <f aca="false">VLOOKUP(A327,Sados!$A$1:$D$2962,4,0)</f>
        <v>8</v>
      </c>
      <c r="AE327" s="0" t="n">
        <f aca="false">G327-S327-T327-U327-V327-W327-X327-Y327-Z327-AA327-AB327-AC327+AD327</f>
        <v>8</v>
      </c>
      <c r="AF327" s="0" t="n">
        <f aca="false">AE327*I327</f>
        <v>400</v>
      </c>
    </row>
    <row r="328" customFormat="false" ht="21" hidden="false" customHeight="false" outlineLevel="0" collapsed="false">
      <c r="A328" s="7" t="s">
        <v>1209</v>
      </c>
      <c r="B328" s="8" t="n">
        <f aca="false">I328</f>
        <v>38</v>
      </c>
      <c r="C328" s="0" t="s">
        <v>1210</v>
      </c>
      <c r="D328" s="0" t="s">
        <v>1207</v>
      </c>
      <c r="E328" s="0" t="n">
        <v>0</v>
      </c>
      <c r="F328" s="0" t="s">
        <v>22</v>
      </c>
      <c r="G328" s="0" t="n">
        <v>4</v>
      </c>
      <c r="H328" s="0" t="n">
        <f aca="false">I328*0.2</f>
        <v>7.6</v>
      </c>
      <c r="I328" s="7" t="n">
        <v>38</v>
      </c>
      <c r="J328" s="9" t="n">
        <v>47848.4166666667</v>
      </c>
      <c r="M328" s="0" t="n">
        <v>15</v>
      </c>
      <c r="N328" s="10" t="s">
        <v>1047</v>
      </c>
      <c r="O328" s="11" t="n">
        <f aca="false">G328*I328</f>
        <v>152</v>
      </c>
      <c r="P328" s="12" t="s">
        <v>42</v>
      </c>
      <c r="Q328" s="13" t="s">
        <v>25</v>
      </c>
      <c r="R328" s="0" t="n">
        <f aca="false">VLOOKUP(A328,Sados!$A$1:$D$2962,4,0)</f>
        <v>4</v>
      </c>
      <c r="AE328" s="0" t="n">
        <f aca="false">G328-S328-T328-U328-V328-W328-X328-Y328-Z328-AA328-AB328-AC328+AD328</f>
        <v>4</v>
      </c>
      <c r="AF328" s="0" t="n">
        <f aca="false">AE328*I328</f>
        <v>152</v>
      </c>
    </row>
    <row r="329" customFormat="false" ht="21" hidden="false" customHeight="false" outlineLevel="0" collapsed="false">
      <c r="A329" s="7" t="s">
        <v>1211</v>
      </c>
      <c r="B329" s="8" t="n">
        <f aca="false">I329</f>
        <v>60</v>
      </c>
      <c r="C329" s="0" t="s">
        <v>1212</v>
      </c>
      <c r="D329" s="0" t="s">
        <v>1213</v>
      </c>
      <c r="E329" s="0" t="s">
        <v>1214</v>
      </c>
      <c r="F329" s="0" t="s">
        <v>22</v>
      </c>
      <c r="G329" s="0" t="n">
        <v>1</v>
      </c>
      <c r="H329" s="0" t="n">
        <f aca="false">I329*0.2</f>
        <v>12</v>
      </c>
      <c r="I329" s="7" t="n">
        <v>60</v>
      </c>
      <c r="J329" s="9" t="n">
        <v>47848.4166666667</v>
      </c>
      <c r="M329" s="0" t="n">
        <v>15</v>
      </c>
      <c r="N329" s="10" t="s">
        <v>1047</v>
      </c>
      <c r="O329" s="11" t="n">
        <f aca="false">G329*I329</f>
        <v>60</v>
      </c>
      <c r="P329" s="12" t="s">
        <v>42</v>
      </c>
      <c r="Q329" s="13" t="s">
        <v>797</v>
      </c>
      <c r="R329" s="0" t="n">
        <f aca="false">VLOOKUP(A329,Sados!$A$1:$D$2962,4,0)</f>
        <v>0</v>
      </c>
      <c r="AE329" s="0" t="n">
        <f aca="false">G329-S329-T329-U329-V329-W329-X329-Y329-Z329-AA329-AB329-AC329+AD329</f>
        <v>1</v>
      </c>
      <c r="AF329" s="0" t="n">
        <f aca="false">AE329*I329</f>
        <v>60</v>
      </c>
    </row>
    <row r="330" customFormat="false" ht="21" hidden="false" customHeight="false" outlineLevel="0" collapsed="false">
      <c r="A330" s="7" t="s">
        <v>1215</v>
      </c>
      <c r="B330" s="8" t="n">
        <f aca="false">I330</f>
        <v>46</v>
      </c>
      <c r="C330" s="0" t="s">
        <v>1216</v>
      </c>
      <c r="D330" s="0" t="s">
        <v>1217</v>
      </c>
      <c r="E330" s="0" t="s">
        <v>1218</v>
      </c>
      <c r="F330" s="0" t="s">
        <v>22</v>
      </c>
      <c r="G330" s="0" t="n">
        <v>1</v>
      </c>
      <c r="H330" s="0" t="n">
        <f aca="false">I330*0.2</f>
        <v>9.2</v>
      </c>
      <c r="I330" s="7" t="n">
        <v>46</v>
      </c>
      <c r="J330" s="9" t="n">
        <v>47848.4166666667</v>
      </c>
      <c r="M330" s="0" t="n">
        <v>15</v>
      </c>
      <c r="N330" s="10" t="s">
        <v>1047</v>
      </c>
      <c r="O330" s="11" t="n">
        <f aca="false">G330*I330</f>
        <v>46</v>
      </c>
      <c r="P330" s="12" t="s">
        <v>42</v>
      </c>
      <c r="Q330" s="13" t="s">
        <v>1219</v>
      </c>
      <c r="R330" s="0" t="n">
        <f aca="false">VLOOKUP(A330,Sados!$A$1:$D$2962,4,0)</f>
        <v>1</v>
      </c>
      <c r="AE330" s="0" t="n">
        <f aca="false">G330-S330-T330-U330-V330-W330-X330-Y330-Z330-AA330-AB330-AC330+AD330</f>
        <v>1</v>
      </c>
      <c r="AF330" s="0" t="n">
        <f aca="false">AE330*I330</f>
        <v>46</v>
      </c>
    </row>
    <row r="331" customFormat="false" ht="21" hidden="false" customHeight="false" outlineLevel="0" collapsed="false">
      <c r="A331" s="7" t="s">
        <v>1220</v>
      </c>
      <c r="B331" s="8" t="n">
        <f aca="false">I331</f>
        <v>40</v>
      </c>
      <c r="C331" s="0" t="s">
        <v>1221</v>
      </c>
      <c r="D331" s="0" t="s">
        <v>1222</v>
      </c>
      <c r="E331" s="0" t="s">
        <v>1223</v>
      </c>
      <c r="F331" s="0" t="s">
        <v>22</v>
      </c>
      <c r="G331" s="0" t="n">
        <v>2</v>
      </c>
      <c r="H331" s="0" t="n">
        <f aca="false">I331*0.2</f>
        <v>8</v>
      </c>
      <c r="I331" s="7" t="n">
        <v>40</v>
      </c>
      <c r="J331" s="9" t="n">
        <v>47848.4166666667</v>
      </c>
      <c r="M331" s="0" t="n">
        <v>15</v>
      </c>
      <c r="N331" s="10" t="s">
        <v>1047</v>
      </c>
      <c r="O331" s="11" t="n">
        <f aca="false">G331*I331</f>
        <v>80</v>
      </c>
      <c r="P331" s="12" t="s">
        <v>42</v>
      </c>
      <c r="Q331" s="13" t="s">
        <v>797</v>
      </c>
      <c r="R331" s="0" t="n">
        <f aca="false">VLOOKUP(A331,Sados!$A$1:$D$2962,4,0)</f>
        <v>2</v>
      </c>
      <c r="AE331" s="0" t="n">
        <f aca="false">G331-S331-T331-U331-V331-W331-X331-Y331-Z331-AA331-AB331-AC331+AD331</f>
        <v>2</v>
      </c>
      <c r="AF331" s="0" t="n">
        <f aca="false">AE331*I331</f>
        <v>80</v>
      </c>
    </row>
    <row r="332" customFormat="false" ht="21" hidden="false" customHeight="false" outlineLevel="0" collapsed="false">
      <c r="A332" s="7" t="s">
        <v>1224</v>
      </c>
      <c r="B332" s="8" t="n">
        <f aca="false">I332</f>
        <v>42</v>
      </c>
      <c r="C332" s="0" t="s">
        <v>1225</v>
      </c>
      <c r="D332" s="0" t="s">
        <v>1226</v>
      </c>
      <c r="E332" s="0" t="s">
        <v>1227</v>
      </c>
      <c r="F332" s="0" t="s">
        <v>22</v>
      </c>
      <c r="G332" s="0" t="n">
        <v>7</v>
      </c>
      <c r="H332" s="0" t="n">
        <f aca="false">I332*0.2</f>
        <v>8.4</v>
      </c>
      <c r="I332" s="7" t="n">
        <v>42</v>
      </c>
      <c r="J332" s="9" t="n">
        <v>47848.4166666667</v>
      </c>
      <c r="M332" s="0" t="n">
        <v>15</v>
      </c>
      <c r="N332" s="10" t="s">
        <v>1047</v>
      </c>
      <c r="O332" s="11" t="n">
        <f aca="false">G332*I332</f>
        <v>294</v>
      </c>
      <c r="P332" s="12" t="s">
        <v>42</v>
      </c>
      <c r="Q332" s="13" t="s">
        <v>797</v>
      </c>
      <c r="R332" s="0" t="n">
        <f aca="false">VLOOKUP(A332,Sados!$A$1:$D$2962,4,0)</f>
        <v>6</v>
      </c>
      <c r="S332" s="0" t="n">
        <v>1</v>
      </c>
      <c r="AE332" s="0" t="n">
        <f aca="false">G332-S332-T332-U332-V332-W332-X332-Y332-Z332-AA332-AB332-AC332+AD332</f>
        <v>6</v>
      </c>
      <c r="AF332" s="0" t="n">
        <f aca="false">AE332*I332</f>
        <v>252</v>
      </c>
    </row>
    <row r="333" customFormat="false" ht="21" hidden="false" customHeight="false" outlineLevel="0" collapsed="false">
      <c r="A333" s="7" t="s">
        <v>1228</v>
      </c>
      <c r="B333" s="8" t="n">
        <f aca="false">I333</f>
        <v>78</v>
      </c>
      <c r="C333" s="0" t="s">
        <v>1229</v>
      </c>
      <c r="D333" s="0" t="s">
        <v>1230</v>
      </c>
      <c r="E333" s="0" t="s">
        <v>1231</v>
      </c>
      <c r="F333" s="0" t="s">
        <v>22</v>
      </c>
      <c r="G333" s="0" t="n">
        <v>1</v>
      </c>
      <c r="H333" s="0" t="n">
        <f aca="false">I333*0.2</f>
        <v>15.6</v>
      </c>
      <c r="I333" s="7" t="n">
        <v>78</v>
      </c>
      <c r="J333" s="9" t="n">
        <v>47848.4166666667</v>
      </c>
      <c r="M333" s="0" t="n">
        <v>15</v>
      </c>
      <c r="N333" s="10" t="s">
        <v>1047</v>
      </c>
      <c r="O333" s="11" t="n">
        <f aca="false">G333*I333</f>
        <v>78</v>
      </c>
      <c r="P333" s="12" t="s">
        <v>42</v>
      </c>
      <c r="Q333" s="13" t="s">
        <v>797</v>
      </c>
      <c r="R333" s="0" t="n">
        <f aca="false">VLOOKUP(A333,Sados!$A$1:$D$2962,4,0)</f>
        <v>1</v>
      </c>
      <c r="AE333" s="0" t="n">
        <f aca="false">G333-S333-T333-U333-V333-W333-X333-Y333-Z333-AA333-AB333-AC333+AD333</f>
        <v>1</v>
      </c>
      <c r="AF333" s="0" t="n">
        <f aca="false">AE333*I333</f>
        <v>78</v>
      </c>
    </row>
    <row r="334" customFormat="false" ht="21" hidden="false" customHeight="false" outlineLevel="0" collapsed="false">
      <c r="A334" s="7" t="s">
        <v>1232</v>
      </c>
      <c r="B334" s="8" t="n">
        <f aca="false">I334</f>
        <v>62</v>
      </c>
      <c r="C334" s="0" t="s">
        <v>1233</v>
      </c>
      <c r="D334" s="0" t="s">
        <v>1234</v>
      </c>
      <c r="E334" s="0" t="s">
        <v>1235</v>
      </c>
      <c r="F334" s="0" t="s">
        <v>22</v>
      </c>
      <c r="G334" s="0" t="n">
        <v>1</v>
      </c>
      <c r="H334" s="0" t="n">
        <f aca="false">I334*0.2</f>
        <v>12.4</v>
      </c>
      <c r="I334" s="7" t="n">
        <v>62</v>
      </c>
      <c r="J334" s="9" t="n">
        <v>47848.4166666667</v>
      </c>
      <c r="M334" s="0" t="n">
        <v>15</v>
      </c>
      <c r="N334" s="10" t="s">
        <v>1047</v>
      </c>
      <c r="O334" s="11" t="n">
        <f aca="false">G334*I334</f>
        <v>62</v>
      </c>
      <c r="P334" s="12" t="s">
        <v>42</v>
      </c>
      <c r="Q334" s="13" t="s">
        <v>797</v>
      </c>
      <c r="R334" s="0" t="n">
        <f aca="false">VLOOKUP(A334,Sados!$A$1:$D$2962,4,0)</f>
        <v>1</v>
      </c>
      <c r="AE334" s="0" t="n">
        <f aca="false">G334-S334-T334-U334-V334-W334-X334-Y334-Z334-AA334-AB334-AC334+AD334</f>
        <v>1</v>
      </c>
      <c r="AF334" s="0" t="n">
        <f aca="false">AE334*I334</f>
        <v>62</v>
      </c>
    </row>
    <row r="335" customFormat="false" ht="21" hidden="false" customHeight="false" outlineLevel="0" collapsed="false">
      <c r="A335" s="7" t="s">
        <v>1236</v>
      </c>
      <c r="B335" s="8" t="n">
        <f aca="false">I335</f>
        <v>117</v>
      </c>
      <c r="C335" s="0" t="s">
        <v>1237</v>
      </c>
      <c r="D335" s="0" t="s">
        <v>1238</v>
      </c>
      <c r="E335" s="0" t="s">
        <v>1239</v>
      </c>
      <c r="F335" s="0" t="s">
        <v>22</v>
      </c>
      <c r="G335" s="0" t="n">
        <v>1</v>
      </c>
      <c r="H335" s="0" t="n">
        <f aca="false">I335*0.2</f>
        <v>23.4</v>
      </c>
      <c r="I335" s="7" t="n">
        <v>117</v>
      </c>
      <c r="J335" s="9" t="n">
        <v>47848.4166666667</v>
      </c>
      <c r="M335" s="0" t="n">
        <v>15</v>
      </c>
      <c r="N335" s="10" t="s">
        <v>1047</v>
      </c>
      <c r="O335" s="11" t="n">
        <f aca="false">G335*I335</f>
        <v>117</v>
      </c>
      <c r="P335" s="12" t="s">
        <v>171</v>
      </c>
      <c r="Q335" s="13" t="s">
        <v>25</v>
      </c>
      <c r="R335" s="0" t="n">
        <f aca="false">VLOOKUP(A335,Sados!$A$1:$D$2962,4,0)</f>
        <v>1</v>
      </c>
      <c r="AE335" s="0" t="n">
        <f aca="false">G335-S335-T335-U335-V335-W335-X335-Y335-Z335-AA335-AB335-AC335+AD335</f>
        <v>1</v>
      </c>
      <c r="AF335" s="0" t="n">
        <f aca="false">AE335*I335</f>
        <v>117</v>
      </c>
    </row>
    <row r="336" customFormat="false" ht="21" hidden="false" customHeight="false" outlineLevel="0" collapsed="false">
      <c r="A336" s="7" t="s">
        <v>1240</v>
      </c>
      <c r="B336" s="8" t="n">
        <f aca="false">I336</f>
        <v>188</v>
      </c>
      <c r="C336" s="0" t="s">
        <v>1241</v>
      </c>
      <c r="D336" s="0" t="s">
        <v>1242</v>
      </c>
      <c r="E336" s="0" t="n">
        <v>0</v>
      </c>
      <c r="F336" s="0" t="s">
        <v>22</v>
      </c>
      <c r="G336" s="0" t="n">
        <v>1</v>
      </c>
      <c r="H336" s="0" t="n">
        <f aca="false">I336*0.2</f>
        <v>37.6</v>
      </c>
      <c r="I336" s="7" t="n">
        <v>188</v>
      </c>
      <c r="J336" s="9" t="n">
        <v>47848.4166666667</v>
      </c>
      <c r="M336" s="0" t="n">
        <v>15</v>
      </c>
      <c r="N336" s="10" t="s">
        <v>1047</v>
      </c>
      <c r="O336" s="11" t="n">
        <f aca="false">G336*I336</f>
        <v>188</v>
      </c>
      <c r="P336" s="12" t="s">
        <v>38</v>
      </c>
      <c r="Q336" s="13" t="s">
        <v>1243</v>
      </c>
      <c r="R336" s="0" t="n">
        <f aca="false">VLOOKUP(A336,Sados!$A$1:$D$2962,4,0)</f>
        <v>1</v>
      </c>
      <c r="AE336" s="0" t="n">
        <f aca="false">G336-S336-T336-U336-V336-W336-X336-Y336-Z336-AA336-AB336-AC336+AD336</f>
        <v>1</v>
      </c>
      <c r="AF336" s="0" t="n">
        <f aca="false">AE336*I336</f>
        <v>188</v>
      </c>
    </row>
    <row r="337" customFormat="false" ht="21" hidden="false" customHeight="false" outlineLevel="0" collapsed="false">
      <c r="A337" s="7" t="s">
        <v>1244</v>
      </c>
      <c r="B337" s="8" t="n">
        <f aca="false">I337</f>
        <v>125</v>
      </c>
      <c r="C337" s="0" t="s">
        <v>1245</v>
      </c>
      <c r="D337" s="0" t="s">
        <v>1246</v>
      </c>
      <c r="E337" s="0" t="n">
        <v>0</v>
      </c>
      <c r="F337" s="0" t="s">
        <v>22</v>
      </c>
      <c r="G337" s="0" t="n">
        <v>1</v>
      </c>
      <c r="H337" s="0" t="n">
        <f aca="false">I337*0.2</f>
        <v>25</v>
      </c>
      <c r="I337" s="7" t="n">
        <v>125</v>
      </c>
      <c r="J337" s="9" t="n">
        <v>47848.4166666667</v>
      </c>
      <c r="M337" s="0" t="n">
        <v>15</v>
      </c>
      <c r="N337" s="10" t="s">
        <v>1047</v>
      </c>
      <c r="O337" s="11" t="n">
        <f aca="false">G337*I337</f>
        <v>125</v>
      </c>
      <c r="P337" s="12" t="s">
        <v>38</v>
      </c>
      <c r="Q337" s="13" t="s">
        <v>25</v>
      </c>
      <c r="R337" s="0" t="n">
        <f aca="false">VLOOKUP(A337,Sados!$A$1:$D$2962,4,0)</f>
        <v>1</v>
      </c>
      <c r="AE337" s="0" t="n">
        <f aca="false">G337-S337-T337-U337-V337-W337-X337-Y337-Z337-AA337-AB337-AC337+AD337</f>
        <v>1</v>
      </c>
      <c r="AF337" s="0" t="n">
        <f aca="false">AE337*I337</f>
        <v>125</v>
      </c>
    </row>
    <row r="338" customFormat="false" ht="21" hidden="false" customHeight="false" outlineLevel="0" collapsed="false">
      <c r="A338" s="7" t="s">
        <v>1247</v>
      </c>
      <c r="B338" s="8" t="n">
        <f aca="false">I338</f>
        <v>155</v>
      </c>
      <c r="C338" s="0" t="s">
        <v>1248</v>
      </c>
      <c r="D338" s="0" t="s">
        <v>1249</v>
      </c>
      <c r="E338" s="0" t="s">
        <v>1250</v>
      </c>
      <c r="F338" s="0" t="s">
        <v>22</v>
      </c>
      <c r="G338" s="0" t="n">
        <v>1</v>
      </c>
      <c r="H338" s="0" t="n">
        <f aca="false">I338*0.2</f>
        <v>31</v>
      </c>
      <c r="I338" s="7" t="n">
        <v>155</v>
      </c>
      <c r="J338" s="9" t="n">
        <v>47848.4166666667</v>
      </c>
      <c r="M338" s="0" t="n">
        <v>15</v>
      </c>
      <c r="N338" s="10" t="s">
        <v>1047</v>
      </c>
      <c r="O338" s="11" t="n">
        <f aca="false">G338*I338</f>
        <v>155</v>
      </c>
      <c r="P338" s="12" t="s">
        <v>38</v>
      </c>
      <c r="Q338" s="13" t="s">
        <v>1243</v>
      </c>
      <c r="R338" s="0" t="n">
        <f aca="false">VLOOKUP(A338,Sados!$A$1:$D$2962,4,0)</f>
        <v>1</v>
      </c>
      <c r="AE338" s="0" t="n">
        <f aca="false">G338-S338-T338-U338-V338-W338-X338-Y338-Z338-AA338-AB338-AC338+AD338</f>
        <v>1</v>
      </c>
      <c r="AF338" s="0" t="n">
        <f aca="false">AE338*I338</f>
        <v>155</v>
      </c>
    </row>
    <row r="339" customFormat="false" ht="21" hidden="false" customHeight="false" outlineLevel="0" collapsed="false">
      <c r="A339" s="7" t="s">
        <v>1251</v>
      </c>
      <c r="B339" s="8" t="n">
        <f aca="false">I339</f>
        <v>86</v>
      </c>
      <c r="C339" s="0" t="s">
        <v>1252</v>
      </c>
      <c r="D339" s="0" t="s">
        <v>1253</v>
      </c>
      <c r="E339" s="0" t="s">
        <v>1254</v>
      </c>
      <c r="F339" s="0" t="s">
        <v>22</v>
      </c>
      <c r="G339" s="0" t="n">
        <v>4</v>
      </c>
      <c r="H339" s="0" t="n">
        <f aca="false">I339*0.2</f>
        <v>17.2</v>
      </c>
      <c r="I339" s="7" t="n">
        <v>86</v>
      </c>
      <c r="J339" s="9" t="n">
        <v>47848.4166666667</v>
      </c>
      <c r="M339" s="0" t="n">
        <v>15</v>
      </c>
      <c r="N339" s="10" t="s">
        <v>1047</v>
      </c>
      <c r="O339" s="11" t="n">
        <f aca="false">G339*I339</f>
        <v>344</v>
      </c>
      <c r="P339" s="12" t="s">
        <v>42</v>
      </c>
      <c r="Q339" s="13" t="s">
        <v>1062</v>
      </c>
      <c r="R339" s="0" t="n">
        <f aca="false">VLOOKUP(A339,Sados!$A$1:$D$2962,4,0)</f>
        <v>3</v>
      </c>
      <c r="AE339" s="0" t="n">
        <f aca="false">G339-S339-T339-U339-V339-W339-X339-Y339-Z339-AA339-AB339-AC339+AD339</f>
        <v>4</v>
      </c>
      <c r="AF339" s="0" t="n">
        <f aca="false">AE339*I339</f>
        <v>344</v>
      </c>
    </row>
    <row r="340" customFormat="false" ht="21" hidden="false" customHeight="false" outlineLevel="0" collapsed="false">
      <c r="A340" s="7" t="s">
        <v>1255</v>
      </c>
      <c r="B340" s="8" t="n">
        <f aca="false">I340</f>
        <v>86</v>
      </c>
      <c r="C340" s="0" t="s">
        <v>1256</v>
      </c>
      <c r="D340" s="0" t="s">
        <v>1257</v>
      </c>
      <c r="E340" s="0" t="s">
        <v>1258</v>
      </c>
      <c r="F340" s="0" t="s">
        <v>22</v>
      </c>
      <c r="G340" s="0" t="n">
        <v>2</v>
      </c>
      <c r="H340" s="0" t="n">
        <f aca="false">I340*0.2</f>
        <v>17.2</v>
      </c>
      <c r="I340" s="7" t="n">
        <v>86</v>
      </c>
      <c r="J340" s="9" t="n">
        <v>47848.4166666667</v>
      </c>
      <c r="M340" s="0" t="n">
        <v>15</v>
      </c>
      <c r="N340" s="10" t="s">
        <v>1047</v>
      </c>
      <c r="O340" s="11" t="n">
        <f aca="false">G340*I340</f>
        <v>172</v>
      </c>
      <c r="P340" s="12" t="s">
        <v>42</v>
      </c>
      <c r="Q340" s="13" t="s">
        <v>1062</v>
      </c>
      <c r="R340" s="0" t="n">
        <f aca="false">VLOOKUP(A340,Sados!$A$1:$D$2962,4,0)</f>
        <v>2</v>
      </c>
      <c r="AE340" s="0" t="n">
        <f aca="false">G340-S340-T340-U340-V340-W340-X340-Y340-Z340-AA340-AB340-AC340+AD340</f>
        <v>2</v>
      </c>
      <c r="AF340" s="0" t="n">
        <f aca="false">AE340*I340</f>
        <v>172</v>
      </c>
    </row>
    <row r="341" customFormat="false" ht="21" hidden="false" customHeight="false" outlineLevel="0" collapsed="false">
      <c r="A341" s="7" t="s">
        <v>1259</v>
      </c>
      <c r="B341" s="8" t="n">
        <f aca="false">I341</f>
        <v>86</v>
      </c>
      <c r="C341" s="0" t="s">
        <v>1260</v>
      </c>
      <c r="D341" s="0" t="s">
        <v>1261</v>
      </c>
      <c r="E341" s="0" t="s">
        <v>1262</v>
      </c>
      <c r="F341" s="0" t="s">
        <v>22</v>
      </c>
      <c r="G341" s="0" t="n">
        <v>3</v>
      </c>
      <c r="H341" s="0" t="n">
        <f aca="false">I341*0.2</f>
        <v>17.2</v>
      </c>
      <c r="I341" s="7" t="n">
        <v>86</v>
      </c>
      <c r="J341" s="9" t="n">
        <v>47848.4166666667</v>
      </c>
      <c r="M341" s="0" t="n">
        <v>15</v>
      </c>
      <c r="N341" s="10" t="s">
        <v>1047</v>
      </c>
      <c r="O341" s="11" t="n">
        <f aca="false">G341*I341</f>
        <v>258</v>
      </c>
      <c r="P341" s="12" t="s">
        <v>42</v>
      </c>
      <c r="Q341" s="13" t="s">
        <v>1062</v>
      </c>
      <c r="R341" s="0" t="n">
        <f aca="false">VLOOKUP(A341,Sados!$A$1:$D$2962,4,0)</f>
        <v>3</v>
      </c>
      <c r="AE341" s="0" t="n">
        <f aca="false">G341-S341-T341-U341-V341-W341-X341-Y341-Z341-AA341-AB341-AC341+AD341</f>
        <v>3</v>
      </c>
      <c r="AF341" s="0" t="n">
        <f aca="false">AE341*I341</f>
        <v>258</v>
      </c>
    </row>
    <row r="342" customFormat="false" ht="21" hidden="false" customHeight="false" outlineLevel="0" collapsed="false">
      <c r="A342" s="7" t="s">
        <v>1263</v>
      </c>
      <c r="B342" s="8" t="n">
        <f aca="false">I342</f>
        <v>88</v>
      </c>
      <c r="C342" s="0" t="s">
        <v>1264</v>
      </c>
      <c r="D342" s="0" t="s">
        <v>1265</v>
      </c>
      <c r="E342" s="0" t="s">
        <v>1266</v>
      </c>
      <c r="F342" s="0" t="s">
        <v>22</v>
      </c>
      <c r="G342" s="0" t="n">
        <v>3</v>
      </c>
      <c r="H342" s="0" t="n">
        <f aca="false">I342*0.2</f>
        <v>17.6</v>
      </c>
      <c r="I342" s="7" t="n">
        <v>88</v>
      </c>
      <c r="J342" s="9" t="n">
        <v>47848.4166666667</v>
      </c>
      <c r="M342" s="0" t="n">
        <v>15</v>
      </c>
      <c r="N342" s="10" t="s">
        <v>1047</v>
      </c>
      <c r="O342" s="11" t="n">
        <f aca="false">G342*I342</f>
        <v>264</v>
      </c>
      <c r="P342" s="12" t="s">
        <v>42</v>
      </c>
      <c r="Q342" s="13" t="s">
        <v>1062</v>
      </c>
      <c r="R342" s="0" t="n">
        <f aca="false">VLOOKUP(A342,Sados!$A$1:$D$2962,4,0)</f>
        <v>3</v>
      </c>
      <c r="AE342" s="0" t="n">
        <f aca="false">G342-S342-T342-U342-V342-W342-X342-Y342-Z342-AA342-AB342-AC342+AD342</f>
        <v>3</v>
      </c>
      <c r="AF342" s="0" t="n">
        <f aca="false">AE342*I342</f>
        <v>264</v>
      </c>
    </row>
    <row r="343" customFormat="false" ht="21" hidden="false" customHeight="false" outlineLevel="0" collapsed="false">
      <c r="A343" s="7" t="s">
        <v>1267</v>
      </c>
      <c r="B343" s="8" t="n">
        <f aca="false">I343</f>
        <v>69</v>
      </c>
      <c r="C343" s="0" t="s">
        <v>1268</v>
      </c>
      <c r="D343" s="0" t="s">
        <v>1269</v>
      </c>
      <c r="E343" s="0" t="s">
        <v>1270</v>
      </c>
      <c r="F343" s="0" t="s">
        <v>22</v>
      </c>
      <c r="G343" s="0" t="n">
        <v>6</v>
      </c>
      <c r="H343" s="0" t="n">
        <f aca="false">I343*0.2</f>
        <v>13.8</v>
      </c>
      <c r="I343" s="7" t="n">
        <v>69</v>
      </c>
      <c r="J343" s="9" t="n">
        <v>47848.4166666667</v>
      </c>
      <c r="M343" s="0" t="n">
        <v>15</v>
      </c>
      <c r="N343" s="10" t="s">
        <v>1047</v>
      </c>
      <c r="O343" s="11" t="n">
        <f aca="false">G343*I343</f>
        <v>414</v>
      </c>
      <c r="P343" s="12" t="s">
        <v>42</v>
      </c>
      <c r="Q343" s="13" t="s">
        <v>1062</v>
      </c>
      <c r="R343" s="0" t="n">
        <f aca="false">VLOOKUP(A343,Sados!$A$1:$D$2962,4,0)</f>
        <v>6</v>
      </c>
      <c r="AE343" s="0" t="n">
        <f aca="false">G343-S343-T343-U343-V343-W343-X343-Y343-Z343-AA343-AB343-AC343+AD343</f>
        <v>6</v>
      </c>
      <c r="AF343" s="0" t="n">
        <f aca="false">AE343*I343</f>
        <v>414</v>
      </c>
    </row>
    <row r="344" customFormat="false" ht="21" hidden="false" customHeight="false" outlineLevel="0" collapsed="false">
      <c r="A344" s="7" t="s">
        <v>1271</v>
      </c>
      <c r="B344" s="8" t="n">
        <f aca="false">I344</f>
        <v>66</v>
      </c>
      <c r="C344" s="0" t="s">
        <v>1272</v>
      </c>
      <c r="D344" s="0" t="s">
        <v>1273</v>
      </c>
      <c r="E344" s="0" t="s">
        <v>1274</v>
      </c>
      <c r="F344" s="0" t="s">
        <v>22</v>
      </c>
      <c r="G344" s="0" t="n">
        <v>2</v>
      </c>
      <c r="H344" s="0" t="n">
        <f aca="false">I344*0.2</f>
        <v>13.2</v>
      </c>
      <c r="I344" s="7" t="n">
        <v>66</v>
      </c>
      <c r="J344" s="9" t="n">
        <v>47848.4166666667</v>
      </c>
      <c r="M344" s="0" t="n">
        <v>15</v>
      </c>
      <c r="N344" s="10" t="s">
        <v>1047</v>
      </c>
      <c r="O344" s="11" t="n">
        <f aca="false">G344*I344</f>
        <v>132</v>
      </c>
      <c r="P344" s="12" t="s">
        <v>42</v>
      </c>
      <c r="Q344" s="13" t="s">
        <v>1062</v>
      </c>
      <c r="R344" s="0" t="n">
        <f aca="false">VLOOKUP(A344,Sados!$A$1:$D$2962,4,0)</f>
        <v>0</v>
      </c>
      <c r="AE344" s="0" t="n">
        <f aca="false">G344-S344-T344-U344-V344-W344-X344-Y344-Z344-AA344-AB344-AC344+AD344</f>
        <v>2</v>
      </c>
      <c r="AF344" s="0" t="n">
        <f aca="false">AE344*I344</f>
        <v>132</v>
      </c>
    </row>
    <row r="345" customFormat="false" ht="21" hidden="false" customHeight="false" outlineLevel="0" collapsed="false">
      <c r="A345" s="7" t="s">
        <v>1275</v>
      </c>
      <c r="B345" s="8" t="n">
        <f aca="false">I345</f>
        <v>79</v>
      </c>
      <c r="C345" s="0" t="s">
        <v>1276</v>
      </c>
      <c r="D345" s="0" t="s">
        <v>1277</v>
      </c>
      <c r="E345" s="0" t="s">
        <v>1278</v>
      </c>
      <c r="F345" s="0" t="s">
        <v>22</v>
      </c>
      <c r="G345" s="0" t="n">
        <v>1</v>
      </c>
      <c r="H345" s="0" t="n">
        <f aca="false">I345*0.2</f>
        <v>15.8</v>
      </c>
      <c r="I345" s="7" t="n">
        <v>79</v>
      </c>
      <c r="J345" s="9" t="n">
        <v>47848.4166666667</v>
      </c>
      <c r="M345" s="0" t="n">
        <v>15</v>
      </c>
      <c r="N345" s="10" t="s">
        <v>1047</v>
      </c>
      <c r="O345" s="11" t="n">
        <f aca="false">G345*I345</f>
        <v>79</v>
      </c>
      <c r="P345" s="12" t="s">
        <v>42</v>
      </c>
      <c r="Q345" s="13" t="s">
        <v>1279</v>
      </c>
      <c r="R345" s="0" t="n">
        <f aca="false">VLOOKUP(A345,Sados!$A$1:$D$2962,4,0)</f>
        <v>1</v>
      </c>
      <c r="AE345" s="0" t="n">
        <f aca="false">G345-S345-T345-U345-V345-W345-X345-Y345-Z345-AA345-AB345-AC345+AD345</f>
        <v>1</v>
      </c>
      <c r="AF345" s="0" t="n">
        <f aca="false">AE345*I345</f>
        <v>79</v>
      </c>
    </row>
    <row r="346" customFormat="false" ht="21" hidden="false" customHeight="false" outlineLevel="0" collapsed="false">
      <c r="A346" s="7" t="s">
        <v>1280</v>
      </c>
      <c r="B346" s="8" t="n">
        <f aca="false">I346</f>
        <v>80</v>
      </c>
      <c r="C346" s="0" t="s">
        <v>1281</v>
      </c>
      <c r="D346" s="0" t="s">
        <v>1282</v>
      </c>
      <c r="E346" s="0" t="s">
        <v>1283</v>
      </c>
      <c r="F346" s="0" t="s">
        <v>22</v>
      </c>
      <c r="G346" s="0" t="n">
        <v>2</v>
      </c>
      <c r="H346" s="0" t="n">
        <f aca="false">I346*0.2</f>
        <v>16</v>
      </c>
      <c r="I346" s="7" t="n">
        <v>80</v>
      </c>
      <c r="J346" s="9" t="n">
        <v>47848.4166666667</v>
      </c>
      <c r="M346" s="0" t="n">
        <v>15</v>
      </c>
      <c r="N346" s="10" t="s">
        <v>1047</v>
      </c>
      <c r="O346" s="11" t="n">
        <f aca="false">G346*I346</f>
        <v>160</v>
      </c>
      <c r="P346" s="12" t="s">
        <v>42</v>
      </c>
      <c r="Q346" s="13" t="s">
        <v>1279</v>
      </c>
      <c r="R346" s="0" t="n">
        <f aca="false">VLOOKUP(A346,Sados!$A$1:$D$2962,4,0)</f>
        <v>2</v>
      </c>
      <c r="AE346" s="0" t="n">
        <f aca="false">G346-S346-T346-U346-V346-W346-X346-Y346-Z346-AA346-AB346-AC346+AD346</f>
        <v>2</v>
      </c>
      <c r="AF346" s="0" t="n">
        <f aca="false">AE346*I346</f>
        <v>160</v>
      </c>
    </row>
    <row r="347" customFormat="false" ht="21" hidden="false" customHeight="false" outlineLevel="0" collapsed="false">
      <c r="A347" s="7" t="s">
        <v>1284</v>
      </c>
      <c r="B347" s="8" t="n">
        <f aca="false">I347</f>
        <v>38</v>
      </c>
      <c r="C347" s="0" t="s">
        <v>1285</v>
      </c>
      <c r="D347" s="0" t="s">
        <v>1286</v>
      </c>
      <c r="E347" s="0" t="s">
        <v>1287</v>
      </c>
      <c r="F347" s="0" t="s">
        <v>22</v>
      </c>
      <c r="G347" s="0" t="n">
        <v>2</v>
      </c>
      <c r="H347" s="0" t="n">
        <f aca="false">I347*0.2</f>
        <v>7.6</v>
      </c>
      <c r="I347" s="7" t="n">
        <v>38</v>
      </c>
      <c r="J347" s="9" t="n">
        <v>47848.4166666667</v>
      </c>
      <c r="M347" s="0" t="n">
        <v>15</v>
      </c>
      <c r="N347" s="10" t="s">
        <v>1047</v>
      </c>
      <c r="O347" s="11" t="n">
        <f aca="false">G347*I347</f>
        <v>76</v>
      </c>
      <c r="P347" s="12" t="s">
        <v>24</v>
      </c>
      <c r="Q347" s="13" t="s">
        <v>1288</v>
      </c>
      <c r="R347" s="0" t="n">
        <f aca="false">VLOOKUP(A347,Sados!$A$1:$D$2962,4,0)</f>
        <v>2</v>
      </c>
      <c r="AE347" s="0" t="n">
        <f aca="false">G347-S347-T347-U347-V347-W347-X347-Y347-Z347-AA347-AB347-AC347+AD347</f>
        <v>2</v>
      </c>
      <c r="AF347" s="0" t="n">
        <f aca="false">AE347*I347</f>
        <v>76</v>
      </c>
    </row>
    <row r="348" customFormat="false" ht="21" hidden="false" customHeight="false" outlineLevel="0" collapsed="false">
      <c r="A348" s="7" t="s">
        <v>1289</v>
      </c>
      <c r="B348" s="8" t="n">
        <f aca="false">I348</f>
        <v>27</v>
      </c>
      <c r="C348" s="0" t="s">
        <v>1290</v>
      </c>
      <c r="D348" s="0" t="s">
        <v>1291</v>
      </c>
      <c r="E348" s="0" t="s">
        <v>1292</v>
      </c>
      <c r="F348" s="0" t="s">
        <v>22</v>
      </c>
      <c r="G348" s="0" t="n">
        <v>2</v>
      </c>
      <c r="H348" s="0" t="n">
        <f aca="false">I348*0.2</f>
        <v>5.4</v>
      </c>
      <c r="I348" s="7" t="n">
        <v>27</v>
      </c>
      <c r="J348" s="9" t="n">
        <v>47848.4166666667</v>
      </c>
      <c r="M348" s="0" t="n">
        <v>15</v>
      </c>
      <c r="N348" s="10" t="s">
        <v>1047</v>
      </c>
      <c r="O348" s="11" t="n">
        <f aca="false">G348*I348</f>
        <v>54</v>
      </c>
      <c r="P348" s="12" t="s">
        <v>24</v>
      </c>
      <c r="Q348" s="13" t="s">
        <v>1293</v>
      </c>
      <c r="R348" s="0" t="n">
        <f aca="false">VLOOKUP(A348,Sados!$A$1:$D$2962,4,0)</f>
        <v>2</v>
      </c>
      <c r="AE348" s="0" t="n">
        <f aca="false">G348-S348-T348-U348-V348-W348-X348-Y348-Z348-AA348-AB348-AC348+AD348</f>
        <v>2</v>
      </c>
      <c r="AF348" s="0" t="n">
        <f aca="false">AE348*I348</f>
        <v>54</v>
      </c>
    </row>
    <row r="349" customFormat="false" ht="21" hidden="false" customHeight="false" outlineLevel="0" collapsed="false">
      <c r="A349" s="7" t="s">
        <v>1294</v>
      </c>
      <c r="B349" s="8" t="n">
        <f aca="false">I349</f>
        <v>57</v>
      </c>
      <c r="C349" s="0" t="s">
        <v>1295</v>
      </c>
      <c r="D349" s="0" t="s">
        <v>1296</v>
      </c>
      <c r="E349" s="0" t="n">
        <v>0</v>
      </c>
      <c r="F349" s="0" t="s">
        <v>22</v>
      </c>
      <c r="G349" s="0" t="n">
        <v>2</v>
      </c>
      <c r="H349" s="0" t="n">
        <f aca="false">I349*0.2</f>
        <v>11.4</v>
      </c>
      <c r="I349" s="7" t="n">
        <v>57</v>
      </c>
      <c r="J349" s="9" t="n">
        <v>47848.4166666667</v>
      </c>
      <c r="M349" s="0" t="n">
        <v>15</v>
      </c>
      <c r="N349" s="10" t="s">
        <v>1047</v>
      </c>
      <c r="O349" s="11" t="n">
        <f aca="false">G349*I349</f>
        <v>114</v>
      </c>
      <c r="P349" s="12" t="s">
        <v>78</v>
      </c>
      <c r="Q349" s="13" t="s">
        <v>25</v>
      </c>
      <c r="R349" s="0" t="n">
        <f aca="false">VLOOKUP(A349,Sados!$A$1:$D$2962,4,0)</f>
        <v>2</v>
      </c>
      <c r="AE349" s="0" t="n">
        <f aca="false">G349-S349-T349-U349-V349-W349-X349-Y349-Z349-AA349-AB349-AC349+AD349</f>
        <v>2</v>
      </c>
      <c r="AF349" s="0" t="n">
        <f aca="false">AE349*I349</f>
        <v>114</v>
      </c>
    </row>
    <row r="350" customFormat="false" ht="21" hidden="false" customHeight="false" outlineLevel="0" collapsed="false">
      <c r="A350" s="7" t="s">
        <v>1297</v>
      </c>
      <c r="B350" s="8" t="n">
        <f aca="false">I350</f>
        <v>25</v>
      </c>
      <c r="C350" s="0" t="s">
        <v>1298</v>
      </c>
      <c r="D350" s="0" t="s">
        <v>1299</v>
      </c>
      <c r="E350" s="0" t="n">
        <v>0</v>
      </c>
      <c r="F350" s="0" t="s">
        <v>22</v>
      </c>
      <c r="G350" s="0" t="n">
        <v>1</v>
      </c>
      <c r="H350" s="0" t="n">
        <f aca="false">I350*0.2</f>
        <v>5</v>
      </c>
      <c r="I350" s="7" t="n">
        <v>25</v>
      </c>
      <c r="J350" s="9" t="n">
        <v>47848.4166666667</v>
      </c>
      <c r="M350" s="0" t="n">
        <v>15</v>
      </c>
      <c r="N350" s="10" t="s">
        <v>1047</v>
      </c>
      <c r="O350" s="11" t="n">
        <f aca="false">G350*I350</f>
        <v>25</v>
      </c>
      <c r="P350" s="12" t="s">
        <v>42</v>
      </c>
      <c r="Q350" s="13" t="s">
        <v>25</v>
      </c>
      <c r="R350" s="0" t="n">
        <f aca="false">VLOOKUP(A350,Sados!$A$1:$D$2962,4,0)</f>
        <v>1</v>
      </c>
      <c r="AE350" s="0" t="n">
        <f aca="false">G350-S350-T350-U350-V350-W350-X350-Y350-Z350-AA350-AB350-AC350+AD350</f>
        <v>1</v>
      </c>
      <c r="AF350" s="0" t="n">
        <f aca="false">AE350*I350</f>
        <v>25</v>
      </c>
    </row>
    <row r="351" customFormat="false" ht="21" hidden="false" customHeight="false" outlineLevel="0" collapsed="false">
      <c r="A351" s="7" t="s">
        <v>1300</v>
      </c>
      <c r="B351" s="8" t="n">
        <f aca="false">I351</f>
        <v>81</v>
      </c>
      <c r="C351" s="0" t="s">
        <v>1301</v>
      </c>
      <c r="D351" s="0" t="s">
        <v>1302</v>
      </c>
      <c r="E351" s="0" t="n">
        <v>0</v>
      </c>
      <c r="F351" s="0" t="s">
        <v>22</v>
      </c>
      <c r="G351" s="0" t="n">
        <v>4</v>
      </c>
      <c r="H351" s="0" t="n">
        <f aca="false">I351*0.2</f>
        <v>16.2</v>
      </c>
      <c r="I351" s="7" t="n">
        <v>81</v>
      </c>
      <c r="J351" s="9" t="n">
        <v>47848.4166666667</v>
      </c>
      <c r="M351" s="0" t="n">
        <v>15</v>
      </c>
      <c r="N351" s="10" t="s">
        <v>1047</v>
      </c>
      <c r="O351" s="11" t="n">
        <f aca="false">G351*I351</f>
        <v>324</v>
      </c>
      <c r="P351" s="12" t="s">
        <v>38</v>
      </c>
      <c r="Q351" s="13" t="s">
        <v>1028</v>
      </c>
      <c r="R351" s="0" t="n">
        <f aca="false">VLOOKUP(A351,Sados!$A$1:$D$2962,4,0)</f>
        <v>3</v>
      </c>
      <c r="AE351" s="0" t="n">
        <f aca="false">G351-S351-T351-U351-V351-W351-X351-Y351-Z351-AA351-AB351-AC351+AD351</f>
        <v>4</v>
      </c>
      <c r="AF351" s="0" t="n">
        <f aca="false">AE351*I351</f>
        <v>324</v>
      </c>
    </row>
    <row r="352" customFormat="false" ht="21" hidden="false" customHeight="false" outlineLevel="0" collapsed="false">
      <c r="A352" s="7" t="s">
        <v>1303</v>
      </c>
      <c r="B352" s="8" t="n">
        <f aca="false">I352</f>
        <v>38</v>
      </c>
      <c r="C352" s="0" t="s">
        <v>1304</v>
      </c>
      <c r="D352" s="0" t="s">
        <v>1305</v>
      </c>
      <c r="E352" s="0" t="n">
        <v>0</v>
      </c>
      <c r="F352" s="0" t="s">
        <v>22</v>
      </c>
      <c r="G352" s="0" t="n">
        <v>6</v>
      </c>
      <c r="H352" s="0" t="n">
        <f aca="false">I352*0.2</f>
        <v>7.6</v>
      </c>
      <c r="I352" s="7" t="n">
        <v>38</v>
      </c>
      <c r="J352" s="9" t="n">
        <v>47848.4166666667</v>
      </c>
      <c r="M352" s="0" t="n">
        <v>15</v>
      </c>
      <c r="N352" s="10" t="s">
        <v>1047</v>
      </c>
      <c r="O352" s="11" t="n">
        <f aca="false">G352*I352</f>
        <v>228</v>
      </c>
      <c r="P352" s="12" t="s">
        <v>34</v>
      </c>
      <c r="Q352" s="13" t="s">
        <v>25</v>
      </c>
      <c r="R352" s="0" t="n">
        <f aca="false">VLOOKUP(A352,Sados!$A$1:$D$2962,4,0)</f>
        <v>5</v>
      </c>
      <c r="AE352" s="0" t="n">
        <f aca="false">G352-S352-T352-U352-V352-W352-X352-Y352-Z352-AA352-AB352-AC352+AD352</f>
        <v>6</v>
      </c>
      <c r="AF352" s="0" t="n">
        <f aca="false">AE352*I352</f>
        <v>228</v>
      </c>
    </row>
    <row r="353" customFormat="false" ht="21" hidden="false" customHeight="false" outlineLevel="0" collapsed="false">
      <c r="A353" s="7" t="s">
        <v>1306</v>
      </c>
      <c r="B353" s="8" t="n">
        <f aca="false">I353</f>
        <v>36</v>
      </c>
      <c r="C353" s="0" t="s">
        <v>1307</v>
      </c>
      <c r="D353" s="0" t="s">
        <v>1308</v>
      </c>
      <c r="E353" s="0" t="n">
        <v>0</v>
      </c>
      <c r="F353" s="0" t="s">
        <v>22</v>
      </c>
      <c r="G353" s="0" t="n">
        <v>3</v>
      </c>
      <c r="H353" s="0" t="n">
        <f aca="false">I353*0.2</f>
        <v>7.2</v>
      </c>
      <c r="I353" s="7" t="n">
        <v>36</v>
      </c>
      <c r="J353" s="9" t="n">
        <v>47848.4166666667</v>
      </c>
      <c r="M353" s="0" t="n">
        <v>15</v>
      </c>
      <c r="N353" s="10" t="s">
        <v>1047</v>
      </c>
      <c r="O353" s="11" t="n">
        <f aca="false">G353*I353</f>
        <v>108</v>
      </c>
      <c r="P353" s="12" t="s">
        <v>34</v>
      </c>
      <c r="Q353" s="13" t="s">
        <v>25</v>
      </c>
      <c r="R353" s="0" t="n">
        <f aca="false">VLOOKUP(A353,Sados!$A$1:$D$2962,4,0)</f>
        <v>2</v>
      </c>
      <c r="AE353" s="0" t="n">
        <f aca="false">G353-S353-T353-U353-V353-W353-X353-Y353-Z353-AA353-AB353-AC353+AD353</f>
        <v>3</v>
      </c>
      <c r="AF353" s="0" t="n">
        <f aca="false">AE353*I353</f>
        <v>108</v>
      </c>
    </row>
    <row r="354" customFormat="false" ht="21" hidden="false" customHeight="false" outlineLevel="0" collapsed="false">
      <c r="A354" s="7" t="s">
        <v>1309</v>
      </c>
      <c r="B354" s="8" t="n">
        <f aca="false">I354</f>
        <v>63</v>
      </c>
      <c r="C354" s="0" t="s">
        <v>1310</v>
      </c>
      <c r="D354" s="0" t="s">
        <v>1311</v>
      </c>
      <c r="E354" s="0" t="s">
        <v>1312</v>
      </c>
      <c r="F354" s="0" t="s">
        <v>22</v>
      </c>
      <c r="G354" s="0" t="n">
        <v>1</v>
      </c>
      <c r="H354" s="0" t="n">
        <f aca="false">I354*0.2</f>
        <v>12.6</v>
      </c>
      <c r="I354" s="7" t="n">
        <v>63</v>
      </c>
      <c r="J354" s="9" t="n">
        <v>47848.4166666667</v>
      </c>
      <c r="M354" s="0" t="n">
        <v>15</v>
      </c>
      <c r="N354" s="10" t="s">
        <v>1047</v>
      </c>
      <c r="O354" s="11" t="n">
        <f aca="false">G354*I354</f>
        <v>63</v>
      </c>
      <c r="P354" s="12" t="s">
        <v>24</v>
      </c>
      <c r="Q354" s="13" t="s">
        <v>1313</v>
      </c>
      <c r="R354" s="0" t="n">
        <f aca="false">VLOOKUP(A354,Sados!$A$1:$D$2962,4,0)</f>
        <v>0</v>
      </c>
      <c r="AE354" s="0" t="n">
        <f aca="false">G354-S354-T354-U354-V354-W354-X354-Y354-Z354-AA354-AB354-AC354+AD354</f>
        <v>1</v>
      </c>
      <c r="AF354" s="0" t="n">
        <f aca="false">AE354*I354</f>
        <v>63</v>
      </c>
    </row>
    <row r="355" customFormat="false" ht="21" hidden="false" customHeight="false" outlineLevel="0" collapsed="false">
      <c r="A355" s="7" t="s">
        <v>1314</v>
      </c>
      <c r="B355" s="8" t="n">
        <f aca="false">I355</f>
        <v>135</v>
      </c>
      <c r="C355" s="0" t="s">
        <v>1315</v>
      </c>
      <c r="D355" s="0" t="s">
        <v>1316</v>
      </c>
      <c r="E355" s="0" t="s">
        <v>1317</v>
      </c>
      <c r="F355" s="0" t="s">
        <v>22</v>
      </c>
      <c r="G355" s="0" t="n">
        <v>1</v>
      </c>
      <c r="H355" s="0" t="n">
        <f aca="false">I355*0.2</f>
        <v>27</v>
      </c>
      <c r="I355" s="7" t="n">
        <v>135</v>
      </c>
      <c r="J355" s="9" t="n">
        <v>47848.4166666667</v>
      </c>
      <c r="M355" s="0" t="n">
        <v>15</v>
      </c>
      <c r="N355" s="10" t="s">
        <v>1047</v>
      </c>
      <c r="O355" s="11" t="n">
        <f aca="false">G355*I355</f>
        <v>135</v>
      </c>
      <c r="P355" s="12" t="s">
        <v>38</v>
      </c>
      <c r="Q355" s="13" t="s">
        <v>1102</v>
      </c>
      <c r="R355" s="0" t="n">
        <f aca="false">VLOOKUP(A355,Sados!$A$1:$D$2962,4,0)</f>
        <v>1</v>
      </c>
      <c r="AE355" s="0" t="n">
        <f aca="false">G355-S355-T355-U355-V355-W355-X355-Y355-Z355-AA355-AB355-AC355+AD355</f>
        <v>1</v>
      </c>
      <c r="AF355" s="0" t="n">
        <f aca="false">AE355*I355</f>
        <v>135</v>
      </c>
    </row>
    <row r="356" customFormat="false" ht="21" hidden="false" customHeight="false" outlineLevel="0" collapsed="false">
      <c r="A356" s="7" t="s">
        <v>1318</v>
      </c>
      <c r="B356" s="8" t="n">
        <f aca="false">I356</f>
        <v>290</v>
      </c>
      <c r="C356" s="0" t="s">
        <v>1319</v>
      </c>
      <c r="D356" s="0" t="s">
        <v>1320</v>
      </c>
      <c r="E356" s="0" t="n">
        <v>0</v>
      </c>
      <c r="F356" s="0" t="s">
        <v>22</v>
      </c>
      <c r="G356" s="0" t="n">
        <v>1</v>
      </c>
      <c r="H356" s="0" t="n">
        <f aca="false">I356*0.2</f>
        <v>58</v>
      </c>
      <c r="I356" s="7" t="n">
        <v>290</v>
      </c>
      <c r="J356" s="9" t="n">
        <v>47848.4166666667</v>
      </c>
      <c r="M356" s="0" t="n">
        <v>15</v>
      </c>
      <c r="N356" s="10" t="s">
        <v>1047</v>
      </c>
      <c r="O356" s="11" t="n">
        <f aca="false">G356*I356</f>
        <v>290</v>
      </c>
      <c r="P356" s="12" t="s">
        <v>38</v>
      </c>
      <c r="Q356" s="13" t="s">
        <v>25</v>
      </c>
      <c r="R356" s="0" t="n">
        <f aca="false">VLOOKUP(A356,Sados!$A$1:$D$2962,4,0)</f>
        <v>1</v>
      </c>
      <c r="AE356" s="0" t="n">
        <f aca="false">G356-S356-T356-U356-V356-W356-X356-Y356-Z356-AA356-AB356-AC356+AD356</f>
        <v>1</v>
      </c>
      <c r="AF356" s="0" t="n">
        <f aca="false">AE356*I356</f>
        <v>290</v>
      </c>
    </row>
    <row r="357" customFormat="false" ht="21" hidden="false" customHeight="false" outlineLevel="0" collapsed="false">
      <c r="A357" s="7" t="s">
        <v>1321</v>
      </c>
      <c r="B357" s="8" t="n">
        <f aca="false">I357</f>
        <v>63</v>
      </c>
      <c r="C357" s="14" t="s">
        <v>1322</v>
      </c>
      <c r="D357" s="0" t="s">
        <v>1323</v>
      </c>
      <c r="E357" s="0" t="n">
        <v>0</v>
      </c>
      <c r="F357" s="0" t="s">
        <v>22</v>
      </c>
      <c r="G357" s="0" t="n">
        <v>1</v>
      </c>
      <c r="H357" s="0" t="n">
        <f aca="false">I357*0.2</f>
        <v>12.6</v>
      </c>
      <c r="I357" s="7" t="n">
        <v>63</v>
      </c>
      <c r="J357" s="9" t="n">
        <v>47848.4166666667</v>
      </c>
      <c r="M357" s="0" t="n">
        <v>15</v>
      </c>
      <c r="N357" s="10" t="s">
        <v>1047</v>
      </c>
      <c r="O357" s="11" t="n">
        <f aca="false">G357*I357</f>
        <v>63</v>
      </c>
      <c r="P357" s="12" t="s">
        <v>24</v>
      </c>
      <c r="Q357" s="13" t="s">
        <v>1324</v>
      </c>
      <c r="R357" s="0" t="n">
        <f aca="false">VLOOKUP(A357,Sados!$A$1:$D$2962,4,0)</f>
        <v>0</v>
      </c>
      <c r="AE357" s="0" t="n">
        <f aca="false">G357-S357-T357-U357-V357-W357-X357-Y357-Z357-AA357-AB357-AC357+AD357</f>
        <v>1</v>
      </c>
      <c r="AF357" s="0" t="n">
        <f aca="false">AE357*I357</f>
        <v>63</v>
      </c>
    </row>
    <row r="358" customFormat="false" ht="21" hidden="false" customHeight="false" outlineLevel="0" collapsed="false">
      <c r="A358" s="7" t="s">
        <v>1325</v>
      </c>
      <c r="B358" s="8" t="n">
        <f aca="false">I358</f>
        <v>250</v>
      </c>
      <c r="C358" s="14" t="s">
        <v>1326</v>
      </c>
      <c r="D358" s="0" t="s">
        <v>1327</v>
      </c>
      <c r="E358" s="0" t="n">
        <v>0</v>
      </c>
      <c r="F358" s="0" t="s">
        <v>22</v>
      </c>
      <c r="G358" s="0" t="n">
        <v>1</v>
      </c>
      <c r="H358" s="0" t="n">
        <f aca="false">I358*0.2</f>
        <v>50</v>
      </c>
      <c r="I358" s="7" t="n">
        <v>250</v>
      </c>
      <c r="J358" s="9" t="n">
        <v>47848.4166666667</v>
      </c>
      <c r="M358" s="0" t="n">
        <v>15</v>
      </c>
      <c r="N358" s="10" t="s">
        <v>1047</v>
      </c>
      <c r="O358" s="11" t="n">
        <f aca="false">G358*I358</f>
        <v>250</v>
      </c>
      <c r="P358" s="12" t="s">
        <v>171</v>
      </c>
      <c r="Q358" s="13" t="s">
        <v>25</v>
      </c>
      <c r="R358" s="0" t="n">
        <f aca="false">VLOOKUP(A358,Sados!$A$1:$D$2962,4,0)</f>
        <v>1</v>
      </c>
      <c r="AE358" s="0" t="n">
        <f aca="false">G358-S358-T358-U358-V358-W358-X358-Y358-Z358-AA358-AB358-AC358+AD358</f>
        <v>1</v>
      </c>
      <c r="AF358" s="0" t="n">
        <f aca="false">AE358*I358</f>
        <v>250</v>
      </c>
    </row>
    <row r="359" customFormat="false" ht="21" hidden="false" customHeight="false" outlineLevel="0" collapsed="false">
      <c r="A359" s="7" t="s">
        <v>1328</v>
      </c>
      <c r="B359" s="8" t="n">
        <f aca="false">I359</f>
        <v>25</v>
      </c>
      <c r="C359" s="14" t="s">
        <v>1329</v>
      </c>
      <c r="D359" s="0" t="s">
        <v>1330</v>
      </c>
      <c r="E359" s="0" t="n">
        <v>0</v>
      </c>
      <c r="F359" s="0" t="s">
        <v>22</v>
      </c>
      <c r="G359" s="0" t="n">
        <v>3</v>
      </c>
      <c r="H359" s="0" t="n">
        <f aca="false">I359*0.2</f>
        <v>5</v>
      </c>
      <c r="I359" s="7" t="n">
        <v>25</v>
      </c>
      <c r="J359" s="9" t="n">
        <v>47848.4166666667</v>
      </c>
      <c r="M359" s="0" t="n">
        <v>15</v>
      </c>
      <c r="N359" s="10" t="s">
        <v>1331</v>
      </c>
      <c r="O359" s="11" t="n">
        <f aca="false">G359*I359</f>
        <v>75</v>
      </c>
      <c r="P359" s="12" t="s">
        <v>42</v>
      </c>
      <c r="Q359" s="13" t="s">
        <v>25</v>
      </c>
      <c r="R359" s="0" t="n">
        <f aca="false">VLOOKUP(A359,Sados!$A$1:$D$2962,4,0)</f>
        <v>2</v>
      </c>
      <c r="AE359" s="0" t="n">
        <f aca="false">G359-S359-T359-U359-V359-W359-X359-Y359-Z359-AA359-AB359-AC359+AD359</f>
        <v>3</v>
      </c>
      <c r="AF359" s="0" t="n">
        <f aca="false">AE359*I359</f>
        <v>75</v>
      </c>
    </row>
    <row r="360" customFormat="false" ht="21" hidden="false" customHeight="false" outlineLevel="0" collapsed="false">
      <c r="A360" s="7" t="s">
        <v>1332</v>
      </c>
      <c r="B360" s="8" t="n">
        <f aca="false">I360</f>
        <v>15</v>
      </c>
      <c r="C360" s="0" t="s">
        <v>1333</v>
      </c>
      <c r="D360" s="0" t="s">
        <v>1334</v>
      </c>
      <c r="E360" s="0" t="n">
        <v>0</v>
      </c>
      <c r="F360" s="0" t="s">
        <v>22</v>
      </c>
      <c r="G360" s="0" t="n">
        <v>16</v>
      </c>
      <c r="H360" s="0" t="n">
        <f aca="false">I360*0.2</f>
        <v>3</v>
      </c>
      <c r="I360" s="7" t="n">
        <v>15</v>
      </c>
      <c r="J360" s="9" t="n">
        <v>47848.4166666667</v>
      </c>
      <c r="M360" s="0" t="n">
        <v>15</v>
      </c>
      <c r="N360" s="10" t="s">
        <v>1335</v>
      </c>
      <c r="O360" s="11" t="n">
        <f aca="false">G360*I360</f>
        <v>240</v>
      </c>
      <c r="P360" s="12" t="s">
        <v>171</v>
      </c>
      <c r="Q360" s="13" t="s">
        <v>851</v>
      </c>
      <c r="R360" s="0" t="n">
        <f aca="false">VLOOKUP(A360,Sados!$A$1:$D$2962,4,0)</f>
        <v>14</v>
      </c>
      <c r="AE360" s="0" t="n">
        <f aca="false">G360-S360-T360-U360-V360-W360-X360-Y360-Z360-AA360-AB360-AC360+AD360</f>
        <v>16</v>
      </c>
      <c r="AF360" s="0" t="n">
        <f aca="false">AE360*I360</f>
        <v>240</v>
      </c>
    </row>
    <row r="361" customFormat="false" ht="21" hidden="false" customHeight="false" outlineLevel="0" collapsed="false">
      <c r="A361" s="7" t="s">
        <v>1336</v>
      </c>
      <c r="B361" s="8" t="n">
        <f aca="false">I361</f>
        <v>14</v>
      </c>
      <c r="C361" s="0" t="s">
        <v>1337</v>
      </c>
      <c r="D361" s="0" t="s">
        <v>1338</v>
      </c>
      <c r="E361" s="0" t="n">
        <v>0</v>
      </c>
      <c r="F361" s="0" t="s">
        <v>22</v>
      </c>
      <c r="G361" s="0" t="n">
        <v>151</v>
      </c>
      <c r="H361" s="0" t="n">
        <f aca="false">I361*0.2</f>
        <v>2.8</v>
      </c>
      <c r="I361" s="7" t="n">
        <v>14</v>
      </c>
      <c r="J361" s="9" t="n">
        <v>47848.4166666667</v>
      </c>
      <c r="M361" s="0" t="n">
        <v>15</v>
      </c>
      <c r="N361" s="10" t="s">
        <v>1335</v>
      </c>
      <c r="O361" s="11" t="n">
        <f aca="false">G361*I361</f>
        <v>2114</v>
      </c>
      <c r="P361" s="12" t="s">
        <v>171</v>
      </c>
      <c r="Q361" s="13" t="s">
        <v>1043</v>
      </c>
      <c r="R361" s="0" t="n">
        <f aca="false">VLOOKUP(A361,Sados!$A$1:$D$2962,4,0)</f>
        <v>151</v>
      </c>
      <c r="AE361" s="0" t="n">
        <f aca="false">G361-S361-T361-U361-V361-W361-X361-Y361-Z361-AA361-AB361-AC361+AD361</f>
        <v>151</v>
      </c>
      <c r="AF361" s="0" t="n">
        <f aca="false">AE361*I361</f>
        <v>2114</v>
      </c>
    </row>
    <row r="362" customFormat="false" ht="21" hidden="false" customHeight="false" outlineLevel="0" collapsed="false">
      <c r="A362" s="7" t="s">
        <v>1339</v>
      </c>
      <c r="B362" s="8" t="n">
        <f aca="false">I362</f>
        <v>15</v>
      </c>
      <c r="C362" s="0" t="s">
        <v>1340</v>
      </c>
      <c r="D362" s="0" t="s">
        <v>1341</v>
      </c>
      <c r="E362" s="0" t="n">
        <v>0</v>
      </c>
      <c r="F362" s="0" t="s">
        <v>22</v>
      </c>
      <c r="G362" s="0" t="n">
        <v>5</v>
      </c>
      <c r="H362" s="0" t="n">
        <f aca="false">I362*0.2</f>
        <v>3</v>
      </c>
      <c r="I362" s="7" t="n">
        <v>15</v>
      </c>
      <c r="J362" s="9" t="n">
        <v>47848.4166666667</v>
      </c>
      <c r="M362" s="0" t="n">
        <v>15</v>
      </c>
      <c r="N362" s="10" t="s">
        <v>1335</v>
      </c>
      <c r="O362" s="11" t="n">
        <f aca="false">G362*I362</f>
        <v>75</v>
      </c>
      <c r="P362" s="12" t="s">
        <v>42</v>
      </c>
      <c r="Q362" s="13" t="s">
        <v>1028</v>
      </c>
      <c r="R362" s="0" t="n">
        <f aca="false">VLOOKUP(A362,Sados!$A$1:$D$2962,4,0)</f>
        <v>5</v>
      </c>
      <c r="AE362" s="0" t="n">
        <f aca="false">G362-S362-T362-U362-V362-W362-X362-Y362-Z362-AA362-AB362-AC362+AD362</f>
        <v>5</v>
      </c>
      <c r="AF362" s="0" t="n">
        <f aca="false">AE362*I362</f>
        <v>75</v>
      </c>
    </row>
    <row r="363" customFormat="false" ht="21" hidden="false" customHeight="false" outlineLevel="0" collapsed="false">
      <c r="A363" s="7" t="s">
        <v>1342</v>
      </c>
      <c r="B363" s="8" t="n">
        <f aca="false">I363</f>
        <v>15</v>
      </c>
      <c r="C363" s="0" t="s">
        <v>1343</v>
      </c>
      <c r="D363" s="0" t="s">
        <v>1344</v>
      </c>
      <c r="E363" s="0" t="n">
        <v>0</v>
      </c>
      <c r="F363" s="0" t="s">
        <v>22</v>
      </c>
      <c r="G363" s="0" t="n">
        <v>42</v>
      </c>
      <c r="H363" s="0" t="n">
        <f aca="false">I363*0.2</f>
        <v>3</v>
      </c>
      <c r="I363" s="7" t="n">
        <v>15</v>
      </c>
      <c r="J363" s="9" t="n">
        <v>47848.4166666667</v>
      </c>
      <c r="M363" s="0" t="n">
        <v>15</v>
      </c>
      <c r="N363" s="10" t="s">
        <v>1335</v>
      </c>
      <c r="O363" s="11" t="n">
        <f aca="false">G363*I363</f>
        <v>630</v>
      </c>
      <c r="P363" s="12" t="s">
        <v>38</v>
      </c>
      <c r="Q363" s="13" t="s">
        <v>1043</v>
      </c>
      <c r="R363" s="0" t="n">
        <f aca="false">VLOOKUP(A363,Sados!$A$1:$D$2962,4,0)</f>
        <v>33</v>
      </c>
      <c r="V363" s="0" t="n">
        <v>9</v>
      </c>
      <c r="AE363" s="0" t="n">
        <f aca="false">G363-S363-T363-U363-V363-W363-X363-Y363-Z363-AA363-AB363-AC363+AD363</f>
        <v>33</v>
      </c>
      <c r="AF363" s="0" t="n">
        <f aca="false">AE363*I363</f>
        <v>495</v>
      </c>
    </row>
    <row r="364" customFormat="false" ht="21" hidden="false" customHeight="false" outlineLevel="0" collapsed="false">
      <c r="A364" s="7" t="s">
        <v>1345</v>
      </c>
      <c r="B364" s="8" t="n">
        <f aca="false">I364</f>
        <v>10</v>
      </c>
      <c r="C364" s="0" t="s">
        <v>1346</v>
      </c>
      <c r="D364" s="0" t="s">
        <v>1344</v>
      </c>
      <c r="E364" s="0" t="n">
        <v>0</v>
      </c>
      <c r="F364" s="0" t="s">
        <v>22</v>
      </c>
      <c r="G364" s="0" t="n">
        <v>11</v>
      </c>
      <c r="H364" s="0" t="n">
        <f aca="false">I364*0.2</f>
        <v>2</v>
      </c>
      <c r="I364" s="7" t="n">
        <v>10</v>
      </c>
      <c r="J364" s="9" t="n">
        <v>47848.4166666667</v>
      </c>
      <c r="M364" s="0" t="n">
        <v>15</v>
      </c>
      <c r="N364" s="10" t="s">
        <v>1335</v>
      </c>
      <c r="O364" s="11" t="n">
        <f aca="false">G364*I364</f>
        <v>110</v>
      </c>
      <c r="P364" s="12" t="s">
        <v>38</v>
      </c>
      <c r="Q364" s="13" t="s">
        <v>851</v>
      </c>
      <c r="R364" s="0" t="n">
        <f aca="false">VLOOKUP(A364,Sados!$A$1:$D$2962,4,0)</f>
        <v>11</v>
      </c>
      <c r="AE364" s="0" t="n">
        <f aca="false">G364-S364-T364-U364-V364-W364-X364-Y364-Z364-AA364-AB364-AC364+AD364</f>
        <v>11</v>
      </c>
      <c r="AF364" s="0" t="n">
        <f aca="false">AE364*I364</f>
        <v>110</v>
      </c>
    </row>
    <row r="365" customFormat="false" ht="21" hidden="false" customHeight="false" outlineLevel="0" collapsed="false">
      <c r="A365" s="7" t="s">
        <v>1347</v>
      </c>
      <c r="B365" s="8" t="n">
        <f aca="false">I365</f>
        <v>10</v>
      </c>
      <c r="C365" s="0" t="s">
        <v>1348</v>
      </c>
      <c r="D365" s="0" t="s">
        <v>1349</v>
      </c>
      <c r="E365" s="0" t="n">
        <v>0</v>
      </c>
      <c r="F365" s="0" t="s">
        <v>22</v>
      </c>
      <c r="G365" s="0" t="n">
        <v>3</v>
      </c>
      <c r="H365" s="0" t="n">
        <f aca="false">I365*0.2</f>
        <v>2</v>
      </c>
      <c r="I365" s="7" t="n">
        <v>10</v>
      </c>
      <c r="J365" s="9" t="n">
        <v>47848.4166666667</v>
      </c>
      <c r="M365" s="0" t="n">
        <v>15</v>
      </c>
      <c r="N365" s="10" t="s">
        <v>1350</v>
      </c>
      <c r="O365" s="11" t="n">
        <f aca="false">G365*I365</f>
        <v>30</v>
      </c>
      <c r="P365" s="12" t="s">
        <v>38</v>
      </c>
      <c r="Q365" s="13" t="s">
        <v>851</v>
      </c>
      <c r="R365" s="0" t="n">
        <f aca="false">VLOOKUP(A365,Sados!$A$1:$D$2962,4,0)</f>
        <v>3</v>
      </c>
      <c r="AE365" s="0" t="n">
        <f aca="false">G365-S365-T365-U365-V365-W365-X365-Y365-Z365-AA365-AB365-AC365+AD365</f>
        <v>3</v>
      </c>
      <c r="AF365" s="0" t="n">
        <f aca="false">AE365*I365</f>
        <v>30</v>
      </c>
    </row>
    <row r="366" customFormat="false" ht="21" hidden="false" customHeight="false" outlineLevel="0" collapsed="false">
      <c r="A366" s="7" t="s">
        <v>1351</v>
      </c>
      <c r="B366" s="8" t="n">
        <f aca="false">I366</f>
        <v>45</v>
      </c>
      <c r="C366" s="0" t="s">
        <v>1352</v>
      </c>
      <c r="D366" s="0" t="s">
        <v>1353</v>
      </c>
      <c r="E366" s="0" t="n">
        <v>0</v>
      </c>
      <c r="F366" s="0" t="s">
        <v>22</v>
      </c>
      <c r="G366" s="0" t="n">
        <v>2</v>
      </c>
      <c r="H366" s="0" t="n">
        <f aca="false">I366*0.2</f>
        <v>9</v>
      </c>
      <c r="I366" s="7" t="n">
        <v>45</v>
      </c>
      <c r="J366" s="9" t="n">
        <v>47848.4166666667</v>
      </c>
      <c r="M366" s="0" t="n">
        <v>15</v>
      </c>
      <c r="N366" s="10" t="s">
        <v>1354</v>
      </c>
      <c r="O366" s="11" t="n">
        <f aca="false">G366*I366</f>
        <v>90</v>
      </c>
      <c r="P366" s="12" t="s">
        <v>42</v>
      </c>
      <c r="Q366" s="13" t="s">
        <v>25</v>
      </c>
      <c r="R366" s="0" t="n">
        <f aca="false">VLOOKUP(A366,Sados!$A$1:$D$2962,4,0)</f>
        <v>2</v>
      </c>
      <c r="AE366" s="0" t="n">
        <f aca="false">G366-S366-T366-U366-V366-W366-X366-Y366-Z366-AA366-AB366-AC366+AD366</f>
        <v>2</v>
      </c>
      <c r="AF366" s="0" t="n">
        <f aca="false">AE366*I366</f>
        <v>90</v>
      </c>
    </row>
    <row r="367" customFormat="false" ht="21" hidden="false" customHeight="false" outlineLevel="0" collapsed="false">
      <c r="A367" s="7" t="s">
        <v>1355</v>
      </c>
      <c r="B367" s="8" t="n">
        <f aca="false">I367</f>
        <v>45</v>
      </c>
      <c r="C367" s="0" t="s">
        <v>1356</v>
      </c>
      <c r="D367" s="0" t="s">
        <v>1357</v>
      </c>
      <c r="E367" s="0" t="n">
        <v>0</v>
      </c>
      <c r="F367" s="0" t="s">
        <v>22</v>
      </c>
      <c r="G367" s="0" t="n">
        <v>5</v>
      </c>
      <c r="H367" s="0" t="n">
        <f aca="false">I367*0.2</f>
        <v>9</v>
      </c>
      <c r="I367" s="7" t="n">
        <v>45</v>
      </c>
      <c r="J367" s="9" t="n">
        <v>47848.4166666667</v>
      </c>
      <c r="M367" s="0" t="n">
        <v>15</v>
      </c>
      <c r="N367" s="10" t="s">
        <v>1354</v>
      </c>
      <c r="O367" s="11" t="n">
        <f aca="false">G367*I367</f>
        <v>225</v>
      </c>
      <c r="P367" s="12" t="s">
        <v>42</v>
      </c>
      <c r="Q367" s="13" t="s">
        <v>25</v>
      </c>
      <c r="R367" s="0" t="n">
        <f aca="false">VLOOKUP(A367,Sados!$A$1:$D$2962,4,0)</f>
        <v>5</v>
      </c>
      <c r="AE367" s="0" t="n">
        <f aca="false">G367-S367-T367-U367-V367-W367-X367-Y367-Z367-AA367-AB367-AC367+AD367</f>
        <v>5</v>
      </c>
      <c r="AF367" s="0" t="n">
        <f aca="false">AE367*I367</f>
        <v>225</v>
      </c>
    </row>
    <row r="368" customFormat="false" ht="21" hidden="false" customHeight="false" outlineLevel="0" collapsed="false">
      <c r="A368" s="7" t="s">
        <v>1358</v>
      </c>
      <c r="B368" s="8" t="n">
        <f aca="false">I368</f>
        <v>45</v>
      </c>
      <c r="C368" s="0" t="s">
        <v>1359</v>
      </c>
      <c r="D368" s="0" t="s">
        <v>1360</v>
      </c>
      <c r="E368" s="0" t="n">
        <v>0</v>
      </c>
      <c r="F368" s="0" t="s">
        <v>22</v>
      </c>
      <c r="G368" s="0" t="n">
        <v>14</v>
      </c>
      <c r="H368" s="0" t="n">
        <f aca="false">I368*0.2</f>
        <v>9</v>
      </c>
      <c r="I368" s="7" t="n">
        <v>45</v>
      </c>
      <c r="J368" s="9" t="n">
        <v>47848.4166666667</v>
      </c>
      <c r="M368" s="0" t="n">
        <v>15</v>
      </c>
      <c r="N368" s="10" t="s">
        <v>1354</v>
      </c>
      <c r="O368" s="11" t="n">
        <f aca="false">G368*I368</f>
        <v>630</v>
      </c>
      <c r="P368" s="12" t="s">
        <v>42</v>
      </c>
      <c r="Q368" s="13" t="s">
        <v>25</v>
      </c>
      <c r="R368" s="0" t="n">
        <f aca="false">VLOOKUP(A368,Sados!$A$1:$D$2962,4,0)</f>
        <v>14</v>
      </c>
      <c r="AE368" s="0" t="n">
        <f aca="false">G368-S368-T368-U368-V368-W368-X368-Y368-Z368-AA368-AB368-AC368+AD368</f>
        <v>14</v>
      </c>
      <c r="AF368" s="0" t="n">
        <f aca="false">AE368*I368</f>
        <v>630</v>
      </c>
    </row>
    <row r="369" customFormat="false" ht="21" hidden="false" customHeight="false" outlineLevel="0" collapsed="false">
      <c r="A369" s="7" t="s">
        <v>1361</v>
      </c>
      <c r="B369" s="8" t="n">
        <f aca="false">I369</f>
        <v>52</v>
      </c>
      <c r="C369" s="0" t="s">
        <v>1362</v>
      </c>
      <c r="D369" s="0" t="s">
        <v>1363</v>
      </c>
      <c r="E369" s="0" t="n">
        <v>0</v>
      </c>
      <c r="F369" s="0" t="s">
        <v>22</v>
      </c>
      <c r="G369" s="0" t="n">
        <v>3</v>
      </c>
      <c r="H369" s="0" t="n">
        <f aca="false">I369*0.2</f>
        <v>10.4</v>
      </c>
      <c r="I369" s="7" t="n">
        <v>52</v>
      </c>
      <c r="J369" s="9" t="n">
        <v>47848.4166666667</v>
      </c>
      <c r="M369" s="0" t="n">
        <v>15</v>
      </c>
      <c r="N369" s="10" t="s">
        <v>1354</v>
      </c>
      <c r="O369" s="11" t="n">
        <f aca="false">G369*I369</f>
        <v>156</v>
      </c>
      <c r="P369" s="12" t="s">
        <v>42</v>
      </c>
      <c r="Q369" s="13" t="s">
        <v>25</v>
      </c>
      <c r="R369" s="0" t="n">
        <f aca="false">VLOOKUP(A369,Sados!$A$1:$D$2962,4,0)</f>
        <v>3</v>
      </c>
      <c r="AE369" s="0" t="n">
        <f aca="false">G369-S369-T369-U369-V369-W369-X369-Y369-Z369-AA369-AB369-AC369+AD369</f>
        <v>3</v>
      </c>
      <c r="AF369" s="0" t="n">
        <f aca="false">AE369*I369</f>
        <v>156</v>
      </c>
    </row>
    <row r="370" customFormat="false" ht="21" hidden="false" customHeight="false" outlineLevel="0" collapsed="false">
      <c r="A370" s="7" t="s">
        <v>1364</v>
      </c>
      <c r="B370" s="8" t="n">
        <f aca="false">I370</f>
        <v>56</v>
      </c>
      <c r="C370" s="0" t="s">
        <v>1365</v>
      </c>
      <c r="D370" s="0" t="s">
        <v>1366</v>
      </c>
      <c r="E370" s="0" t="n">
        <v>0</v>
      </c>
      <c r="F370" s="0" t="s">
        <v>22</v>
      </c>
      <c r="G370" s="0" t="n">
        <v>5</v>
      </c>
      <c r="H370" s="0" t="n">
        <f aca="false">I370*0.2</f>
        <v>11.2</v>
      </c>
      <c r="I370" s="7" t="n">
        <v>56</v>
      </c>
      <c r="J370" s="9" t="n">
        <v>47848.4166666667</v>
      </c>
      <c r="M370" s="0" t="n">
        <v>15</v>
      </c>
      <c r="N370" s="10" t="s">
        <v>1354</v>
      </c>
      <c r="O370" s="11" t="n">
        <f aca="false">G370*I370</f>
        <v>280</v>
      </c>
      <c r="P370" s="12" t="s">
        <v>171</v>
      </c>
      <c r="Q370" s="13" t="s">
        <v>25</v>
      </c>
      <c r="R370" s="0" t="n">
        <f aca="false">VLOOKUP(A370,Sados!$A$1:$D$2962,4,0)</f>
        <v>5</v>
      </c>
      <c r="AE370" s="0" t="n">
        <f aca="false">G370-S370-T370-U370-V370-W370-X370-Y370-Z370-AA370-AB370-AC370+AD370</f>
        <v>5</v>
      </c>
      <c r="AF370" s="0" t="n">
        <f aca="false">AE370*I370</f>
        <v>280</v>
      </c>
    </row>
    <row r="371" customFormat="false" ht="21" hidden="false" customHeight="false" outlineLevel="0" collapsed="false">
      <c r="A371" s="7" t="s">
        <v>1367</v>
      </c>
      <c r="B371" s="8" t="n">
        <f aca="false">I371</f>
        <v>55</v>
      </c>
      <c r="C371" s="0" t="s">
        <v>1368</v>
      </c>
      <c r="D371" s="0" t="s">
        <v>1369</v>
      </c>
      <c r="E371" s="0" t="n">
        <v>0</v>
      </c>
      <c r="F371" s="0" t="s">
        <v>22</v>
      </c>
      <c r="G371" s="0" t="n">
        <v>4</v>
      </c>
      <c r="H371" s="0" t="n">
        <f aca="false">I371*0.2</f>
        <v>11</v>
      </c>
      <c r="I371" s="7" t="n">
        <v>55</v>
      </c>
      <c r="J371" s="9" t="n">
        <v>47848.4166666667</v>
      </c>
      <c r="M371" s="0" t="n">
        <v>15</v>
      </c>
      <c r="N371" s="10" t="s">
        <v>1354</v>
      </c>
      <c r="O371" s="11" t="n">
        <f aca="false">G371*I371</f>
        <v>220</v>
      </c>
      <c r="P371" s="12" t="s">
        <v>171</v>
      </c>
      <c r="Q371" s="13" t="s">
        <v>25</v>
      </c>
      <c r="R371" s="0" t="n">
        <f aca="false">VLOOKUP(A371,Sados!$A$1:$D$2962,4,0)</f>
        <v>4</v>
      </c>
      <c r="AE371" s="0" t="n">
        <f aca="false">G371-S371-T371-U371-V371-W371-X371-Y371-Z371-AA371-AB371-AC371+AD371</f>
        <v>4</v>
      </c>
      <c r="AF371" s="0" t="n">
        <f aca="false">AE371*I371</f>
        <v>220</v>
      </c>
    </row>
    <row r="372" customFormat="false" ht="21" hidden="false" customHeight="false" outlineLevel="0" collapsed="false">
      <c r="A372" s="7" t="s">
        <v>1370</v>
      </c>
      <c r="B372" s="8" t="n">
        <f aca="false">I372</f>
        <v>90</v>
      </c>
      <c r="C372" s="0" t="s">
        <v>1371</v>
      </c>
      <c r="D372" s="0" t="s">
        <v>1372</v>
      </c>
      <c r="E372" s="0" t="n">
        <v>0</v>
      </c>
      <c r="F372" s="0" t="s">
        <v>22</v>
      </c>
      <c r="G372" s="0" t="n">
        <v>2</v>
      </c>
      <c r="H372" s="0" t="n">
        <f aca="false">I372*0.2</f>
        <v>18</v>
      </c>
      <c r="I372" s="7" t="n">
        <v>90</v>
      </c>
      <c r="J372" s="9" t="n">
        <v>47848.4166666667</v>
      </c>
      <c r="M372" s="0" t="n">
        <v>15</v>
      </c>
      <c r="N372" s="10" t="s">
        <v>1354</v>
      </c>
      <c r="O372" s="11" t="n">
        <f aca="false">G372*I372</f>
        <v>180</v>
      </c>
      <c r="P372" s="12" t="s">
        <v>93</v>
      </c>
      <c r="Q372" s="13" t="s">
        <v>25</v>
      </c>
      <c r="R372" s="0" t="n">
        <f aca="false">VLOOKUP(A372,Sados!$A$1:$D$2962,4,0)</f>
        <v>2</v>
      </c>
      <c r="AE372" s="0" t="n">
        <f aca="false">G372-S372-T372-U372-V372-W372-X372-Y372-Z372-AA372-AB372-AC372+AD372</f>
        <v>2</v>
      </c>
      <c r="AF372" s="0" t="n">
        <f aca="false">AE372*I372</f>
        <v>180</v>
      </c>
    </row>
    <row r="373" customFormat="false" ht="21" hidden="false" customHeight="false" outlineLevel="0" collapsed="false">
      <c r="A373" s="7" t="s">
        <v>1373</v>
      </c>
      <c r="B373" s="8" t="n">
        <f aca="false">I373</f>
        <v>110</v>
      </c>
      <c r="C373" s="0" t="s">
        <v>1374</v>
      </c>
      <c r="D373" s="0" t="s">
        <v>1375</v>
      </c>
      <c r="E373" s="0" t="n">
        <v>0</v>
      </c>
      <c r="F373" s="0" t="s">
        <v>22</v>
      </c>
      <c r="G373" s="0" t="n">
        <v>9</v>
      </c>
      <c r="H373" s="0" t="n">
        <f aca="false">I373*0.2</f>
        <v>22</v>
      </c>
      <c r="I373" s="7" t="n">
        <v>110</v>
      </c>
      <c r="J373" s="9" t="n">
        <v>47848.4166666667</v>
      </c>
      <c r="M373" s="0" t="n">
        <v>15</v>
      </c>
      <c r="N373" s="10" t="s">
        <v>1354</v>
      </c>
      <c r="O373" s="11" t="n">
        <f aca="false">G373*I373</f>
        <v>990</v>
      </c>
      <c r="P373" s="12" t="s">
        <v>93</v>
      </c>
      <c r="Q373" s="13" t="s">
        <v>25</v>
      </c>
      <c r="R373" s="0" t="n">
        <f aca="false">VLOOKUP(A373,Sados!$A$1:$D$2962,4,0)</f>
        <v>9</v>
      </c>
      <c r="AE373" s="0" t="n">
        <f aca="false">G373-S373-T373-U373-V373-W373-X373-Y373-Z373-AA373-AB373-AC373+AD373</f>
        <v>9</v>
      </c>
      <c r="AF373" s="0" t="n">
        <f aca="false">AE373*I373</f>
        <v>990</v>
      </c>
    </row>
    <row r="374" customFormat="false" ht="21" hidden="false" customHeight="false" outlineLevel="0" collapsed="false">
      <c r="A374" s="7" t="s">
        <v>1376</v>
      </c>
      <c r="B374" s="8" t="n">
        <f aca="false">I374</f>
        <v>70</v>
      </c>
      <c r="C374" s="0" t="s">
        <v>1377</v>
      </c>
      <c r="D374" s="0" t="s">
        <v>1378</v>
      </c>
      <c r="E374" s="0" t="n">
        <v>0</v>
      </c>
      <c r="F374" s="0" t="s">
        <v>22</v>
      </c>
      <c r="G374" s="0" t="n">
        <v>2</v>
      </c>
      <c r="H374" s="0" t="n">
        <f aca="false">I374*0.2</f>
        <v>14</v>
      </c>
      <c r="I374" s="7" t="n">
        <v>70</v>
      </c>
      <c r="J374" s="9" t="n">
        <v>47848.4166666667</v>
      </c>
      <c r="M374" s="0" t="n">
        <v>15</v>
      </c>
      <c r="N374" s="10" t="s">
        <v>1354</v>
      </c>
      <c r="O374" s="11" t="n">
        <f aca="false">G374*I374</f>
        <v>140</v>
      </c>
      <c r="P374" s="12" t="s">
        <v>93</v>
      </c>
      <c r="Q374" s="13" t="s">
        <v>25</v>
      </c>
      <c r="R374" s="0" t="n">
        <f aca="false">VLOOKUP(A374,Sados!$A$1:$D$2962,4,0)</f>
        <v>2</v>
      </c>
      <c r="AE374" s="0" t="n">
        <f aca="false">G374-S374-T374-U374-V374-W374-X374-Y374-Z374-AA374-AB374-AC374+AD374</f>
        <v>2</v>
      </c>
      <c r="AF374" s="0" t="n">
        <f aca="false">AE374*I374</f>
        <v>140</v>
      </c>
    </row>
    <row r="375" customFormat="false" ht="21" hidden="false" customHeight="false" outlineLevel="0" collapsed="false">
      <c r="A375" s="7" t="s">
        <v>1379</v>
      </c>
      <c r="B375" s="8" t="n">
        <f aca="false">I375</f>
        <v>50</v>
      </c>
      <c r="C375" s="0" t="s">
        <v>1380</v>
      </c>
      <c r="D375" s="0" t="s">
        <v>1381</v>
      </c>
      <c r="E375" s="0" t="s">
        <v>1382</v>
      </c>
      <c r="F375" s="0" t="s">
        <v>22</v>
      </c>
      <c r="G375" s="0" t="n">
        <v>6</v>
      </c>
      <c r="H375" s="0" t="n">
        <f aca="false">I375*0.2</f>
        <v>10</v>
      </c>
      <c r="I375" s="7" t="n">
        <v>50</v>
      </c>
      <c r="J375" s="9" t="n">
        <v>47848.4166666667</v>
      </c>
      <c r="M375" s="0" t="n">
        <v>15</v>
      </c>
      <c r="N375" s="10" t="s">
        <v>1354</v>
      </c>
      <c r="O375" s="11" t="n">
        <f aca="false">G375*I375</f>
        <v>300</v>
      </c>
      <c r="P375" s="12" t="s">
        <v>38</v>
      </c>
      <c r="Q375" s="17" t="s">
        <v>1383</v>
      </c>
      <c r="R375" s="0" t="n">
        <f aca="false">VLOOKUP(A375,Sados!$A$1:$D$2962,4,0)</f>
        <v>6</v>
      </c>
      <c r="AE375" s="0" t="n">
        <f aca="false">G375-S375-T375-U375-V375-W375-X375-Y375-Z375-AA375-AB375-AC375+AD375</f>
        <v>6</v>
      </c>
      <c r="AF375" s="0" t="n">
        <f aca="false">AE375*I375</f>
        <v>300</v>
      </c>
    </row>
    <row r="376" customFormat="false" ht="21" hidden="false" customHeight="false" outlineLevel="0" collapsed="false">
      <c r="A376" s="7" t="s">
        <v>1384</v>
      </c>
      <c r="B376" s="8" t="n">
        <f aca="false">I376</f>
        <v>97</v>
      </c>
      <c r="C376" s="0" t="s">
        <v>1385</v>
      </c>
      <c r="D376" s="0" t="s">
        <v>1386</v>
      </c>
      <c r="E376" s="0" t="s">
        <v>1387</v>
      </c>
      <c r="F376" s="0" t="s">
        <v>22</v>
      </c>
      <c r="G376" s="0" t="n">
        <v>3</v>
      </c>
      <c r="H376" s="0" t="n">
        <f aca="false">I376*0.2</f>
        <v>19.4</v>
      </c>
      <c r="I376" s="7" t="n">
        <v>97</v>
      </c>
      <c r="J376" s="9" t="n">
        <v>47848.4166666667</v>
      </c>
      <c r="M376" s="0" t="n">
        <v>15</v>
      </c>
      <c r="N376" s="10" t="s">
        <v>1354</v>
      </c>
      <c r="O376" s="11" t="n">
        <f aca="false">G376*I376</f>
        <v>291</v>
      </c>
      <c r="P376" s="12" t="s">
        <v>171</v>
      </c>
      <c r="Q376" s="13" t="s">
        <v>1383</v>
      </c>
      <c r="R376" s="0" t="n">
        <f aca="false">VLOOKUP(A376,Sados!$A$1:$D$2962,4,0)</f>
        <v>3</v>
      </c>
      <c r="AE376" s="0" t="n">
        <f aca="false">G376-S376-T376-U376-V376-W376-X376-Y376-Z376-AA376-AB376-AC376+AD376</f>
        <v>3</v>
      </c>
      <c r="AF376" s="0" t="n">
        <f aca="false">AE376*I376</f>
        <v>291</v>
      </c>
    </row>
    <row r="377" customFormat="false" ht="21" hidden="false" customHeight="false" outlineLevel="0" collapsed="false">
      <c r="A377" s="7" t="s">
        <v>1388</v>
      </c>
      <c r="B377" s="8" t="n">
        <f aca="false">I377</f>
        <v>89</v>
      </c>
      <c r="C377" s="0" t="s">
        <v>1389</v>
      </c>
      <c r="D377" s="0" t="s">
        <v>1390</v>
      </c>
      <c r="E377" s="0" t="s">
        <v>1391</v>
      </c>
      <c r="F377" s="0" t="s">
        <v>22</v>
      </c>
      <c r="G377" s="0" t="n">
        <v>5</v>
      </c>
      <c r="H377" s="0" t="n">
        <f aca="false">I377*0.2</f>
        <v>17.8</v>
      </c>
      <c r="I377" s="7" t="n">
        <v>89</v>
      </c>
      <c r="J377" s="9" t="n">
        <v>47848.4166666667</v>
      </c>
      <c r="M377" s="0" t="n">
        <v>15</v>
      </c>
      <c r="N377" s="10" t="s">
        <v>1354</v>
      </c>
      <c r="O377" s="11" t="n">
        <f aca="false">G377*I377</f>
        <v>445</v>
      </c>
      <c r="P377" s="12" t="s">
        <v>42</v>
      </c>
      <c r="Q377" s="13" t="s">
        <v>1383</v>
      </c>
      <c r="R377" s="0" t="n">
        <f aca="false">VLOOKUP(A377,Sados!$A$1:$D$2962,4,0)</f>
        <v>5</v>
      </c>
      <c r="AE377" s="0" t="n">
        <f aca="false">G377-S377-T377-U377-V377-W377-X377-Y377-Z377-AA377-AB377-AC377+AD377</f>
        <v>5</v>
      </c>
      <c r="AF377" s="0" t="n">
        <f aca="false">AE377*I377</f>
        <v>445</v>
      </c>
    </row>
    <row r="378" customFormat="false" ht="21" hidden="false" customHeight="false" outlineLevel="0" collapsed="false">
      <c r="A378" s="7" t="s">
        <v>1392</v>
      </c>
      <c r="B378" s="8" t="n">
        <f aca="false">I378</f>
        <v>89</v>
      </c>
      <c r="C378" s="0" t="s">
        <v>1393</v>
      </c>
      <c r="D378" s="0" t="s">
        <v>1390</v>
      </c>
      <c r="E378" s="0" t="s">
        <v>1394</v>
      </c>
      <c r="F378" s="0" t="s">
        <v>22</v>
      </c>
      <c r="G378" s="0" t="n">
        <v>13</v>
      </c>
      <c r="H378" s="0" t="n">
        <f aca="false">I378*0.2</f>
        <v>17.8</v>
      </c>
      <c r="I378" s="7" t="n">
        <v>89</v>
      </c>
      <c r="J378" s="9" t="n">
        <v>47848.4166666667</v>
      </c>
      <c r="M378" s="0" t="n">
        <v>15</v>
      </c>
      <c r="N378" s="10" t="s">
        <v>1354</v>
      </c>
      <c r="O378" s="11" t="n">
        <f aca="false">G378*I378</f>
        <v>1157</v>
      </c>
      <c r="P378" s="12" t="s">
        <v>42</v>
      </c>
      <c r="Q378" s="13" t="s">
        <v>1383</v>
      </c>
      <c r="R378" s="0" t="n">
        <f aca="false">VLOOKUP(A378,Sados!$A$1:$D$2962,4,0)</f>
        <v>13</v>
      </c>
      <c r="AE378" s="0" t="n">
        <f aca="false">G378-S378-T378-U378-V378-W378-X378-Y378-Z378-AA378-AB378-AC378+AD378</f>
        <v>13</v>
      </c>
      <c r="AF378" s="0" t="n">
        <f aca="false">AE378*I378</f>
        <v>1157</v>
      </c>
    </row>
    <row r="379" customFormat="false" ht="21" hidden="false" customHeight="false" outlineLevel="0" collapsed="false">
      <c r="A379" s="7" t="s">
        <v>1395</v>
      </c>
      <c r="B379" s="8" t="n">
        <f aca="false">I379</f>
        <v>13</v>
      </c>
      <c r="C379" s="0" t="s">
        <v>1396</v>
      </c>
      <c r="D379" s="0" t="s">
        <v>1397</v>
      </c>
      <c r="E379" s="0" t="s">
        <v>1398</v>
      </c>
      <c r="F379" s="0" t="s">
        <v>22</v>
      </c>
      <c r="G379" s="0" t="n">
        <v>2</v>
      </c>
      <c r="H379" s="0" t="n">
        <f aca="false">I379*0.2</f>
        <v>2.6</v>
      </c>
      <c r="I379" s="7" t="n">
        <v>13</v>
      </c>
      <c r="J379" s="9" t="n">
        <v>47848.4166666667</v>
      </c>
      <c r="M379" s="0" t="n">
        <v>15</v>
      </c>
      <c r="N379" s="10" t="s">
        <v>1399</v>
      </c>
      <c r="O379" s="11" t="n">
        <f aca="false">G379*I379</f>
        <v>26</v>
      </c>
      <c r="P379" s="12" t="s">
        <v>93</v>
      </c>
      <c r="Q379" s="13" t="s">
        <v>812</v>
      </c>
      <c r="R379" s="0" t="n">
        <f aca="false">VLOOKUP(A379,Sados!$A$1:$D$2962,4,0)</f>
        <v>2</v>
      </c>
      <c r="AE379" s="0" t="n">
        <f aca="false">G379-S379-T379-U379-V379-W379-X379-Y379-Z379-AA379-AB379-AC379+AD379</f>
        <v>2</v>
      </c>
      <c r="AF379" s="0" t="n">
        <f aca="false">AE379*I379</f>
        <v>26</v>
      </c>
    </row>
    <row r="380" customFormat="false" ht="21" hidden="false" customHeight="false" outlineLevel="0" collapsed="false">
      <c r="A380" s="7" t="s">
        <v>1400</v>
      </c>
      <c r="B380" s="8" t="n">
        <f aca="false">I380</f>
        <v>10</v>
      </c>
      <c r="C380" s="0" t="s">
        <v>1401</v>
      </c>
      <c r="D380" s="0" t="s">
        <v>1402</v>
      </c>
      <c r="E380" s="0" t="n">
        <v>0</v>
      </c>
      <c r="F380" s="0" t="s">
        <v>22</v>
      </c>
      <c r="G380" s="0" t="n">
        <v>6</v>
      </c>
      <c r="H380" s="0" t="n">
        <f aca="false">I380*0.2</f>
        <v>2</v>
      </c>
      <c r="I380" s="7" t="n">
        <v>10</v>
      </c>
      <c r="J380" s="9" t="n">
        <v>47848.4166666667</v>
      </c>
      <c r="M380" s="0" t="n">
        <v>15</v>
      </c>
      <c r="N380" s="10" t="s">
        <v>1399</v>
      </c>
      <c r="O380" s="11" t="n">
        <f aca="false">G380*I380</f>
        <v>60</v>
      </c>
      <c r="P380" s="12" t="s">
        <v>38</v>
      </c>
      <c r="Q380" s="13" t="s">
        <v>1403</v>
      </c>
      <c r="R380" s="0" t="n">
        <f aca="false">VLOOKUP(A380,Sados!$A$1:$D$2962,4,0)</f>
        <v>6</v>
      </c>
      <c r="AE380" s="0" t="n">
        <f aca="false">G380-S380-T380-U380-V380-W380-X380-Y380-Z380-AA380-AB380-AC380+AD380</f>
        <v>6</v>
      </c>
      <c r="AF380" s="0" t="n">
        <f aca="false">AE380*I380</f>
        <v>60</v>
      </c>
    </row>
    <row r="381" customFormat="false" ht="21" hidden="false" customHeight="false" outlineLevel="0" collapsed="false">
      <c r="A381" s="7" t="s">
        <v>1404</v>
      </c>
      <c r="B381" s="8" t="n">
        <f aca="false">I381</f>
        <v>12</v>
      </c>
      <c r="C381" s="0" t="s">
        <v>1405</v>
      </c>
      <c r="D381" s="0" t="s">
        <v>1406</v>
      </c>
      <c r="E381" s="0" t="n">
        <v>0</v>
      </c>
      <c r="F381" s="0" t="s">
        <v>22</v>
      </c>
      <c r="G381" s="0" t="n">
        <v>2</v>
      </c>
      <c r="H381" s="0" t="n">
        <f aca="false">I381*0.2</f>
        <v>2.4</v>
      </c>
      <c r="I381" s="7" t="n">
        <v>12</v>
      </c>
      <c r="J381" s="9" t="n">
        <v>47848.4166666667</v>
      </c>
      <c r="M381" s="0" t="n">
        <v>15</v>
      </c>
      <c r="N381" s="10" t="s">
        <v>1399</v>
      </c>
      <c r="O381" s="11" t="n">
        <f aca="false">G381*I381</f>
        <v>24</v>
      </c>
      <c r="P381" s="12" t="s">
        <v>38</v>
      </c>
      <c r="Q381" s="13" t="s">
        <v>1403</v>
      </c>
      <c r="R381" s="0" t="n">
        <f aca="false">VLOOKUP(A381,Sados!$A$1:$D$2962,4,0)</f>
        <v>0</v>
      </c>
      <c r="AE381" s="0" t="n">
        <f aca="false">G381-S381-T381-U381-V381-W381-X381-Y381-Z381-AA381-AB381-AC381+AD381</f>
        <v>2</v>
      </c>
      <c r="AF381" s="0" t="n">
        <f aca="false">AE381*I381</f>
        <v>24</v>
      </c>
    </row>
    <row r="382" customFormat="false" ht="21" hidden="false" customHeight="false" outlineLevel="0" collapsed="false">
      <c r="A382" s="7" t="s">
        <v>1407</v>
      </c>
      <c r="B382" s="8" t="n">
        <f aca="false">I382</f>
        <v>10</v>
      </c>
      <c r="C382" s="0" t="s">
        <v>1408</v>
      </c>
      <c r="D382" s="0" t="s">
        <v>1409</v>
      </c>
      <c r="E382" s="0" t="n">
        <v>0</v>
      </c>
      <c r="F382" s="0" t="s">
        <v>22</v>
      </c>
      <c r="G382" s="0" t="n">
        <v>35</v>
      </c>
      <c r="H382" s="0" t="n">
        <f aca="false">I382*0.2</f>
        <v>2</v>
      </c>
      <c r="I382" s="7" t="n">
        <v>10</v>
      </c>
      <c r="J382" s="9" t="n">
        <v>47848.4166666667</v>
      </c>
      <c r="M382" s="0" t="n">
        <v>15</v>
      </c>
      <c r="N382" s="10" t="s">
        <v>1399</v>
      </c>
      <c r="O382" s="11" t="n">
        <f aca="false">G382*I382</f>
        <v>350</v>
      </c>
      <c r="P382" s="12" t="s">
        <v>38</v>
      </c>
      <c r="Q382" s="13" t="s">
        <v>1403</v>
      </c>
      <c r="R382" s="0" t="n">
        <f aca="false">VLOOKUP(A382,Sados!$A$1:$D$2962,4,0)</f>
        <v>35</v>
      </c>
      <c r="AE382" s="0" t="n">
        <f aca="false">G382-S382-T382-U382-V382-W382-X382-Y382-Z382-AA382-AB382-AC382+AD382</f>
        <v>35</v>
      </c>
      <c r="AF382" s="0" t="n">
        <f aca="false">AE382*I382</f>
        <v>350</v>
      </c>
    </row>
    <row r="383" customFormat="false" ht="21" hidden="false" customHeight="false" outlineLevel="0" collapsed="false">
      <c r="A383" s="7" t="s">
        <v>1410</v>
      </c>
      <c r="B383" s="8" t="n">
        <f aca="false">I383</f>
        <v>8</v>
      </c>
      <c r="C383" s="0" t="s">
        <v>1411</v>
      </c>
      <c r="D383" s="0" t="s">
        <v>1412</v>
      </c>
      <c r="E383" s="0" t="n">
        <v>0</v>
      </c>
      <c r="F383" s="0" t="s">
        <v>22</v>
      </c>
      <c r="G383" s="0" t="n">
        <v>36</v>
      </c>
      <c r="H383" s="0" t="n">
        <f aca="false">I383*0.2</f>
        <v>1.6</v>
      </c>
      <c r="I383" s="7" t="n">
        <v>8</v>
      </c>
      <c r="J383" s="9" t="n">
        <v>47848.4166666667</v>
      </c>
      <c r="M383" s="0" t="n">
        <v>15</v>
      </c>
      <c r="N383" s="10" t="s">
        <v>1399</v>
      </c>
      <c r="O383" s="11" t="n">
        <f aca="false">G383*I383</f>
        <v>288</v>
      </c>
      <c r="P383" s="12" t="s">
        <v>171</v>
      </c>
      <c r="Q383" s="13" t="s">
        <v>1403</v>
      </c>
      <c r="R383" s="0" t="n">
        <f aca="false">VLOOKUP(A383,Sados!$A$1:$D$2962,4,0)</f>
        <v>36</v>
      </c>
      <c r="AE383" s="0" t="n">
        <f aca="false">G383-S383-T383-U383-V383-W383-X383-Y383-Z383-AA383-AB383-AC383+AD383</f>
        <v>36</v>
      </c>
      <c r="AF383" s="0" t="n">
        <f aca="false">AE383*I383</f>
        <v>288</v>
      </c>
    </row>
    <row r="384" customFormat="false" ht="21" hidden="false" customHeight="false" outlineLevel="0" collapsed="false">
      <c r="A384" s="7" t="s">
        <v>1413</v>
      </c>
      <c r="B384" s="8" t="n">
        <f aca="false">I384</f>
        <v>10</v>
      </c>
      <c r="C384" s="0" t="s">
        <v>1414</v>
      </c>
      <c r="D384" s="0" t="s">
        <v>1415</v>
      </c>
      <c r="E384" s="0" t="n">
        <v>0</v>
      </c>
      <c r="F384" s="0" t="s">
        <v>22</v>
      </c>
      <c r="G384" s="0" t="n">
        <v>18</v>
      </c>
      <c r="H384" s="0" t="n">
        <f aca="false">I384*0.2</f>
        <v>2</v>
      </c>
      <c r="I384" s="7" t="n">
        <v>10</v>
      </c>
      <c r="J384" s="9" t="n">
        <v>47848.4166666667</v>
      </c>
      <c r="M384" s="0" t="n">
        <v>15</v>
      </c>
      <c r="N384" s="10" t="s">
        <v>1399</v>
      </c>
      <c r="O384" s="11" t="n">
        <f aca="false">G384*I384</f>
        <v>180</v>
      </c>
      <c r="P384" s="12" t="s">
        <v>42</v>
      </c>
      <c r="Q384" s="13" t="s">
        <v>25</v>
      </c>
      <c r="R384" s="0" t="n">
        <f aca="false">VLOOKUP(A384,Sados!$A$1:$D$2962,4,0)</f>
        <v>18</v>
      </c>
      <c r="AE384" s="0" t="n">
        <f aca="false">G384-S384-T384-U384-V384-W384-X384-Y384-Z384-AA384-AB384-AC384+AD384</f>
        <v>18</v>
      </c>
      <c r="AF384" s="0" t="n">
        <f aca="false">AE384*I384</f>
        <v>180</v>
      </c>
    </row>
    <row r="385" customFormat="false" ht="21" hidden="false" customHeight="false" outlineLevel="0" collapsed="false">
      <c r="A385" s="7" t="s">
        <v>1416</v>
      </c>
      <c r="B385" s="8" t="n">
        <f aca="false">I385</f>
        <v>6</v>
      </c>
      <c r="C385" s="0" t="s">
        <v>1417</v>
      </c>
      <c r="D385" s="0" t="s">
        <v>1418</v>
      </c>
      <c r="E385" s="0" t="n">
        <v>0</v>
      </c>
      <c r="F385" s="0" t="s">
        <v>22</v>
      </c>
      <c r="G385" s="0" t="n">
        <v>10</v>
      </c>
      <c r="H385" s="0" t="n">
        <f aca="false">I385*0.2</f>
        <v>1.2</v>
      </c>
      <c r="I385" s="7" t="n">
        <v>6</v>
      </c>
      <c r="J385" s="9" t="n">
        <v>47848.4166666667</v>
      </c>
      <c r="M385" s="0" t="n">
        <v>15</v>
      </c>
      <c r="N385" s="10" t="s">
        <v>1399</v>
      </c>
      <c r="O385" s="11" t="n">
        <f aca="false">G385*I385</f>
        <v>60</v>
      </c>
      <c r="P385" s="12" t="s">
        <v>42</v>
      </c>
      <c r="Q385" s="13" t="s">
        <v>25</v>
      </c>
      <c r="R385" s="0" t="n">
        <f aca="false">VLOOKUP(A385,Sados!$A$1:$D$2962,4,0)</f>
        <v>10</v>
      </c>
      <c r="AE385" s="0" t="n">
        <f aca="false">G385-S385-T385-U385-V385-W385-X385-Y385-Z385-AA385-AB385-AC385+AD385</f>
        <v>10</v>
      </c>
      <c r="AF385" s="0" t="n">
        <f aca="false">AE385*I385</f>
        <v>60</v>
      </c>
    </row>
    <row r="386" customFormat="false" ht="21" hidden="false" customHeight="false" outlineLevel="0" collapsed="false">
      <c r="A386" s="7" t="s">
        <v>1419</v>
      </c>
      <c r="B386" s="8" t="n">
        <f aca="false">I386</f>
        <v>20</v>
      </c>
      <c r="C386" s="0" t="s">
        <v>1420</v>
      </c>
      <c r="D386" s="0" t="s">
        <v>1421</v>
      </c>
      <c r="E386" s="0" t="n">
        <v>0</v>
      </c>
      <c r="F386" s="0" t="s">
        <v>22</v>
      </c>
      <c r="G386" s="0" t="n">
        <v>32</v>
      </c>
      <c r="H386" s="0" t="n">
        <f aca="false">I386*0.2</f>
        <v>4</v>
      </c>
      <c r="I386" s="7" t="n">
        <v>20</v>
      </c>
      <c r="J386" s="9" t="n">
        <v>47848.4166666667</v>
      </c>
      <c r="M386" s="0" t="n">
        <v>15</v>
      </c>
      <c r="N386" s="10" t="s">
        <v>1399</v>
      </c>
      <c r="O386" s="11" t="n">
        <f aca="false">G386*I386</f>
        <v>640</v>
      </c>
      <c r="P386" s="12" t="s">
        <v>171</v>
      </c>
      <c r="Q386" s="13" t="s">
        <v>1403</v>
      </c>
      <c r="R386" s="0" t="n">
        <f aca="false">VLOOKUP(A386,Sados!$A$1:$D$2962,4,0)</f>
        <v>32</v>
      </c>
      <c r="AE386" s="0" t="n">
        <f aca="false">G386-S386-T386-U386-V386-W386-X386-Y386-Z386-AA386-AB386-AC386+AD386</f>
        <v>32</v>
      </c>
      <c r="AF386" s="0" t="n">
        <f aca="false">AE386*I386</f>
        <v>640</v>
      </c>
    </row>
    <row r="387" customFormat="false" ht="21" hidden="false" customHeight="false" outlineLevel="0" collapsed="false">
      <c r="A387" s="7" t="s">
        <v>1422</v>
      </c>
      <c r="B387" s="8" t="n">
        <f aca="false">I387</f>
        <v>10</v>
      </c>
      <c r="C387" s="0" t="s">
        <v>1423</v>
      </c>
      <c r="D387" s="0" t="s">
        <v>1424</v>
      </c>
      <c r="E387" s="0" t="n">
        <v>0</v>
      </c>
      <c r="F387" s="0" t="s">
        <v>22</v>
      </c>
      <c r="G387" s="0" t="n">
        <v>22</v>
      </c>
      <c r="H387" s="0" t="n">
        <f aca="false">I387*0.2</f>
        <v>2</v>
      </c>
      <c r="I387" s="7" t="n">
        <v>10</v>
      </c>
      <c r="J387" s="9" t="n">
        <v>47848.4166666667</v>
      </c>
      <c r="M387" s="0" t="n">
        <v>15</v>
      </c>
      <c r="N387" s="10" t="s">
        <v>1399</v>
      </c>
      <c r="O387" s="11" t="n">
        <f aca="false">G387*I387</f>
        <v>220</v>
      </c>
      <c r="P387" s="12" t="s">
        <v>38</v>
      </c>
      <c r="Q387" s="13" t="s">
        <v>25</v>
      </c>
      <c r="R387" s="0" t="n">
        <f aca="false">VLOOKUP(A387,Sados!$A$1:$D$2962,4,0)</f>
        <v>22</v>
      </c>
      <c r="AE387" s="0" t="n">
        <f aca="false">G387-S387-T387-U387-V387-W387-X387-Y387-Z387-AA387-AB387-AC387+AD387</f>
        <v>22</v>
      </c>
      <c r="AF387" s="0" t="n">
        <f aca="false">AE387*I387</f>
        <v>220</v>
      </c>
    </row>
    <row r="388" customFormat="false" ht="21" hidden="false" customHeight="false" outlineLevel="0" collapsed="false">
      <c r="A388" s="7" t="s">
        <v>1425</v>
      </c>
      <c r="B388" s="8" t="n">
        <f aca="false">I388</f>
        <v>15</v>
      </c>
      <c r="C388" s="0" t="s">
        <v>1426</v>
      </c>
      <c r="D388" s="0" t="s">
        <v>1427</v>
      </c>
      <c r="E388" s="0" t="n">
        <v>0</v>
      </c>
      <c r="F388" s="0" t="s">
        <v>22</v>
      </c>
      <c r="G388" s="0" t="n">
        <v>4</v>
      </c>
      <c r="H388" s="0" t="n">
        <f aca="false">I388*0.2</f>
        <v>3</v>
      </c>
      <c r="I388" s="7" t="n">
        <v>15</v>
      </c>
      <c r="J388" s="9" t="n">
        <v>47848.4166666667</v>
      </c>
      <c r="M388" s="0" t="n">
        <v>15</v>
      </c>
      <c r="N388" s="10" t="s">
        <v>1399</v>
      </c>
      <c r="O388" s="11" t="n">
        <f aca="false">G388*I388</f>
        <v>60</v>
      </c>
      <c r="P388" s="12" t="s">
        <v>38</v>
      </c>
      <c r="Q388" s="13" t="s">
        <v>25</v>
      </c>
      <c r="R388" s="0" t="n">
        <f aca="false">VLOOKUP(A388,Sados!$A$1:$D$2962,4,0)</f>
        <v>4</v>
      </c>
      <c r="AE388" s="0" t="n">
        <f aca="false">G388-S388-T388-U388-V388-W388-X388-Y388-Z388-AA388-AB388-AC388+AD388</f>
        <v>4</v>
      </c>
      <c r="AF388" s="0" t="n">
        <f aca="false">AE388*I388</f>
        <v>60</v>
      </c>
    </row>
    <row r="389" customFormat="false" ht="21" hidden="false" customHeight="false" outlineLevel="0" collapsed="false">
      <c r="A389" s="7" t="s">
        <v>1428</v>
      </c>
      <c r="B389" s="8" t="n">
        <f aca="false">I389</f>
        <v>10</v>
      </c>
      <c r="C389" s="0" t="s">
        <v>1429</v>
      </c>
      <c r="D389" s="0" t="s">
        <v>1430</v>
      </c>
      <c r="E389" s="0" t="s">
        <v>1431</v>
      </c>
      <c r="F389" s="0" t="s">
        <v>22</v>
      </c>
      <c r="G389" s="0" t="n">
        <v>3</v>
      </c>
      <c r="H389" s="0" t="n">
        <f aca="false">I389*0.2</f>
        <v>2</v>
      </c>
      <c r="I389" s="7" t="n">
        <v>10</v>
      </c>
      <c r="J389" s="9" t="n">
        <v>47848.4166666667</v>
      </c>
      <c r="M389" s="0" t="n">
        <v>15</v>
      </c>
      <c r="N389" s="10" t="s">
        <v>1399</v>
      </c>
      <c r="O389" s="11" t="n">
        <f aca="false">G389*I389</f>
        <v>30</v>
      </c>
      <c r="P389" s="12" t="s">
        <v>38</v>
      </c>
      <c r="Q389" s="13" t="s">
        <v>812</v>
      </c>
      <c r="R389" s="0" t="n">
        <f aca="false">VLOOKUP(A389,Sados!$A$1:$D$2962,4,0)</f>
        <v>3</v>
      </c>
      <c r="AE389" s="0" t="n">
        <f aca="false">G389-S389-T389-U389-V389-W389-X389-Y389-Z389-AA389-AB389-AC389+AD389</f>
        <v>3</v>
      </c>
      <c r="AF389" s="0" t="n">
        <f aca="false">AE389*I389</f>
        <v>30</v>
      </c>
    </row>
    <row r="390" customFormat="false" ht="21" hidden="false" customHeight="false" outlineLevel="0" collapsed="false">
      <c r="A390" s="7" t="s">
        <v>1432</v>
      </c>
      <c r="B390" s="8" t="n">
        <f aca="false">I390</f>
        <v>18</v>
      </c>
      <c r="C390" s="0" t="s">
        <v>1433</v>
      </c>
      <c r="D390" s="0" t="s">
        <v>1434</v>
      </c>
      <c r="E390" s="0" t="s">
        <v>1435</v>
      </c>
      <c r="F390" s="0" t="s">
        <v>22</v>
      </c>
      <c r="G390" s="0" t="n">
        <v>1</v>
      </c>
      <c r="H390" s="0" t="n">
        <f aca="false">I390*0.2</f>
        <v>3.6</v>
      </c>
      <c r="I390" s="7" t="n">
        <v>18</v>
      </c>
      <c r="J390" s="9" t="n">
        <v>47848.4166666667</v>
      </c>
      <c r="M390" s="0" t="n">
        <v>15</v>
      </c>
      <c r="N390" s="10" t="s">
        <v>1399</v>
      </c>
      <c r="O390" s="11" t="n">
        <f aca="false">G390*I390</f>
        <v>18</v>
      </c>
      <c r="P390" s="12" t="s">
        <v>38</v>
      </c>
      <c r="Q390" s="13" t="s">
        <v>812</v>
      </c>
      <c r="R390" s="0" t="n">
        <f aca="false">VLOOKUP(A390,Sados!$A$1:$D$2962,4,0)</f>
        <v>0</v>
      </c>
      <c r="AE390" s="0" t="n">
        <f aca="false">G390-S390-T390-U390-V390-W390-X390-Y390-Z390-AA390-AB390-AC390+AD390</f>
        <v>1</v>
      </c>
      <c r="AF390" s="0" t="n">
        <f aca="false">AE390*I390</f>
        <v>18</v>
      </c>
    </row>
    <row r="391" customFormat="false" ht="21" hidden="false" customHeight="false" outlineLevel="0" collapsed="false">
      <c r="A391" s="7" t="s">
        <v>1436</v>
      </c>
      <c r="B391" s="8" t="n">
        <f aca="false">I391</f>
        <v>18</v>
      </c>
      <c r="C391" s="0" t="s">
        <v>1437</v>
      </c>
      <c r="D391" s="0" t="s">
        <v>1438</v>
      </c>
      <c r="E391" s="0" t="s">
        <v>1439</v>
      </c>
      <c r="F391" s="0" t="s">
        <v>22</v>
      </c>
      <c r="G391" s="0" t="n">
        <v>15</v>
      </c>
      <c r="H391" s="0" t="n">
        <f aca="false">I391*0.2</f>
        <v>3.6</v>
      </c>
      <c r="I391" s="7" t="n">
        <v>18</v>
      </c>
      <c r="J391" s="9" t="n">
        <v>47848.4166666667</v>
      </c>
      <c r="M391" s="0" t="n">
        <v>15</v>
      </c>
      <c r="N391" s="10" t="s">
        <v>1399</v>
      </c>
      <c r="O391" s="11" t="n">
        <f aca="false">G391*I391</f>
        <v>270</v>
      </c>
      <c r="P391" s="12" t="s">
        <v>38</v>
      </c>
      <c r="Q391" s="13" t="s">
        <v>812</v>
      </c>
      <c r="R391" s="0" t="n">
        <f aca="false">VLOOKUP(A391,Sados!$A$1:$D$2962,4,0)</f>
        <v>15</v>
      </c>
      <c r="AE391" s="0" t="n">
        <f aca="false">G391-S391-T391-U391-V391-W391-X391-Y391-Z391-AA391-AB391-AC391+AD391</f>
        <v>15</v>
      </c>
      <c r="AF391" s="0" t="n">
        <f aca="false">AE391*I391</f>
        <v>270</v>
      </c>
    </row>
    <row r="392" customFormat="false" ht="21" hidden="false" customHeight="false" outlineLevel="0" collapsed="false">
      <c r="A392" s="7" t="s">
        <v>1440</v>
      </c>
      <c r="B392" s="8" t="n">
        <f aca="false">I392</f>
        <v>15</v>
      </c>
      <c r="C392" s="0" t="s">
        <v>1441</v>
      </c>
      <c r="D392" s="0" t="s">
        <v>1442</v>
      </c>
      <c r="E392" s="0" t="s">
        <v>1443</v>
      </c>
      <c r="F392" s="0" t="s">
        <v>22</v>
      </c>
      <c r="G392" s="0" t="n">
        <v>12</v>
      </c>
      <c r="H392" s="0" t="n">
        <f aca="false">I392*0.2</f>
        <v>3</v>
      </c>
      <c r="I392" s="7" t="n">
        <v>15</v>
      </c>
      <c r="J392" s="9" t="n">
        <v>47848.4166666667</v>
      </c>
      <c r="M392" s="0" t="n">
        <v>15</v>
      </c>
      <c r="N392" s="10" t="s">
        <v>1399</v>
      </c>
      <c r="O392" s="11" t="n">
        <f aca="false">G392*I392</f>
        <v>180</v>
      </c>
      <c r="P392" s="12" t="s">
        <v>38</v>
      </c>
      <c r="Q392" s="13" t="s">
        <v>812</v>
      </c>
      <c r="R392" s="0" t="n">
        <f aca="false">VLOOKUP(A392,Sados!$A$1:$D$2962,4,0)</f>
        <v>12</v>
      </c>
      <c r="AE392" s="0" t="n">
        <f aca="false">G392-S392-T392-U392-V392-W392-X392-Y392-Z392-AA392-AB392-AC392+AD392</f>
        <v>12</v>
      </c>
      <c r="AF392" s="0" t="n">
        <f aca="false">AE392*I392</f>
        <v>180</v>
      </c>
    </row>
    <row r="393" customFormat="false" ht="21" hidden="false" customHeight="false" outlineLevel="0" collapsed="false">
      <c r="A393" s="7" t="s">
        <v>1444</v>
      </c>
      <c r="B393" s="8" t="n">
        <f aca="false">I393</f>
        <v>15</v>
      </c>
      <c r="C393" s="0" t="s">
        <v>1445</v>
      </c>
      <c r="D393" s="0" t="s">
        <v>1446</v>
      </c>
      <c r="E393" s="0" t="s">
        <v>1445</v>
      </c>
      <c r="F393" s="0" t="s">
        <v>22</v>
      </c>
      <c r="G393" s="0" t="n">
        <v>6</v>
      </c>
      <c r="H393" s="0" t="n">
        <f aca="false">I393*0.2</f>
        <v>3</v>
      </c>
      <c r="I393" s="7" t="n">
        <v>15</v>
      </c>
      <c r="J393" s="9" t="n">
        <v>47848.4166666667</v>
      </c>
      <c r="M393" s="0" t="n">
        <v>15</v>
      </c>
      <c r="N393" s="10" t="s">
        <v>1399</v>
      </c>
      <c r="O393" s="11" t="n">
        <f aca="false">G393*I393</f>
        <v>90</v>
      </c>
      <c r="P393" s="12" t="s">
        <v>38</v>
      </c>
      <c r="Q393" s="13" t="s">
        <v>841</v>
      </c>
      <c r="R393" s="0" t="n">
        <f aca="false">VLOOKUP(A393,Sados!$A$1:$D$2962,4,0)</f>
        <v>6</v>
      </c>
      <c r="AE393" s="0" t="n">
        <f aca="false">G393-S393-T393-U393-V393-W393-X393-Y393-Z393-AA393-AB393-AC393+AD393</f>
        <v>6</v>
      </c>
      <c r="AF393" s="0" t="n">
        <f aca="false">AE393*I393</f>
        <v>90</v>
      </c>
    </row>
    <row r="394" customFormat="false" ht="21" hidden="false" customHeight="false" outlineLevel="0" collapsed="false">
      <c r="A394" s="7" t="s">
        <v>1447</v>
      </c>
      <c r="B394" s="8" t="n">
        <f aca="false">I394</f>
        <v>15</v>
      </c>
      <c r="C394" s="0" t="s">
        <v>1448</v>
      </c>
      <c r="D394" s="0" t="s">
        <v>1449</v>
      </c>
      <c r="E394" s="0" t="s">
        <v>1450</v>
      </c>
      <c r="F394" s="0" t="s">
        <v>22</v>
      </c>
      <c r="G394" s="0" t="n">
        <v>1</v>
      </c>
      <c r="H394" s="0" t="n">
        <f aca="false">I394*0.2</f>
        <v>3</v>
      </c>
      <c r="I394" s="7" t="n">
        <v>15</v>
      </c>
      <c r="J394" s="9" t="n">
        <v>47848.4166666667</v>
      </c>
      <c r="M394" s="0" t="n">
        <v>15</v>
      </c>
      <c r="N394" s="10" t="s">
        <v>1399</v>
      </c>
      <c r="O394" s="11" t="n">
        <f aca="false">G394*I394</f>
        <v>15</v>
      </c>
      <c r="P394" s="12" t="s">
        <v>38</v>
      </c>
      <c r="Q394" s="13" t="s">
        <v>812</v>
      </c>
      <c r="R394" s="0" t="n">
        <f aca="false">VLOOKUP(A394,Sados!$A$1:$D$2962,4,0)</f>
        <v>1</v>
      </c>
      <c r="AE394" s="0" t="n">
        <f aca="false">G394-S394-T394-U394-V394-W394-X394-Y394-Z394-AA394-AB394-AC394+AD394</f>
        <v>1</v>
      </c>
      <c r="AF394" s="0" t="n">
        <f aca="false">AE394*I394</f>
        <v>15</v>
      </c>
    </row>
    <row r="395" customFormat="false" ht="21" hidden="false" customHeight="false" outlineLevel="0" collapsed="false">
      <c r="A395" s="7" t="s">
        <v>1451</v>
      </c>
      <c r="B395" s="8" t="n">
        <f aca="false">I395</f>
        <v>8</v>
      </c>
      <c r="C395" s="0" t="s">
        <v>1452</v>
      </c>
      <c r="D395" s="0" t="s">
        <v>1453</v>
      </c>
      <c r="E395" s="0" t="s">
        <v>1454</v>
      </c>
      <c r="F395" s="0" t="s">
        <v>22</v>
      </c>
      <c r="G395" s="0" t="n">
        <v>1</v>
      </c>
      <c r="H395" s="0" t="n">
        <f aca="false">I395*0.2</f>
        <v>1.6</v>
      </c>
      <c r="I395" s="7" t="n">
        <v>8</v>
      </c>
      <c r="J395" s="9" t="n">
        <v>47848.4166666667</v>
      </c>
      <c r="M395" s="0" t="n">
        <v>15</v>
      </c>
      <c r="N395" s="10" t="s">
        <v>1399</v>
      </c>
      <c r="O395" s="11" t="n">
        <f aca="false">G395*I395</f>
        <v>8</v>
      </c>
      <c r="P395" s="12" t="s">
        <v>42</v>
      </c>
      <c r="Q395" s="13" t="s">
        <v>841</v>
      </c>
      <c r="R395" s="0" t="n">
        <f aca="false">VLOOKUP(A395,Sados!$A$1:$D$2962,4,0)</f>
        <v>1</v>
      </c>
      <c r="AE395" s="0" t="n">
        <f aca="false">G395-S395-T395-U395-V395-W395-X395-Y395-Z395-AA395-AB395-AC395+AD395</f>
        <v>1</v>
      </c>
      <c r="AF395" s="0" t="n">
        <f aca="false">AE395*I395</f>
        <v>8</v>
      </c>
    </row>
    <row r="396" customFormat="false" ht="21" hidden="false" customHeight="false" outlineLevel="0" collapsed="false">
      <c r="A396" s="7" t="s">
        <v>1455</v>
      </c>
      <c r="B396" s="8" t="n">
        <f aca="false">I396</f>
        <v>8</v>
      </c>
      <c r="C396" s="0" t="s">
        <v>1456</v>
      </c>
      <c r="D396" s="0" t="s">
        <v>1457</v>
      </c>
      <c r="E396" s="0" t="s">
        <v>1458</v>
      </c>
      <c r="F396" s="0" t="s">
        <v>22</v>
      </c>
      <c r="G396" s="0" t="n">
        <v>2</v>
      </c>
      <c r="H396" s="0" t="n">
        <f aca="false">I396*0.2</f>
        <v>1.6</v>
      </c>
      <c r="I396" s="7" t="n">
        <v>8</v>
      </c>
      <c r="J396" s="9" t="n">
        <v>47848.4166666667</v>
      </c>
      <c r="M396" s="0" t="n">
        <v>15</v>
      </c>
      <c r="N396" s="10" t="s">
        <v>1399</v>
      </c>
      <c r="O396" s="11" t="n">
        <f aca="false">G396*I396</f>
        <v>16</v>
      </c>
      <c r="P396" s="12" t="s">
        <v>42</v>
      </c>
      <c r="Q396" s="13" t="s">
        <v>841</v>
      </c>
      <c r="R396" s="0" t="n">
        <f aca="false">VLOOKUP(A396,Sados!$A$1:$D$2962,4,0)</f>
        <v>0</v>
      </c>
      <c r="AE396" s="0" t="n">
        <f aca="false">G396-S396-T396-U396-V396-W396-X396-Y396-Z396-AA396-AB396-AC396+AD396</f>
        <v>2</v>
      </c>
      <c r="AF396" s="0" t="n">
        <f aca="false">AE396*I396</f>
        <v>16</v>
      </c>
    </row>
    <row r="397" customFormat="false" ht="21" hidden="false" customHeight="false" outlineLevel="0" collapsed="false">
      <c r="A397" s="7" t="s">
        <v>1459</v>
      </c>
      <c r="B397" s="8" t="n">
        <f aca="false">I397</f>
        <v>8</v>
      </c>
      <c r="C397" s="0" t="s">
        <v>1460</v>
      </c>
      <c r="D397" s="0" t="s">
        <v>1461</v>
      </c>
      <c r="E397" s="0" t="s">
        <v>1462</v>
      </c>
      <c r="F397" s="0" t="s">
        <v>22</v>
      </c>
      <c r="G397" s="0" t="n">
        <v>9</v>
      </c>
      <c r="H397" s="0" t="n">
        <f aca="false">I397*0.2</f>
        <v>1.6</v>
      </c>
      <c r="I397" s="7" t="n">
        <v>8</v>
      </c>
      <c r="J397" s="9" t="n">
        <v>47848.4166666667</v>
      </c>
      <c r="M397" s="0" t="n">
        <v>15</v>
      </c>
      <c r="N397" s="10" t="s">
        <v>1399</v>
      </c>
      <c r="O397" s="11" t="n">
        <f aca="false">G397*I397</f>
        <v>72</v>
      </c>
      <c r="P397" s="12" t="s">
        <v>42</v>
      </c>
      <c r="Q397" s="13" t="s">
        <v>841</v>
      </c>
      <c r="R397" s="0" t="n">
        <f aca="false">VLOOKUP(A397,Sados!$A$1:$D$2962,4,0)</f>
        <v>8</v>
      </c>
      <c r="V397" s="0" t="n">
        <v>1</v>
      </c>
      <c r="AE397" s="0" t="n">
        <f aca="false">G397-S397-T397-U397-V397-W397-X397-Y397-Z397-AA397-AB397-AC397+AD397</f>
        <v>8</v>
      </c>
      <c r="AF397" s="0" t="n">
        <f aca="false">AE397*I397</f>
        <v>64</v>
      </c>
    </row>
    <row r="398" customFormat="false" ht="21" hidden="false" customHeight="false" outlineLevel="0" collapsed="false">
      <c r="A398" s="7" t="s">
        <v>1463</v>
      </c>
      <c r="B398" s="8" t="n">
        <f aca="false">I398</f>
        <v>9</v>
      </c>
      <c r="C398" s="0" t="s">
        <v>1464</v>
      </c>
      <c r="D398" s="0" t="s">
        <v>1465</v>
      </c>
      <c r="E398" s="0" t="s">
        <v>1466</v>
      </c>
      <c r="F398" s="0" t="s">
        <v>22</v>
      </c>
      <c r="G398" s="0" t="n">
        <v>3</v>
      </c>
      <c r="H398" s="0" t="n">
        <f aca="false">I398*0.2</f>
        <v>1.8</v>
      </c>
      <c r="I398" s="7" t="n">
        <v>9</v>
      </c>
      <c r="J398" s="9" t="n">
        <v>47848.4166666667</v>
      </c>
      <c r="M398" s="0" t="n">
        <v>15</v>
      </c>
      <c r="N398" s="10" t="s">
        <v>1399</v>
      </c>
      <c r="O398" s="11" t="n">
        <f aca="false">G398*I398</f>
        <v>27</v>
      </c>
      <c r="P398" s="12" t="s">
        <v>42</v>
      </c>
      <c r="Q398" s="13" t="s">
        <v>841</v>
      </c>
      <c r="R398" s="0" t="n">
        <f aca="false">VLOOKUP(A398,Sados!$A$1:$D$2962,4,0)</f>
        <v>2</v>
      </c>
      <c r="AE398" s="0" t="n">
        <f aca="false">G398-S398-T398-U398-V398-W398-X398-Y398-Z398-AA398-AB398-AC398+AD398</f>
        <v>3</v>
      </c>
      <c r="AF398" s="0" t="n">
        <f aca="false">AE398*I398</f>
        <v>27</v>
      </c>
    </row>
    <row r="399" customFormat="false" ht="21" hidden="false" customHeight="false" outlineLevel="0" collapsed="false">
      <c r="A399" s="7" t="s">
        <v>1467</v>
      </c>
      <c r="B399" s="8" t="n">
        <f aca="false">I399</f>
        <v>11</v>
      </c>
      <c r="C399" s="0" t="s">
        <v>1468</v>
      </c>
      <c r="D399" s="0" t="s">
        <v>1469</v>
      </c>
      <c r="E399" s="0" t="s">
        <v>1470</v>
      </c>
      <c r="F399" s="0" t="s">
        <v>22</v>
      </c>
      <c r="G399" s="0" t="n">
        <v>4</v>
      </c>
      <c r="H399" s="0" t="n">
        <f aca="false">I399*0.2</f>
        <v>2.2</v>
      </c>
      <c r="I399" s="7" t="n">
        <v>11</v>
      </c>
      <c r="J399" s="9" t="n">
        <v>47848.4166666667</v>
      </c>
      <c r="M399" s="0" t="n">
        <v>15</v>
      </c>
      <c r="N399" s="10" t="s">
        <v>1399</v>
      </c>
      <c r="O399" s="11" t="n">
        <f aca="false">G399*I399</f>
        <v>44</v>
      </c>
      <c r="P399" s="12" t="s">
        <v>42</v>
      </c>
      <c r="Q399" s="13" t="s">
        <v>841</v>
      </c>
      <c r="R399" s="0" t="n">
        <f aca="false">VLOOKUP(A399,Sados!$A$1:$D$2962,4,0)</f>
        <v>3</v>
      </c>
      <c r="AE399" s="0" t="n">
        <f aca="false">G399-S399-T399-U399-V399-W399-X399-Y399-Z399-AA399-AB399-AC399+AD399</f>
        <v>4</v>
      </c>
      <c r="AF399" s="0" t="n">
        <f aca="false">AE399*I399</f>
        <v>44</v>
      </c>
    </row>
    <row r="400" customFormat="false" ht="21" hidden="false" customHeight="false" outlineLevel="0" collapsed="false">
      <c r="A400" s="7" t="s">
        <v>1471</v>
      </c>
      <c r="B400" s="8" t="n">
        <f aca="false">I400</f>
        <v>13</v>
      </c>
      <c r="C400" s="0" t="s">
        <v>1472</v>
      </c>
      <c r="D400" s="0" t="s">
        <v>1473</v>
      </c>
      <c r="E400" s="0" t="s">
        <v>1474</v>
      </c>
      <c r="F400" s="0" t="s">
        <v>22</v>
      </c>
      <c r="G400" s="0" t="n">
        <v>5</v>
      </c>
      <c r="H400" s="0" t="n">
        <f aca="false">I400*0.2</f>
        <v>2.6</v>
      </c>
      <c r="I400" s="7" t="n">
        <v>13</v>
      </c>
      <c r="J400" s="9" t="n">
        <v>47848.4166666667</v>
      </c>
      <c r="M400" s="0" t="n">
        <v>15</v>
      </c>
      <c r="N400" s="10" t="s">
        <v>1399</v>
      </c>
      <c r="O400" s="11" t="n">
        <f aca="false">G400*I400</f>
        <v>65</v>
      </c>
      <c r="P400" s="12" t="s">
        <v>42</v>
      </c>
      <c r="Q400" s="13" t="s">
        <v>841</v>
      </c>
      <c r="R400" s="0" t="n">
        <f aca="false">VLOOKUP(A400,Sados!$A$1:$D$2962,4,0)</f>
        <v>5</v>
      </c>
      <c r="AE400" s="0" t="n">
        <f aca="false">G400-S400-T400-U400-V400-W400-X400-Y400-Z400-AA400-AB400-AC400+AD400</f>
        <v>5</v>
      </c>
      <c r="AF400" s="0" t="n">
        <f aca="false">AE400*I400</f>
        <v>65</v>
      </c>
    </row>
    <row r="401" customFormat="false" ht="21" hidden="false" customHeight="false" outlineLevel="0" collapsed="false">
      <c r="A401" s="7" t="s">
        <v>1475</v>
      </c>
      <c r="B401" s="8" t="n">
        <f aca="false">I401</f>
        <v>11</v>
      </c>
      <c r="C401" s="0" t="s">
        <v>1476</v>
      </c>
      <c r="D401" s="0" t="s">
        <v>1477</v>
      </c>
      <c r="E401" s="0" t="s">
        <v>1478</v>
      </c>
      <c r="F401" s="0" t="s">
        <v>22</v>
      </c>
      <c r="G401" s="0" t="n">
        <v>1</v>
      </c>
      <c r="H401" s="0" t="n">
        <f aca="false">I401*0.2</f>
        <v>2.2</v>
      </c>
      <c r="I401" s="7" t="n">
        <v>11</v>
      </c>
      <c r="J401" s="9" t="n">
        <v>47848.4166666667</v>
      </c>
      <c r="M401" s="0" t="n">
        <v>15</v>
      </c>
      <c r="N401" s="10" t="s">
        <v>1399</v>
      </c>
      <c r="O401" s="11" t="n">
        <f aca="false">G401*I401</f>
        <v>11</v>
      </c>
      <c r="P401" s="12" t="s">
        <v>42</v>
      </c>
      <c r="Q401" s="13" t="s">
        <v>841</v>
      </c>
      <c r="R401" s="0" t="n">
        <f aca="false">VLOOKUP(A401,Sados!$A$1:$D$2962,4,0)</f>
        <v>1</v>
      </c>
      <c r="AE401" s="0" t="n">
        <f aca="false">G401-S401-T401-U401-V401-W401-X401-Y401-Z401-AA401-AB401-AC401+AD401</f>
        <v>1</v>
      </c>
      <c r="AF401" s="0" t="n">
        <f aca="false">AE401*I401</f>
        <v>11</v>
      </c>
    </row>
    <row r="402" customFormat="false" ht="21" hidden="false" customHeight="false" outlineLevel="0" collapsed="false">
      <c r="A402" s="7" t="s">
        <v>1479</v>
      </c>
      <c r="B402" s="8" t="n">
        <f aca="false">I402</f>
        <v>14</v>
      </c>
      <c r="C402" s="0" t="s">
        <v>1480</v>
      </c>
      <c r="D402" s="0" t="s">
        <v>1481</v>
      </c>
      <c r="E402" s="0" t="s">
        <v>1482</v>
      </c>
      <c r="F402" s="0" t="s">
        <v>22</v>
      </c>
      <c r="G402" s="0" t="n">
        <v>2</v>
      </c>
      <c r="H402" s="0" t="n">
        <f aca="false">I402*0.2</f>
        <v>2.8</v>
      </c>
      <c r="I402" s="7" t="n">
        <v>14</v>
      </c>
      <c r="J402" s="9" t="n">
        <v>47848.4166666667</v>
      </c>
      <c r="M402" s="0" t="n">
        <v>15</v>
      </c>
      <c r="N402" s="10" t="s">
        <v>1399</v>
      </c>
      <c r="O402" s="11" t="n">
        <f aca="false">G402*I402</f>
        <v>28</v>
      </c>
      <c r="P402" s="12" t="s">
        <v>42</v>
      </c>
      <c r="Q402" s="13" t="s">
        <v>841</v>
      </c>
      <c r="R402" s="0" t="n">
        <f aca="false">VLOOKUP(A402,Sados!$A$1:$D$2962,4,0)</f>
        <v>2</v>
      </c>
      <c r="AE402" s="0" t="n">
        <f aca="false">G402-S402-T402-U402-V402-W402-X402-Y402-Z402-AA402-AB402-AC402+AD402</f>
        <v>2</v>
      </c>
      <c r="AF402" s="0" t="n">
        <f aca="false">AE402*I402</f>
        <v>28</v>
      </c>
    </row>
    <row r="403" customFormat="false" ht="21" hidden="false" customHeight="false" outlineLevel="0" collapsed="false">
      <c r="A403" s="7" t="s">
        <v>1483</v>
      </c>
      <c r="B403" s="8" t="n">
        <f aca="false">I403</f>
        <v>16</v>
      </c>
      <c r="C403" s="0" t="s">
        <v>1484</v>
      </c>
      <c r="D403" s="0" t="s">
        <v>1485</v>
      </c>
      <c r="E403" s="0" t="s">
        <v>1486</v>
      </c>
      <c r="F403" s="0" t="s">
        <v>22</v>
      </c>
      <c r="G403" s="0" t="n">
        <v>4</v>
      </c>
      <c r="H403" s="0" t="n">
        <f aca="false">I403*0.2</f>
        <v>3.2</v>
      </c>
      <c r="I403" s="7" t="n">
        <v>16</v>
      </c>
      <c r="J403" s="9" t="n">
        <v>47848.4166666667</v>
      </c>
      <c r="M403" s="0" t="n">
        <v>15</v>
      </c>
      <c r="N403" s="10" t="s">
        <v>1399</v>
      </c>
      <c r="O403" s="11" t="n">
        <f aca="false">G403*I403</f>
        <v>64</v>
      </c>
      <c r="P403" s="12" t="s">
        <v>42</v>
      </c>
      <c r="Q403" s="13" t="s">
        <v>841</v>
      </c>
      <c r="R403" s="0" t="n">
        <f aca="false">VLOOKUP(A403,Sados!$A$1:$D$2962,4,0)</f>
        <v>4</v>
      </c>
      <c r="AE403" s="0" t="n">
        <f aca="false">G403-S403-T403-U403-V403-W403-X403-Y403-Z403-AA403-AB403-AC403+AD403</f>
        <v>4</v>
      </c>
      <c r="AF403" s="0" t="n">
        <f aca="false">AE403*I403</f>
        <v>64</v>
      </c>
    </row>
    <row r="404" customFormat="false" ht="21" hidden="false" customHeight="false" outlineLevel="0" collapsed="false">
      <c r="A404" s="7" t="s">
        <v>1487</v>
      </c>
      <c r="B404" s="8" t="n">
        <f aca="false">I404</f>
        <v>13</v>
      </c>
      <c r="C404" s="0" t="s">
        <v>1488</v>
      </c>
      <c r="D404" s="0" t="s">
        <v>1489</v>
      </c>
      <c r="E404" s="0" t="s">
        <v>1490</v>
      </c>
      <c r="F404" s="0" t="s">
        <v>22</v>
      </c>
      <c r="G404" s="0" t="n">
        <v>15</v>
      </c>
      <c r="H404" s="0" t="n">
        <f aca="false">I404*0.2</f>
        <v>2.6</v>
      </c>
      <c r="I404" s="7" t="n">
        <v>13</v>
      </c>
      <c r="J404" s="9" t="n">
        <v>47848.4166666667</v>
      </c>
      <c r="M404" s="0" t="n">
        <v>15</v>
      </c>
      <c r="N404" s="10" t="s">
        <v>1399</v>
      </c>
      <c r="O404" s="11" t="n">
        <f aca="false">G404*I404</f>
        <v>195</v>
      </c>
      <c r="P404" s="12" t="s">
        <v>42</v>
      </c>
      <c r="Q404" s="13" t="s">
        <v>841</v>
      </c>
      <c r="R404" s="0" t="n">
        <f aca="false">VLOOKUP(A404,Sados!$A$1:$D$2962,4,0)</f>
        <v>15</v>
      </c>
      <c r="AE404" s="0" t="n">
        <f aca="false">G404-S404-T404-U404-V404-W404-X404-Y404-Z404-AA404-AB404-AC404+AD404</f>
        <v>15</v>
      </c>
      <c r="AF404" s="0" t="n">
        <f aca="false">AE404*I404</f>
        <v>195</v>
      </c>
    </row>
    <row r="405" customFormat="false" ht="21" hidden="false" customHeight="false" outlineLevel="0" collapsed="false">
      <c r="A405" s="7" t="s">
        <v>1491</v>
      </c>
      <c r="B405" s="8" t="n">
        <f aca="false">I405</f>
        <v>15</v>
      </c>
      <c r="C405" s="0" t="s">
        <v>1492</v>
      </c>
      <c r="D405" s="0" t="s">
        <v>1493</v>
      </c>
      <c r="E405" s="0" t="s">
        <v>1494</v>
      </c>
      <c r="F405" s="0" t="s">
        <v>22</v>
      </c>
      <c r="G405" s="0" t="n">
        <v>2</v>
      </c>
      <c r="H405" s="0" t="n">
        <f aca="false">I405*0.2</f>
        <v>3</v>
      </c>
      <c r="I405" s="7" t="n">
        <v>15</v>
      </c>
      <c r="J405" s="9" t="n">
        <v>47848.4166666667</v>
      </c>
      <c r="M405" s="0" t="n">
        <v>15</v>
      </c>
      <c r="N405" s="10" t="s">
        <v>1399</v>
      </c>
      <c r="O405" s="11" t="n">
        <f aca="false">G405*I405</f>
        <v>30</v>
      </c>
      <c r="P405" s="12" t="s">
        <v>42</v>
      </c>
      <c r="Q405" s="13" t="s">
        <v>841</v>
      </c>
      <c r="R405" s="0" t="n">
        <f aca="false">VLOOKUP(A405,Sados!$A$1:$D$2962,4,0)</f>
        <v>2</v>
      </c>
      <c r="AE405" s="0" t="n">
        <f aca="false">G405-S405-T405-U405-V405-W405-X405-Y405-Z405-AA405-AB405-AC405+AD405</f>
        <v>2</v>
      </c>
      <c r="AF405" s="0" t="n">
        <f aca="false">AE405*I405</f>
        <v>30</v>
      </c>
    </row>
    <row r="406" customFormat="false" ht="21" hidden="false" customHeight="false" outlineLevel="0" collapsed="false">
      <c r="A406" s="7" t="s">
        <v>1495</v>
      </c>
      <c r="B406" s="8" t="n">
        <f aca="false">I406</f>
        <v>13</v>
      </c>
      <c r="C406" s="0" t="s">
        <v>1496</v>
      </c>
      <c r="D406" s="0" t="s">
        <v>1497</v>
      </c>
      <c r="E406" s="0" t="s">
        <v>1498</v>
      </c>
      <c r="F406" s="0" t="s">
        <v>22</v>
      </c>
      <c r="G406" s="0" t="n">
        <v>12</v>
      </c>
      <c r="H406" s="0" t="n">
        <f aca="false">I406*0.2</f>
        <v>2.6</v>
      </c>
      <c r="I406" s="7" t="n">
        <v>13</v>
      </c>
      <c r="J406" s="9" t="n">
        <v>47848.4166666667</v>
      </c>
      <c r="M406" s="0" t="n">
        <v>15</v>
      </c>
      <c r="N406" s="10" t="s">
        <v>1399</v>
      </c>
      <c r="O406" s="11" t="n">
        <f aca="false">G406*I406</f>
        <v>156</v>
      </c>
      <c r="P406" s="12" t="s">
        <v>42</v>
      </c>
      <c r="Q406" s="13" t="s">
        <v>841</v>
      </c>
      <c r="R406" s="0" t="n">
        <f aca="false">VLOOKUP(A406,Sados!$A$1:$D$2962,4,0)</f>
        <v>12</v>
      </c>
      <c r="AE406" s="0" t="n">
        <f aca="false">G406-S406-T406-U406-V406-W406-X406-Y406-Z406-AA406-AB406-AC406+AD406</f>
        <v>12</v>
      </c>
      <c r="AF406" s="0" t="n">
        <f aca="false">AE406*I406</f>
        <v>156</v>
      </c>
    </row>
    <row r="407" customFormat="false" ht="21" hidden="false" customHeight="false" outlineLevel="0" collapsed="false">
      <c r="A407" s="7" t="s">
        <v>1499</v>
      </c>
      <c r="B407" s="8" t="n">
        <f aca="false">I407</f>
        <v>10</v>
      </c>
      <c r="C407" s="0" t="s">
        <v>1500</v>
      </c>
      <c r="D407" s="0" t="s">
        <v>1501</v>
      </c>
      <c r="E407" s="0" t="n">
        <v>0</v>
      </c>
      <c r="F407" s="0" t="s">
        <v>22</v>
      </c>
      <c r="G407" s="0" t="n">
        <v>7</v>
      </c>
      <c r="H407" s="0" t="n">
        <f aca="false">I407*0.2</f>
        <v>2</v>
      </c>
      <c r="I407" s="7" t="n">
        <v>10</v>
      </c>
      <c r="J407" s="9" t="n">
        <v>47848.4166666667</v>
      </c>
      <c r="M407" s="0" t="n">
        <v>15</v>
      </c>
      <c r="N407" s="10" t="s">
        <v>1399</v>
      </c>
      <c r="O407" s="11" t="n">
        <f aca="false">G407*I407</f>
        <v>70</v>
      </c>
      <c r="P407" s="12" t="s">
        <v>171</v>
      </c>
      <c r="Q407" s="13" t="s">
        <v>1403</v>
      </c>
      <c r="R407" s="0" t="n">
        <f aca="false">VLOOKUP(A407,Sados!$A$1:$D$2962,4,0)</f>
        <v>7</v>
      </c>
      <c r="AE407" s="0" t="n">
        <f aca="false">G407-S407-T407-U407-V407-W407-X407-Y407-Z407-AA407-AB407-AC407+AD407</f>
        <v>7</v>
      </c>
      <c r="AF407" s="0" t="n">
        <f aca="false">AE407*I407</f>
        <v>70</v>
      </c>
    </row>
    <row r="408" customFormat="false" ht="21" hidden="false" customHeight="false" outlineLevel="0" collapsed="false">
      <c r="A408" s="7" t="s">
        <v>1502</v>
      </c>
      <c r="B408" s="8" t="n">
        <f aca="false">I408</f>
        <v>8</v>
      </c>
      <c r="C408" s="0" t="s">
        <v>1503</v>
      </c>
      <c r="D408" s="0" t="s">
        <v>1504</v>
      </c>
      <c r="E408" s="0" t="n">
        <v>0</v>
      </c>
      <c r="F408" s="0" t="s">
        <v>22</v>
      </c>
      <c r="G408" s="0" t="n">
        <v>1</v>
      </c>
      <c r="H408" s="0" t="n">
        <f aca="false">I408*0.2</f>
        <v>1.6</v>
      </c>
      <c r="I408" s="7" t="n">
        <v>8</v>
      </c>
      <c r="J408" s="9" t="n">
        <v>47848.4166666667</v>
      </c>
      <c r="M408" s="0" t="n">
        <v>15</v>
      </c>
      <c r="N408" s="10" t="s">
        <v>1399</v>
      </c>
      <c r="O408" s="11" t="n">
        <f aca="false">G408*I408</f>
        <v>8</v>
      </c>
      <c r="P408" s="12" t="s">
        <v>38</v>
      </c>
      <c r="Q408" s="13" t="s">
        <v>1403</v>
      </c>
      <c r="R408" s="0" t="n">
        <f aca="false">VLOOKUP(A408,Sados!$A$1:$D$2962,4,0)</f>
        <v>1</v>
      </c>
      <c r="AE408" s="0" t="n">
        <f aca="false">G408-S408-T408-U408-V408-W408-X408-Y408-Z408-AA408-AB408-AC408+AD408</f>
        <v>1</v>
      </c>
      <c r="AF408" s="0" t="n">
        <f aca="false">AE408*I408</f>
        <v>8</v>
      </c>
    </row>
    <row r="409" customFormat="false" ht="21" hidden="false" customHeight="false" outlineLevel="0" collapsed="false">
      <c r="A409" s="7" t="s">
        <v>1505</v>
      </c>
      <c r="B409" s="8" t="n">
        <f aca="false">I409</f>
        <v>6</v>
      </c>
      <c r="C409" s="0" t="s">
        <v>1506</v>
      </c>
      <c r="D409" s="0" t="s">
        <v>1507</v>
      </c>
      <c r="E409" s="0" t="n">
        <v>0</v>
      </c>
      <c r="F409" s="0" t="s">
        <v>22</v>
      </c>
      <c r="G409" s="0" t="n">
        <v>4</v>
      </c>
      <c r="H409" s="0" t="n">
        <f aca="false">I409*0.2</f>
        <v>1.2</v>
      </c>
      <c r="I409" s="7" t="n">
        <v>6</v>
      </c>
      <c r="J409" s="9" t="n">
        <v>47848.4166666667</v>
      </c>
      <c r="M409" s="0" t="n">
        <v>15</v>
      </c>
      <c r="N409" s="10" t="s">
        <v>1399</v>
      </c>
      <c r="O409" s="11" t="n">
        <f aca="false">G409*I409</f>
        <v>24</v>
      </c>
      <c r="P409" s="12" t="s">
        <v>171</v>
      </c>
      <c r="Q409" s="13" t="s">
        <v>25</v>
      </c>
      <c r="R409" s="0" t="n">
        <f aca="false">VLOOKUP(A409,Sados!$A$1:$D$2962,4,0)</f>
        <v>4</v>
      </c>
      <c r="AE409" s="0" t="n">
        <f aca="false">G409-S409-T409-U409-V409-W409-X409-Y409-Z409-AA409-AB409-AC409+AD409</f>
        <v>4</v>
      </c>
      <c r="AF409" s="0" t="n">
        <f aca="false">AE409*I409</f>
        <v>24</v>
      </c>
    </row>
    <row r="410" customFormat="false" ht="21" hidden="false" customHeight="false" outlineLevel="0" collapsed="false">
      <c r="A410" s="7" t="s">
        <v>1508</v>
      </c>
      <c r="B410" s="8" t="n">
        <f aca="false">I410</f>
        <v>3</v>
      </c>
      <c r="C410" s="0" t="s">
        <v>1509</v>
      </c>
      <c r="D410" s="0" t="s">
        <v>1510</v>
      </c>
      <c r="E410" s="0" t="n">
        <v>0</v>
      </c>
      <c r="F410" s="0" t="s">
        <v>22</v>
      </c>
      <c r="G410" s="0" t="n">
        <v>3</v>
      </c>
      <c r="H410" s="0" t="n">
        <f aca="false">I410*0.2</f>
        <v>0.6</v>
      </c>
      <c r="I410" s="7" t="n">
        <v>3</v>
      </c>
      <c r="J410" s="9" t="n">
        <v>47848.4166666667</v>
      </c>
      <c r="M410" s="0" t="n">
        <v>15</v>
      </c>
      <c r="N410" s="10" t="s">
        <v>1399</v>
      </c>
      <c r="O410" s="11" t="n">
        <f aca="false">G410*I410</f>
        <v>9</v>
      </c>
      <c r="P410" s="12" t="s">
        <v>42</v>
      </c>
      <c r="Q410" s="13" t="s">
        <v>25</v>
      </c>
      <c r="R410" s="0" t="n">
        <f aca="false">VLOOKUP(A410,Sados!$A$1:$D$2962,4,0)</f>
        <v>3</v>
      </c>
      <c r="AE410" s="0" t="n">
        <f aca="false">G410-S410-T410-U410-V410-W410-X410-Y410-Z410-AA410-AB410-AC410+AD410</f>
        <v>3</v>
      </c>
      <c r="AF410" s="0" t="n">
        <f aca="false">AE410*I410</f>
        <v>9</v>
      </c>
    </row>
    <row r="411" customFormat="false" ht="21" hidden="false" customHeight="false" outlineLevel="0" collapsed="false">
      <c r="A411" s="7" t="s">
        <v>1511</v>
      </c>
      <c r="B411" s="8" t="n">
        <f aca="false">I411</f>
        <v>3</v>
      </c>
      <c r="C411" s="0" t="s">
        <v>1512</v>
      </c>
      <c r="D411" s="0" t="s">
        <v>1513</v>
      </c>
      <c r="E411" s="0" t="n">
        <v>0</v>
      </c>
      <c r="F411" s="0" t="s">
        <v>22</v>
      </c>
      <c r="G411" s="0" t="n">
        <v>14</v>
      </c>
      <c r="H411" s="0" t="n">
        <f aca="false">I411*0.2</f>
        <v>0.6</v>
      </c>
      <c r="I411" s="7" t="n">
        <v>3</v>
      </c>
      <c r="J411" s="9" t="n">
        <v>47848.4166666667</v>
      </c>
      <c r="M411" s="0" t="n">
        <v>15</v>
      </c>
      <c r="N411" s="10" t="s">
        <v>1399</v>
      </c>
      <c r="O411" s="11" t="n">
        <f aca="false">G411*I411</f>
        <v>42</v>
      </c>
      <c r="P411" s="12" t="s">
        <v>38</v>
      </c>
      <c r="Q411" s="13" t="s">
        <v>1403</v>
      </c>
      <c r="R411" s="0" t="n">
        <f aca="false">VLOOKUP(A411,Sados!$A$1:$D$2962,4,0)</f>
        <v>14</v>
      </c>
      <c r="AE411" s="0" t="n">
        <f aca="false">G411-S411-T411-U411-V411-W411-X411-Y411-Z411-AA411-AB411-AC411+AD411</f>
        <v>14</v>
      </c>
      <c r="AF411" s="0" t="n">
        <f aca="false">AE411*I411</f>
        <v>42</v>
      </c>
    </row>
    <row r="412" customFormat="false" ht="21" hidden="false" customHeight="false" outlineLevel="0" collapsed="false">
      <c r="A412" s="7" t="s">
        <v>1514</v>
      </c>
      <c r="B412" s="8" t="n">
        <f aca="false">I412</f>
        <v>6</v>
      </c>
      <c r="C412" s="0" t="s">
        <v>1515</v>
      </c>
      <c r="D412" s="0" t="s">
        <v>1516</v>
      </c>
      <c r="E412" s="0" t="n">
        <v>0</v>
      </c>
      <c r="F412" s="0" t="s">
        <v>22</v>
      </c>
      <c r="G412" s="0" t="n">
        <v>10</v>
      </c>
      <c r="H412" s="0" t="n">
        <f aca="false">I412*0.2</f>
        <v>1.2</v>
      </c>
      <c r="I412" s="7" t="n">
        <v>6</v>
      </c>
      <c r="J412" s="9" t="n">
        <v>47848.4166666667</v>
      </c>
      <c r="M412" s="0" t="n">
        <v>15</v>
      </c>
      <c r="N412" s="10" t="s">
        <v>1399</v>
      </c>
      <c r="O412" s="11" t="n">
        <f aca="false">G412*I412</f>
        <v>60</v>
      </c>
      <c r="P412" s="12" t="s">
        <v>38</v>
      </c>
      <c r="Q412" s="13" t="s">
        <v>1403</v>
      </c>
      <c r="R412" s="0" t="n">
        <f aca="false">VLOOKUP(A412,Sados!$A$1:$D$2962,4,0)</f>
        <v>8</v>
      </c>
      <c r="AE412" s="0" t="n">
        <f aca="false">G412-S412-T412-U412-V412-W412-X412-Y412-Z412-AA412-AB412-AC412+AD412</f>
        <v>10</v>
      </c>
      <c r="AF412" s="0" t="n">
        <f aca="false">AE412*I412</f>
        <v>60</v>
      </c>
    </row>
    <row r="413" customFormat="false" ht="21" hidden="false" customHeight="false" outlineLevel="0" collapsed="false">
      <c r="A413" s="7" t="s">
        <v>1517</v>
      </c>
      <c r="B413" s="8" t="n">
        <f aca="false">I413</f>
        <v>6</v>
      </c>
      <c r="C413" s="0" t="s">
        <v>1518</v>
      </c>
      <c r="D413" s="0" t="s">
        <v>1519</v>
      </c>
      <c r="E413" s="0" t="n">
        <v>0</v>
      </c>
      <c r="F413" s="0" t="s">
        <v>22</v>
      </c>
      <c r="G413" s="0" t="n">
        <v>27</v>
      </c>
      <c r="H413" s="0" t="n">
        <f aca="false">I413*0.2</f>
        <v>1.2</v>
      </c>
      <c r="I413" s="7" t="n">
        <v>6</v>
      </c>
      <c r="J413" s="9" t="n">
        <v>47848.4166666667</v>
      </c>
      <c r="M413" s="0" t="n">
        <v>15</v>
      </c>
      <c r="N413" s="10" t="s">
        <v>1399</v>
      </c>
      <c r="O413" s="11" t="n">
        <f aca="false">G413*I413</f>
        <v>162</v>
      </c>
      <c r="P413" s="12" t="s">
        <v>38</v>
      </c>
      <c r="Q413" s="13" t="s">
        <v>1403</v>
      </c>
      <c r="R413" s="0" t="n">
        <f aca="false">VLOOKUP(A413,Sados!$A$1:$D$2962,4,0)</f>
        <v>27</v>
      </c>
      <c r="AE413" s="0" t="n">
        <f aca="false">G413-S413-T413-U413-V413-W413-X413-Y413-Z413-AA413-AB413-AC413+AD413</f>
        <v>27</v>
      </c>
      <c r="AF413" s="0" t="n">
        <f aca="false">AE413*I413</f>
        <v>162</v>
      </c>
    </row>
    <row r="414" customFormat="false" ht="21" hidden="false" customHeight="false" outlineLevel="0" collapsed="false">
      <c r="A414" s="7" t="s">
        <v>1520</v>
      </c>
      <c r="B414" s="8" t="n">
        <f aca="false">I414</f>
        <v>6</v>
      </c>
      <c r="C414" s="0" t="s">
        <v>1521</v>
      </c>
      <c r="D414" s="0" t="s">
        <v>1522</v>
      </c>
      <c r="E414" s="0" t="n">
        <v>0</v>
      </c>
      <c r="F414" s="0" t="s">
        <v>22</v>
      </c>
      <c r="G414" s="0" t="n">
        <v>3</v>
      </c>
      <c r="H414" s="0" t="n">
        <f aca="false">I414*0.2</f>
        <v>1.2</v>
      </c>
      <c r="I414" s="7" t="n">
        <v>6</v>
      </c>
      <c r="J414" s="9" t="n">
        <v>47848.4166666667</v>
      </c>
      <c r="M414" s="0" t="n">
        <v>15</v>
      </c>
      <c r="N414" s="10" t="s">
        <v>1399</v>
      </c>
      <c r="O414" s="11" t="n">
        <f aca="false">G414*I414</f>
        <v>18</v>
      </c>
      <c r="P414" s="12" t="s">
        <v>42</v>
      </c>
      <c r="Q414" s="13" t="s">
        <v>1403</v>
      </c>
      <c r="R414" s="0" t="n">
        <f aca="false">VLOOKUP(A414,Sados!$A$1:$D$2962,4,0)</f>
        <v>2</v>
      </c>
      <c r="AE414" s="0" t="n">
        <f aca="false">G414-S414-T414-U414-V414-W414-X414-Y414-Z414-AA414-AB414-AC414+AD414</f>
        <v>3</v>
      </c>
      <c r="AF414" s="0" t="n">
        <f aca="false">AE414*I414</f>
        <v>18</v>
      </c>
    </row>
    <row r="415" customFormat="false" ht="21" hidden="false" customHeight="false" outlineLevel="0" collapsed="false">
      <c r="A415" s="7" t="s">
        <v>1523</v>
      </c>
      <c r="B415" s="8" t="n">
        <f aca="false">I415</f>
        <v>7</v>
      </c>
      <c r="C415" s="0" t="s">
        <v>1524</v>
      </c>
      <c r="D415" s="0" t="s">
        <v>1525</v>
      </c>
      <c r="E415" s="0" t="n">
        <v>0</v>
      </c>
      <c r="F415" s="0" t="s">
        <v>22</v>
      </c>
      <c r="G415" s="0" t="n">
        <v>2</v>
      </c>
      <c r="H415" s="0" t="n">
        <f aca="false">I415*0.2</f>
        <v>1.4</v>
      </c>
      <c r="I415" s="7" t="n">
        <v>7</v>
      </c>
      <c r="J415" s="9" t="n">
        <v>47848.4166666667</v>
      </c>
      <c r="M415" s="0" t="n">
        <v>15</v>
      </c>
      <c r="N415" s="10" t="s">
        <v>1399</v>
      </c>
      <c r="O415" s="11" t="n">
        <f aca="false">G415*I415</f>
        <v>14</v>
      </c>
      <c r="P415" s="12" t="s">
        <v>42</v>
      </c>
      <c r="Q415" s="13" t="s">
        <v>1403</v>
      </c>
      <c r="R415" s="0" t="n">
        <f aca="false">VLOOKUP(A415,Sados!$A$1:$D$2962,4,0)</f>
        <v>2</v>
      </c>
      <c r="AE415" s="0" t="n">
        <f aca="false">G415-S415-T415-U415-V415-W415-X415-Y415-Z415-AA415-AB415-AC415+AD415</f>
        <v>2</v>
      </c>
      <c r="AF415" s="0" t="n">
        <f aca="false">AE415*I415</f>
        <v>14</v>
      </c>
    </row>
    <row r="416" customFormat="false" ht="21" hidden="false" customHeight="false" outlineLevel="0" collapsed="false">
      <c r="A416" s="7" t="s">
        <v>1526</v>
      </c>
      <c r="B416" s="8" t="n">
        <f aca="false">I416</f>
        <v>8</v>
      </c>
      <c r="C416" s="0" t="s">
        <v>1527</v>
      </c>
      <c r="D416" s="0" t="s">
        <v>1528</v>
      </c>
      <c r="E416" s="0" t="n">
        <v>0</v>
      </c>
      <c r="F416" s="0" t="s">
        <v>22</v>
      </c>
      <c r="G416" s="0" t="n">
        <v>43</v>
      </c>
      <c r="H416" s="0" t="n">
        <f aca="false">I416*0.2</f>
        <v>1.6</v>
      </c>
      <c r="I416" s="7" t="n">
        <v>8</v>
      </c>
      <c r="J416" s="9" t="n">
        <v>47848.4166666667</v>
      </c>
      <c r="M416" s="0" t="n">
        <v>15</v>
      </c>
      <c r="N416" s="10" t="s">
        <v>1399</v>
      </c>
      <c r="O416" s="11" t="n">
        <f aca="false">G416*I416</f>
        <v>344</v>
      </c>
      <c r="P416" s="12" t="s">
        <v>171</v>
      </c>
      <c r="Q416" s="13" t="s">
        <v>1403</v>
      </c>
      <c r="R416" s="0" t="n">
        <f aca="false">VLOOKUP(A416,Sados!$A$1:$D$2962,4,0)</f>
        <v>33</v>
      </c>
      <c r="AE416" s="0" t="n">
        <f aca="false">G416-S416-T416-U416-V416-W416-X416-Y416-Z416-AA416-AB416-AC416+AD416</f>
        <v>43</v>
      </c>
      <c r="AF416" s="0" t="n">
        <f aca="false">AE416*I416</f>
        <v>344</v>
      </c>
    </row>
    <row r="417" customFormat="false" ht="21" hidden="false" customHeight="false" outlineLevel="0" collapsed="false">
      <c r="A417" s="7" t="s">
        <v>1529</v>
      </c>
      <c r="B417" s="8" t="n">
        <f aca="false">I417</f>
        <v>6</v>
      </c>
      <c r="C417" s="0" t="s">
        <v>1530</v>
      </c>
      <c r="D417" s="0" t="s">
        <v>1531</v>
      </c>
      <c r="E417" s="0" t="n">
        <v>0</v>
      </c>
      <c r="F417" s="0" t="s">
        <v>22</v>
      </c>
      <c r="G417" s="0" t="n">
        <v>15</v>
      </c>
      <c r="H417" s="0" t="n">
        <f aca="false">I417*0.2</f>
        <v>1.2</v>
      </c>
      <c r="I417" s="7" t="n">
        <v>6</v>
      </c>
      <c r="J417" s="9" t="n">
        <v>47848.4166666667</v>
      </c>
      <c r="M417" s="0" t="n">
        <v>15</v>
      </c>
      <c r="N417" s="10" t="s">
        <v>1399</v>
      </c>
      <c r="O417" s="11" t="n">
        <f aca="false">G417*I417</f>
        <v>90</v>
      </c>
      <c r="P417" s="12" t="s">
        <v>38</v>
      </c>
      <c r="Q417" s="13" t="s">
        <v>1403</v>
      </c>
      <c r="R417" s="0" t="n">
        <f aca="false">VLOOKUP(A417,Sados!$A$1:$D$2962,4,0)</f>
        <v>15</v>
      </c>
      <c r="AE417" s="0" t="n">
        <f aca="false">G417-S417-T417-U417-V417-W417-X417-Y417-Z417-AA417-AB417-AC417+AD417</f>
        <v>15</v>
      </c>
      <c r="AF417" s="0" t="n">
        <f aca="false">AE417*I417</f>
        <v>90</v>
      </c>
    </row>
    <row r="418" customFormat="false" ht="21" hidden="false" customHeight="false" outlineLevel="0" collapsed="false">
      <c r="A418" s="7" t="s">
        <v>1532</v>
      </c>
      <c r="B418" s="8" t="n">
        <f aca="false">I418</f>
        <v>8</v>
      </c>
      <c r="C418" s="0" t="s">
        <v>1533</v>
      </c>
      <c r="D418" s="0" t="s">
        <v>1534</v>
      </c>
      <c r="E418" s="0" t="n">
        <v>0</v>
      </c>
      <c r="F418" s="0" t="s">
        <v>22</v>
      </c>
      <c r="G418" s="0" t="n">
        <v>7</v>
      </c>
      <c r="H418" s="0" t="n">
        <f aca="false">I418*0.2</f>
        <v>1.6</v>
      </c>
      <c r="I418" s="7" t="n">
        <v>8</v>
      </c>
      <c r="J418" s="9" t="n">
        <v>47848.4166666667</v>
      </c>
      <c r="M418" s="0" t="n">
        <v>15</v>
      </c>
      <c r="N418" s="10" t="s">
        <v>1399</v>
      </c>
      <c r="O418" s="11" t="n">
        <f aca="false">G418*I418</f>
        <v>56</v>
      </c>
      <c r="P418" s="12" t="s">
        <v>38</v>
      </c>
      <c r="Q418" s="13" t="s">
        <v>1403</v>
      </c>
      <c r="R418" s="0" t="n">
        <f aca="false">VLOOKUP(A418,Sados!$A$1:$D$2962,4,0)</f>
        <v>7</v>
      </c>
      <c r="AE418" s="0" t="n">
        <f aca="false">G418-S418-T418-U418-V418-W418-X418-Y418-Z418-AA418-AB418-AC418+AD418</f>
        <v>7</v>
      </c>
      <c r="AF418" s="0" t="n">
        <f aca="false">AE418*I418</f>
        <v>56</v>
      </c>
    </row>
    <row r="419" customFormat="false" ht="21" hidden="false" customHeight="false" outlineLevel="0" collapsed="false">
      <c r="A419" s="7" t="s">
        <v>1535</v>
      </c>
      <c r="B419" s="8" t="n">
        <f aca="false">I419</f>
        <v>8</v>
      </c>
      <c r="C419" s="0" t="s">
        <v>1536</v>
      </c>
      <c r="D419" s="0" t="s">
        <v>1537</v>
      </c>
      <c r="E419" s="0" t="n">
        <v>0</v>
      </c>
      <c r="F419" s="0" t="s">
        <v>22</v>
      </c>
      <c r="G419" s="0" t="n">
        <v>70</v>
      </c>
      <c r="H419" s="0" t="n">
        <f aca="false">I419*0.2</f>
        <v>1.6</v>
      </c>
      <c r="I419" s="7" t="n">
        <v>8</v>
      </c>
      <c r="J419" s="9" t="n">
        <v>47848.4166666667</v>
      </c>
      <c r="M419" s="0" t="n">
        <v>15</v>
      </c>
      <c r="N419" s="10" t="s">
        <v>1399</v>
      </c>
      <c r="O419" s="11" t="n">
        <f aca="false">G419*I419</f>
        <v>560</v>
      </c>
      <c r="P419" s="12" t="s">
        <v>38</v>
      </c>
      <c r="Q419" s="13" t="s">
        <v>1403</v>
      </c>
      <c r="R419" s="0" t="n">
        <f aca="false">VLOOKUP(A419,Sados!$A$1:$D$2962,4,0)</f>
        <v>70</v>
      </c>
      <c r="AE419" s="0" t="n">
        <f aca="false">G419-S419-T419-U419-V419-W419-X419-Y419-Z419-AA419-AB419-AC419+AD419</f>
        <v>70</v>
      </c>
      <c r="AF419" s="0" t="n">
        <f aca="false">AE419*I419</f>
        <v>560</v>
      </c>
    </row>
    <row r="420" customFormat="false" ht="21" hidden="false" customHeight="false" outlineLevel="0" collapsed="false">
      <c r="A420" s="7" t="s">
        <v>1538</v>
      </c>
      <c r="B420" s="8" t="n">
        <f aca="false">I420</f>
        <v>7</v>
      </c>
      <c r="C420" s="0" t="s">
        <v>1539</v>
      </c>
      <c r="D420" s="0" t="s">
        <v>1540</v>
      </c>
      <c r="E420" s="0" t="n">
        <v>0</v>
      </c>
      <c r="F420" s="0" t="s">
        <v>22</v>
      </c>
      <c r="G420" s="0" t="n">
        <v>8</v>
      </c>
      <c r="H420" s="0" t="n">
        <f aca="false">I420*0.2</f>
        <v>1.4</v>
      </c>
      <c r="I420" s="7" t="n">
        <v>7</v>
      </c>
      <c r="J420" s="9" t="n">
        <v>47848.4166666667</v>
      </c>
      <c r="M420" s="0" t="n">
        <v>15</v>
      </c>
      <c r="N420" s="10" t="s">
        <v>1399</v>
      </c>
      <c r="O420" s="11" t="n">
        <f aca="false">G420*I420</f>
        <v>56</v>
      </c>
      <c r="P420" s="12" t="s">
        <v>38</v>
      </c>
      <c r="Q420" s="13" t="s">
        <v>1403</v>
      </c>
      <c r="R420" s="0" t="n">
        <f aca="false">VLOOKUP(A420,Sados!$A$1:$D$2962,4,0)</f>
        <v>8</v>
      </c>
      <c r="AE420" s="0" t="n">
        <f aca="false">G420-S420-T420-U420-V420-W420-X420-Y420-Z420-AA420-AB420-AC420+AD420</f>
        <v>8</v>
      </c>
      <c r="AF420" s="0" t="n">
        <f aca="false">AE420*I420</f>
        <v>56</v>
      </c>
    </row>
    <row r="421" customFormat="false" ht="21" hidden="false" customHeight="false" outlineLevel="0" collapsed="false">
      <c r="A421" s="7" t="s">
        <v>1541</v>
      </c>
      <c r="B421" s="8" t="n">
        <f aca="false">I421</f>
        <v>7</v>
      </c>
      <c r="C421" s="0" t="s">
        <v>1542</v>
      </c>
      <c r="D421" s="0" t="s">
        <v>1543</v>
      </c>
      <c r="E421" s="0" t="n">
        <v>0</v>
      </c>
      <c r="F421" s="0" t="s">
        <v>22</v>
      </c>
      <c r="G421" s="0" t="n">
        <v>39</v>
      </c>
      <c r="H421" s="0" t="n">
        <f aca="false">I421*0.2</f>
        <v>1.4</v>
      </c>
      <c r="I421" s="7" t="n">
        <v>7</v>
      </c>
      <c r="J421" s="9" t="n">
        <v>47848.4166666667</v>
      </c>
      <c r="M421" s="0" t="n">
        <v>15</v>
      </c>
      <c r="N421" s="10" t="s">
        <v>1399</v>
      </c>
      <c r="O421" s="11" t="n">
        <f aca="false">G421*I421</f>
        <v>273</v>
      </c>
      <c r="P421" s="12" t="s">
        <v>171</v>
      </c>
      <c r="Q421" s="13" t="s">
        <v>1403</v>
      </c>
      <c r="R421" s="0" t="n">
        <f aca="false">VLOOKUP(A421,Sados!$A$1:$D$2962,4,0)</f>
        <v>39</v>
      </c>
      <c r="AE421" s="0" t="n">
        <f aca="false">G421-S421-T421-U421-V421-W421-X421-Y421-Z421-AA421-AB421-AC421+AD421</f>
        <v>39</v>
      </c>
      <c r="AF421" s="0" t="n">
        <f aca="false">AE421*I421</f>
        <v>273</v>
      </c>
    </row>
    <row r="422" customFormat="false" ht="21" hidden="false" customHeight="false" outlineLevel="0" collapsed="false">
      <c r="A422" s="7" t="s">
        <v>1544</v>
      </c>
      <c r="B422" s="8" t="n">
        <f aca="false">I422</f>
        <v>4</v>
      </c>
      <c r="C422" s="0" t="s">
        <v>1545</v>
      </c>
      <c r="D422" s="0" t="s">
        <v>1543</v>
      </c>
      <c r="E422" s="0" t="n">
        <v>0</v>
      </c>
      <c r="F422" s="0" t="s">
        <v>22</v>
      </c>
      <c r="G422" s="0" t="n">
        <v>35</v>
      </c>
      <c r="H422" s="0" t="n">
        <f aca="false">I422*0.2</f>
        <v>0.8</v>
      </c>
      <c r="I422" s="7" t="n">
        <v>4</v>
      </c>
      <c r="J422" s="9" t="n">
        <v>47848.4166666667</v>
      </c>
      <c r="M422" s="0" t="n">
        <v>15</v>
      </c>
      <c r="N422" s="10" t="s">
        <v>1399</v>
      </c>
      <c r="O422" s="11" t="n">
        <f aca="false">G422*I422</f>
        <v>140</v>
      </c>
      <c r="P422" s="12" t="s">
        <v>171</v>
      </c>
      <c r="Q422" s="13" t="s">
        <v>25</v>
      </c>
      <c r="R422" s="0" t="n">
        <f aca="false">VLOOKUP(A422,Sados!$A$1:$D$2962,4,0)</f>
        <v>35</v>
      </c>
      <c r="AE422" s="0" t="n">
        <f aca="false">G422-S422-T422-U422-V422-W422-X422-Y422-Z422-AA422-AB422-AC422+AD422</f>
        <v>35</v>
      </c>
      <c r="AF422" s="0" t="n">
        <f aca="false">AE422*I422</f>
        <v>140</v>
      </c>
    </row>
    <row r="423" customFormat="false" ht="21" hidden="false" customHeight="false" outlineLevel="0" collapsed="false">
      <c r="A423" s="7" t="s">
        <v>1546</v>
      </c>
      <c r="B423" s="8" t="n">
        <f aca="false">I423</f>
        <v>8</v>
      </c>
      <c r="C423" s="0" t="s">
        <v>1547</v>
      </c>
      <c r="D423" s="0" t="s">
        <v>1548</v>
      </c>
      <c r="E423" s="0" t="n">
        <v>0</v>
      </c>
      <c r="F423" s="0" t="s">
        <v>22</v>
      </c>
      <c r="G423" s="0" t="n">
        <v>27</v>
      </c>
      <c r="H423" s="0" t="n">
        <f aca="false">I423*0.2</f>
        <v>1.6</v>
      </c>
      <c r="I423" s="7" t="n">
        <v>8</v>
      </c>
      <c r="J423" s="9" t="n">
        <v>47848.4166666667</v>
      </c>
      <c r="M423" s="0" t="n">
        <v>15</v>
      </c>
      <c r="N423" s="10" t="s">
        <v>1399</v>
      </c>
      <c r="O423" s="11" t="n">
        <f aca="false">G423*I423</f>
        <v>216</v>
      </c>
      <c r="P423" s="12" t="s">
        <v>171</v>
      </c>
      <c r="Q423" s="13" t="s">
        <v>1403</v>
      </c>
      <c r="R423" s="0" t="n">
        <f aca="false">VLOOKUP(A423,Sados!$A$1:$D$2962,4,0)</f>
        <v>27</v>
      </c>
      <c r="AE423" s="0" t="n">
        <f aca="false">G423-S423-T423-U423-V423-W423-X423-Y423-Z423-AA423-AB423-AC423+AD423</f>
        <v>27</v>
      </c>
      <c r="AF423" s="0" t="n">
        <f aca="false">AE423*I423</f>
        <v>216</v>
      </c>
    </row>
    <row r="424" customFormat="false" ht="21" hidden="false" customHeight="false" outlineLevel="0" collapsed="false">
      <c r="A424" s="7" t="s">
        <v>1549</v>
      </c>
      <c r="B424" s="8" t="n">
        <f aca="false">I424</f>
        <v>7</v>
      </c>
      <c r="C424" s="0" t="s">
        <v>1550</v>
      </c>
      <c r="D424" s="0" t="s">
        <v>1551</v>
      </c>
      <c r="E424" s="0" t="n">
        <v>0</v>
      </c>
      <c r="F424" s="0" t="s">
        <v>22</v>
      </c>
      <c r="G424" s="0" t="n">
        <v>27</v>
      </c>
      <c r="H424" s="0" t="n">
        <f aca="false">I424*0.2</f>
        <v>1.4</v>
      </c>
      <c r="I424" s="7" t="n">
        <v>7</v>
      </c>
      <c r="J424" s="9" t="n">
        <v>47848.4166666667</v>
      </c>
      <c r="M424" s="0" t="n">
        <v>15</v>
      </c>
      <c r="N424" s="10" t="s">
        <v>1399</v>
      </c>
      <c r="O424" s="11" t="n">
        <f aca="false">G424*I424</f>
        <v>189</v>
      </c>
      <c r="P424" s="12" t="s">
        <v>38</v>
      </c>
      <c r="Q424" s="13" t="s">
        <v>1403</v>
      </c>
      <c r="R424" s="0" t="n">
        <f aca="false">VLOOKUP(A424,Sados!$A$1:$D$2962,4,0)</f>
        <v>27</v>
      </c>
      <c r="AE424" s="0" t="n">
        <f aca="false">G424-S424-T424-U424-V424-W424-X424-Y424-Z424-AA424-AB424-AC424+AD424</f>
        <v>27</v>
      </c>
      <c r="AF424" s="0" t="n">
        <f aca="false">AE424*I424</f>
        <v>189</v>
      </c>
    </row>
    <row r="425" customFormat="false" ht="21" hidden="false" customHeight="false" outlineLevel="0" collapsed="false">
      <c r="A425" s="7" t="s">
        <v>1552</v>
      </c>
      <c r="B425" s="8" t="n">
        <f aca="false">I425</f>
        <v>10</v>
      </c>
      <c r="C425" s="0" t="s">
        <v>1553</v>
      </c>
      <c r="D425" s="0" t="s">
        <v>1554</v>
      </c>
      <c r="E425" s="0" t="n">
        <v>0</v>
      </c>
      <c r="F425" s="0" t="s">
        <v>22</v>
      </c>
      <c r="G425" s="0" t="n">
        <v>2</v>
      </c>
      <c r="H425" s="0" t="n">
        <f aca="false">I425*0.2</f>
        <v>2</v>
      </c>
      <c r="I425" s="7" t="n">
        <v>10</v>
      </c>
      <c r="J425" s="9" t="n">
        <v>47848.4166666667</v>
      </c>
      <c r="M425" s="0" t="n">
        <v>15</v>
      </c>
      <c r="N425" s="10" t="s">
        <v>1399</v>
      </c>
      <c r="O425" s="11" t="n">
        <f aca="false">G425*I425</f>
        <v>20</v>
      </c>
      <c r="P425" s="12" t="s">
        <v>54</v>
      </c>
      <c r="Q425" s="13" t="s">
        <v>1403</v>
      </c>
      <c r="R425" s="0" t="n">
        <f aca="false">VLOOKUP(A425,Sados!$A$1:$D$2962,4,0)</f>
        <v>2</v>
      </c>
      <c r="AE425" s="0" t="n">
        <f aca="false">G425-S425-T425-U425-V425-W425-X425-Y425-Z425-AA425-AB425-AC425+AD425</f>
        <v>2</v>
      </c>
      <c r="AF425" s="0" t="n">
        <f aca="false">AE425*I425</f>
        <v>20</v>
      </c>
    </row>
    <row r="426" customFormat="false" ht="21" hidden="false" customHeight="false" outlineLevel="0" collapsed="false">
      <c r="A426" s="7" t="s">
        <v>1555</v>
      </c>
      <c r="B426" s="8" t="n">
        <f aca="false">I426</f>
        <v>12</v>
      </c>
      <c r="C426" s="0" t="s">
        <v>1556</v>
      </c>
      <c r="D426" s="0" t="s">
        <v>1557</v>
      </c>
      <c r="E426" s="0" t="n">
        <v>0</v>
      </c>
      <c r="F426" s="0" t="s">
        <v>22</v>
      </c>
      <c r="G426" s="0" t="n">
        <v>2</v>
      </c>
      <c r="H426" s="0" t="n">
        <f aca="false">I426*0.2</f>
        <v>2.4</v>
      </c>
      <c r="I426" s="7" t="n">
        <v>12</v>
      </c>
      <c r="J426" s="9" t="n">
        <v>47848.4166666667</v>
      </c>
      <c r="M426" s="0" t="n">
        <v>15</v>
      </c>
      <c r="N426" s="10" t="s">
        <v>1399</v>
      </c>
      <c r="O426" s="11" t="n">
        <f aca="false">G426*I426</f>
        <v>24</v>
      </c>
      <c r="P426" s="12" t="s">
        <v>171</v>
      </c>
      <c r="Q426" s="13" t="s">
        <v>1403</v>
      </c>
      <c r="R426" s="0" t="n">
        <f aca="false">VLOOKUP(A426,Sados!$A$1:$D$2962,4,0)</f>
        <v>2</v>
      </c>
      <c r="AE426" s="0" t="n">
        <f aca="false">G426-S426-T426-U426-V426-W426-X426-Y426-Z426-AA426-AB426-AC426+AD426</f>
        <v>2</v>
      </c>
      <c r="AF426" s="0" t="n">
        <f aca="false">AE426*I426</f>
        <v>24</v>
      </c>
    </row>
    <row r="427" customFormat="false" ht="21" hidden="false" customHeight="false" outlineLevel="0" collapsed="false">
      <c r="A427" s="7" t="s">
        <v>1558</v>
      </c>
      <c r="B427" s="8" t="n">
        <f aca="false">I427</f>
        <v>16</v>
      </c>
      <c r="C427" s="14" t="s">
        <v>1559</v>
      </c>
      <c r="D427" s="0" t="s">
        <v>1560</v>
      </c>
      <c r="E427" s="0" t="n">
        <v>5303</v>
      </c>
      <c r="F427" s="0" t="s">
        <v>22</v>
      </c>
      <c r="G427" s="0" t="n">
        <v>2</v>
      </c>
      <c r="H427" s="0" t="n">
        <f aca="false">I427*0.2</f>
        <v>3.2</v>
      </c>
      <c r="I427" s="7" t="n">
        <v>16</v>
      </c>
      <c r="J427" s="9" t="n">
        <v>47848.4166666667</v>
      </c>
      <c r="M427" s="0" t="n">
        <v>15</v>
      </c>
      <c r="N427" s="10" t="s">
        <v>1561</v>
      </c>
      <c r="O427" s="11" t="n">
        <f aca="false">G427*I427</f>
        <v>32</v>
      </c>
      <c r="P427" s="12" t="s">
        <v>24</v>
      </c>
      <c r="Q427" s="13" t="s">
        <v>1324</v>
      </c>
      <c r="R427" s="0" t="n">
        <f aca="false">VLOOKUP(A427,Sados!$A$1:$D$2962,4,0)</f>
        <v>2</v>
      </c>
      <c r="AE427" s="0" t="n">
        <f aca="false">G427-S427-T427-U427-V427-W427-X427-Y427-Z427-AA427-AB427-AC427+AD427</f>
        <v>2</v>
      </c>
      <c r="AF427" s="0" t="n">
        <f aca="false">AE427*I427</f>
        <v>32</v>
      </c>
    </row>
    <row r="428" customFormat="false" ht="21" hidden="false" customHeight="false" outlineLevel="0" collapsed="false">
      <c r="A428" s="7" t="s">
        <v>1562</v>
      </c>
      <c r="B428" s="8" t="n">
        <f aca="false">I428</f>
        <v>16</v>
      </c>
      <c r="C428" s="14" t="s">
        <v>1563</v>
      </c>
      <c r="D428" s="0" t="s">
        <v>1560</v>
      </c>
      <c r="E428" s="0" t="n">
        <v>5343</v>
      </c>
      <c r="F428" s="0" t="s">
        <v>22</v>
      </c>
      <c r="G428" s="0" t="n">
        <v>4</v>
      </c>
      <c r="H428" s="0" t="n">
        <f aca="false">I428*0.2</f>
        <v>3.2</v>
      </c>
      <c r="I428" s="7" t="n">
        <v>16</v>
      </c>
      <c r="J428" s="9" t="n">
        <v>47848.4166666667</v>
      </c>
      <c r="M428" s="0" t="n">
        <v>15</v>
      </c>
      <c r="N428" s="10" t="s">
        <v>1561</v>
      </c>
      <c r="O428" s="11" t="n">
        <f aca="false">G428*I428</f>
        <v>64</v>
      </c>
      <c r="P428" s="12" t="s">
        <v>24</v>
      </c>
      <c r="Q428" s="13" t="s">
        <v>1324</v>
      </c>
      <c r="R428" s="0" t="n">
        <f aca="false">VLOOKUP(A428,Sados!$A$1:$D$2962,4,0)</f>
        <v>4</v>
      </c>
      <c r="AE428" s="0" t="n">
        <f aca="false">G428-S428-T428-U428-V428-W428-X428-Y428-Z428-AA428-AB428-AC428+AD428</f>
        <v>4</v>
      </c>
      <c r="AF428" s="0" t="n">
        <f aca="false">AE428*I428</f>
        <v>64</v>
      </c>
    </row>
    <row r="429" customFormat="false" ht="21" hidden="false" customHeight="false" outlineLevel="0" collapsed="false">
      <c r="A429" s="7" t="s">
        <v>1564</v>
      </c>
      <c r="B429" s="8" t="n">
        <f aca="false">I429</f>
        <v>16</v>
      </c>
      <c r="C429" s="14" t="s">
        <v>1565</v>
      </c>
      <c r="D429" s="0" t="s">
        <v>1560</v>
      </c>
      <c r="E429" s="0" t="n">
        <v>5344</v>
      </c>
      <c r="F429" s="0" t="s">
        <v>22</v>
      </c>
      <c r="G429" s="0" t="n">
        <v>2</v>
      </c>
      <c r="H429" s="0" t="n">
        <f aca="false">I429*0.2</f>
        <v>3.2</v>
      </c>
      <c r="I429" s="7" t="n">
        <v>16</v>
      </c>
      <c r="J429" s="9" t="n">
        <v>47848.4166666667</v>
      </c>
      <c r="M429" s="0" t="n">
        <v>15</v>
      </c>
      <c r="N429" s="10" t="s">
        <v>1561</v>
      </c>
      <c r="O429" s="11" t="n">
        <f aca="false">G429*I429</f>
        <v>32</v>
      </c>
      <c r="P429" s="12" t="s">
        <v>24</v>
      </c>
      <c r="Q429" s="13" t="s">
        <v>1324</v>
      </c>
      <c r="R429" s="0" t="n">
        <f aca="false">VLOOKUP(A429,Sados!$A$1:$D$2962,4,0)</f>
        <v>16</v>
      </c>
      <c r="AE429" s="0" t="n">
        <f aca="false">G429-S429-T429-U429-V429-W429-X429-Y429-Z429-AA429-AB429-AC429+AD429</f>
        <v>2</v>
      </c>
      <c r="AF429" s="0" t="n">
        <f aca="false">AE429*I429</f>
        <v>32</v>
      </c>
    </row>
    <row r="430" customFormat="false" ht="21" hidden="false" customHeight="false" outlineLevel="0" collapsed="false">
      <c r="A430" s="7" t="s">
        <v>1566</v>
      </c>
      <c r="B430" s="8" t="n">
        <f aca="false">I430</f>
        <v>2.7</v>
      </c>
      <c r="C430" s="14" t="s">
        <v>1567</v>
      </c>
      <c r="D430" s="0" t="s">
        <v>1568</v>
      </c>
      <c r="E430" s="0" t="n">
        <v>7327</v>
      </c>
      <c r="F430" s="0" t="s">
        <v>22</v>
      </c>
      <c r="G430" s="0" t="n">
        <v>1</v>
      </c>
      <c r="H430" s="0" t="n">
        <f aca="false">I430*0.2</f>
        <v>0.54</v>
      </c>
      <c r="I430" s="7" t="n">
        <v>2.7</v>
      </c>
      <c r="J430" s="9" t="n">
        <v>47848.4166666667</v>
      </c>
      <c r="M430" s="0" t="n">
        <v>15</v>
      </c>
      <c r="N430" s="10" t="s">
        <v>1561</v>
      </c>
      <c r="O430" s="11" t="n">
        <f aca="false">G430*I430</f>
        <v>2.7</v>
      </c>
      <c r="P430" s="12" t="s">
        <v>24</v>
      </c>
      <c r="Q430" s="13" t="s">
        <v>1569</v>
      </c>
      <c r="R430" s="0" t="n">
        <f aca="false">VLOOKUP(A430,Sados!$A$1:$D$2962,4,0)</f>
        <v>0</v>
      </c>
      <c r="AE430" s="0" t="n">
        <f aca="false">G430-S430-T430-U430-V430-W430-X430-Y430-Z430-AA430-AB430-AC430+AD430</f>
        <v>1</v>
      </c>
      <c r="AF430" s="0" t="n">
        <f aca="false">AE430*I430</f>
        <v>2.7</v>
      </c>
    </row>
    <row r="431" customFormat="false" ht="21" hidden="false" customHeight="false" outlineLevel="0" collapsed="false">
      <c r="A431" s="7" t="s">
        <v>1570</v>
      </c>
      <c r="B431" s="8" t="n">
        <f aca="false">I431</f>
        <v>4</v>
      </c>
      <c r="C431" s="14" t="s">
        <v>1571</v>
      </c>
      <c r="D431" s="0" t="s">
        <v>1572</v>
      </c>
      <c r="E431" s="0" t="n">
        <v>3967</v>
      </c>
      <c r="F431" s="0" t="s">
        <v>22</v>
      </c>
      <c r="G431" s="0" t="n">
        <v>20</v>
      </c>
      <c r="H431" s="0" t="n">
        <f aca="false">I431*0.2</f>
        <v>0.8</v>
      </c>
      <c r="I431" s="7" t="n">
        <v>4</v>
      </c>
      <c r="J431" s="9" t="n">
        <v>47848.4166666667</v>
      </c>
      <c r="M431" s="0" t="n">
        <v>15</v>
      </c>
      <c r="N431" s="10" t="s">
        <v>1561</v>
      </c>
      <c r="O431" s="11" t="n">
        <f aca="false">G431*I431</f>
        <v>80</v>
      </c>
      <c r="P431" s="12" t="s">
        <v>24</v>
      </c>
      <c r="Q431" s="13" t="s">
        <v>1569</v>
      </c>
      <c r="R431" s="0" t="n">
        <f aca="false">VLOOKUP(A431,Sados!$A$1:$D$2962,4,0)</f>
        <v>2</v>
      </c>
      <c r="AB431" s="0" t="n">
        <v>4</v>
      </c>
      <c r="AE431" s="0" t="n">
        <f aca="false">G431-S431-T431-U431-V431-W431-X431-Y431-Z431-AA431-AB431-AC431+AD431</f>
        <v>16</v>
      </c>
      <c r="AF431" s="0" t="n">
        <f aca="false">AE431*I431</f>
        <v>64</v>
      </c>
    </row>
    <row r="432" customFormat="false" ht="21" hidden="false" customHeight="false" outlineLevel="0" collapsed="false">
      <c r="A432" s="7" t="s">
        <v>1573</v>
      </c>
      <c r="B432" s="8" t="n">
        <f aca="false">I432</f>
        <v>3.5</v>
      </c>
      <c r="C432" s="14" t="s">
        <v>1574</v>
      </c>
      <c r="D432" s="0" t="s">
        <v>1572</v>
      </c>
      <c r="E432" s="0" t="n">
        <v>3195</v>
      </c>
      <c r="F432" s="0" t="s">
        <v>22</v>
      </c>
      <c r="G432" s="0" t="n">
        <v>8</v>
      </c>
      <c r="H432" s="0" t="n">
        <f aca="false">I432*0.2</f>
        <v>0.7</v>
      </c>
      <c r="I432" s="7" t="n">
        <v>3.5</v>
      </c>
      <c r="J432" s="9" t="n">
        <v>47848.4166666667</v>
      </c>
      <c r="M432" s="0" t="n">
        <v>15</v>
      </c>
      <c r="N432" s="10" t="s">
        <v>1561</v>
      </c>
      <c r="O432" s="11" t="n">
        <f aca="false">G432*I432</f>
        <v>28</v>
      </c>
      <c r="P432" s="12" t="s">
        <v>24</v>
      </c>
      <c r="Q432" s="13" t="s">
        <v>1324</v>
      </c>
      <c r="R432" s="0" t="n">
        <f aca="false">VLOOKUP(A432,Sados!$A$1:$D$2962,4,0)</f>
        <v>3</v>
      </c>
      <c r="AC432" s="0" t="n">
        <v>1</v>
      </c>
      <c r="AE432" s="0" t="n">
        <f aca="false">G432-S432-T432-U432-V432-W432-X432-Y432-Z432-AA432-AB432-AC432+AD432</f>
        <v>7</v>
      </c>
      <c r="AF432" s="0" t="n">
        <f aca="false">AE432*I432</f>
        <v>24.5</v>
      </c>
    </row>
    <row r="433" customFormat="false" ht="21" hidden="false" customHeight="false" outlineLevel="0" collapsed="false">
      <c r="A433" s="7" t="s">
        <v>1575</v>
      </c>
      <c r="B433" s="8" t="n">
        <f aca="false">I433</f>
        <v>2.7</v>
      </c>
      <c r="C433" s="14" t="s">
        <v>1576</v>
      </c>
      <c r="D433" s="0" t="s">
        <v>1568</v>
      </c>
      <c r="E433" s="0" t="n">
        <v>3427</v>
      </c>
      <c r="F433" s="0" t="s">
        <v>22</v>
      </c>
      <c r="G433" s="0" t="n">
        <v>2</v>
      </c>
      <c r="H433" s="0" t="n">
        <f aca="false">I433*0.2</f>
        <v>0.54</v>
      </c>
      <c r="I433" s="7" t="n">
        <v>2.7</v>
      </c>
      <c r="J433" s="9" t="n">
        <v>47848.4166666667</v>
      </c>
      <c r="M433" s="0" t="n">
        <v>15</v>
      </c>
      <c r="N433" s="10" t="s">
        <v>1561</v>
      </c>
      <c r="O433" s="11" t="n">
        <f aca="false">G433*I433</f>
        <v>5.4</v>
      </c>
      <c r="P433" s="12" t="s">
        <v>24</v>
      </c>
      <c r="Q433" s="13" t="s">
        <v>1569</v>
      </c>
      <c r="R433" s="0" t="n">
        <f aca="false">VLOOKUP(A433,Sados!$A$1:$D$2962,4,0)</f>
        <v>2</v>
      </c>
      <c r="AE433" s="0" t="n">
        <f aca="false">G433-S433-T433-U433-V433-W433-X433-Y433-Z433-AA433-AB433-AC433+AD433</f>
        <v>2</v>
      </c>
      <c r="AF433" s="0" t="n">
        <f aca="false">AE433*I433</f>
        <v>5.4</v>
      </c>
    </row>
    <row r="434" customFormat="false" ht="21" hidden="false" customHeight="false" outlineLevel="0" collapsed="false">
      <c r="A434" s="7" t="s">
        <v>1577</v>
      </c>
      <c r="B434" s="8" t="n">
        <f aca="false">I434</f>
        <v>2.7</v>
      </c>
      <c r="C434" s="14" t="s">
        <v>1578</v>
      </c>
      <c r="D434" s="0" t="s">
        <v>1579</v>
      </c>
      <c r="E434" s="0" t="n">
        <v>7822</v>
      </c>
      <c r="F434" s="0" t="s">
        <v>22</v>
      </c>
      <c r="G434" s="0" t="n">
        <v>2</v>
      </c>
      <c r="H434" s="0" t="n">
        <f aca="false">I434*0.2</f>
        <v>0.54</v>
      </c>
      <c r="I434" s="7" t="n">
        <v>2.7</v>
      </c>
      <c r="J434" s="9" t="n">
        <v>47848.4166666667</v>
      </c>
      <c r="M434" s="0" t="n">
        <v>15</v>
      </c>
      <c r="N434" s="10" t="s">
        <v>1561</v>
      </c>
      <c r="O434" s="11" t="n">
        <f aca="false">G434*I434</f>
        <v>5.4</v>
      </c>
      <c r="P434" s="12" t="s">
        <v>24</v>
      </c>
      <c r="Q434" s="13" t="s">
        <v>1569</v>
      </c>
      <c r="R434" s="0" t="n">
        <f aca="false">VLOOKUP(A434,Sados!$A$1:$D$2962,4,0)</f>
        <v>2</v>
      </c>
      <c r="AE434" s="0" t="n">
        <f aca="false">G434-S434-T434-U434-V434-W434-X434-Y434-Z434-AA434-AB434-AC434+AD434</f>
        <v>2</v>
      </c>
      <c r="AF434" s="0" t="n">
        <f aca="false">AE434*I434</f>
        <v>5.4</v>
      </c>
    </row>
    <row r="435" customFormat="false" ht="21" hidden="false" customHeight="false" outlineLevel="0" collapsed="false">
      <c r="A435" s="7" t="s">
        <v>1580</v>
      </c>
      <c r="B435" s="8" t="n">
        <f aca="false">I435</f>
        <v>2.7</v>
      </c>
      <c r="C435" s="14" t="s">
        <v>1581</v>
      </c>
      <c r="D435" s="0" t="s">
        <v>1579</v>
      </c>
      <c r="E435" s="0" t="n">
        <v>7939</v>
      </c>
      <c r="F435" s="0" t="s">
        <v>22</v>
      </c>
      <c r="G435" s="0" t="n">
        <v>2</v>
      </c>
      <c r="H435" s="0" t="n">
        <f aca="false">I435*0.2</f>
        <v>0.54</v>
      </c>
      <c r="I435" s="7" t="n">
        <v>2.7</v>
      </c>
      <c r="J435" s="9" t="n">
        <v>47848.4166666667</v>
      </c>
      <c r="M435" s="0" t="n">
        <v>15</v>
      </c>
      <c r="N435" s="10" t="s">
        <v>1561</v>
      </c>
      <c r="O435" s="11" t="n">
        <f aca="false">G435*I435</f>
        <v>5.4</v>
      </c>
      <c r="P435" s="12" t="s">
        <v>24</v>
      </c>
      <c r="Q435" s="13" t="s">
        <v>1569</v>
      </c>
      <c r="R435" s="0" t="n">
        <f aca="false">VLOOKUP(A435,Sados!$A$1:$D$2962,4,0)</f>
        <v>0</v>
      </c>
      <c r="AE435" s="0" t="n">
        <f aca="false">G435-S435-T435-U435-V435-W435-X435-Y435-Z435-AA435-AB435-AC435+AD435</f>
        <v>2</v>
      </c>
      <c r="AF435" s="0" t="n">
        <f aca="false">AE435*I435</f>
        <v>5.4</v>
      </c>
    </row>
    <row r="436" customFormat="false" ht="21" hidden="false" customHeight="false" outlineLevel="0" collapsed="false">
      <c r="A436" s="7" t="s">
        <v>1582</v>
      </c>
      <c r="B436" s="8" t="n">
        <f aca="false">I436</f>
        <v>21</v>
      </c>
      <c r="C436" s="14" t="s">
        <v>1583</v>
      </c>
      <c r="D436" s="0" t="s">
        <v>1584</v>
      </c>
      <c r="E436" s="0" t="n">
        <v>3403</v>
      </c>
      <c r="F436" s="0" t="s">
        <v>22</v>
      </c>
      <c r="G436" s="0" t="n">
        <v>2</v>
      </c>
      <c r="H436" s="0" t="n">
        <f aca="false">I436*0.2</f>
        <v>4.2</v>
      </c>
      <c r="I436" s="7" t="n">
        <v>21</v>
      </c>
      <c r="J436" s="9" t="n">
        <v>47848.4166666667</v>
      </c>
      <c r="M436" s="0" t="n">
        <v>15</v>
      </c>
      <c r="N436" s="10" t="s">
        <v>1561</v>
      </c>
      <c r="O436" s="11" t="n">
        <f aca="false">G436*I436</f>
        <v>42</v>
      </c>
      <c r="P436" s="12" t="s">
        <v>24</v>
      </c>
      <c r="Q436" s="13" t="s">
        <v>1324</v>
      </c>
      <c r="R436" s="0" t="n">
        <f aca="false">VLOOKUP(A436,Sados!$A$1:$D$2962,4,0)</f>
        <v>2</v>
      </c>
      <c r="AE436" s="0" t="n">
        <f aca="false">G436-S436-T436-U436-V436-W436-X436-Y436-Z436-AA436-AB436-AC436+AD436</f>
        <v>2</v>
      </c>
      <c r="AF436" s="0" t="n">
        <f aca="false">AE436*I436</f>
        <v>42</v>
      </c>
    </row>
    <row r="437" customFormat="false" ht="21" hidden="false" customHeight="false" outlineLevel="0" collapsed="false">
      <c r="A437" s="7" t="s">
        <v>1585</v>
      </c>
      <c r="B437" s="8" t="n">
        <f aca="false">I437</f>
        <v>3.8</v>
      </c>
      <c r="C437" s="14" t="s">
        <v>1586</v>
      </c>
      <c r="D437" s="0" t="s">
        <v>1587</v>
      </c>
      <c r="E437" s="0" t="n">
        <v>6076</v>
      </c>
      <c r="F437" s="0" t="s">
        <v>22</v>
      </c>
      <c r="G437" s="0" t="n">
        <v>2</v>
      </c>
      <c r="H437" s="0" t="n">
        <f aca="false">I437*0.2</f>
        <v>0.76</v>
      </c>
      <c r="I437" s="7" t="n">
        <v>3.8</v>
      </c>
      <c r="J437" s="9" t="n">
        <v>47848.4166666667</v>
      </c>
      <c r="M437" s="0" t="n">
        <v>15</v>
      </c>
      <c r="N437" s="10" t="s">
        <v>1561</v>
      </c>
      <c r="O437" s="11" t="n">
        <f aca="false">G437*I437</f>
        <v>7.6</v>
      </c>
      <c r="P437" s="12" t="s">
        <v>24</v>
      </c>
      <c r="Q437" s="13" t="s">
        <v>1324</v>
      </c>
      <c r="R437" s="0" t="n">
        <f aca="false">VLOOKUP(A437,Sados!$A$1:$D$2962,4,0)</f>
        <v>2</v>
      </c>
      <c r="AE437" s="0" t="n">
        <f aca="false">G437-S437-T437-U437-V437-W437-X437-Y437-Z437-AA437-AB437-AC437+AD437</f>
        <v>2</v>
      </c>
      <c r="AF437" s="0" t="n">
        <f aca="false">AE437*I437</f>
        <v>7.6</v>
      </c>
    </row>
    <row r="438" customFormat="false" ht="21" hidden="false" customHeight="false" outlineLevel="0" collapsed="false">
      <c r="A438" s="7" t="s">
        <v>1588</v>
      </c>
      <c r="B438" s="8" t="n">
        <f aca="false">I438</f>
        <v>3.8</v>
      </c>
      <c r="C438" s="14" t="s">
        <v>1589</v>
      </c>
      <c r="D438" s="0" t="s">
        <v>1590</v>
      </c>
      <c r="E438" s="0" t="n">
        <v>6229</v>
      </c>
      <c r="F438" s="0" t="s">
        <v>22</v>
      </c>
      <c r="G438" s="0" t="n">
        <v>11</v>
      </c>
      <c r="H438" s="0" t="n">
        <f aca="false">I438*0.2</f>
        <v>0.76</v>
      </c>
      <c r="I438" s="7" t="n">
        <v>3.8</v>
      </c>
      <c r="J438" s="9" t="n">
        <v>47848.4166666667</v>
      </c>
      <c r="M438" s="0" t="n">
        <v>15</v>
      </c>
      <c r="N438" s="10" t="s">
        <v>1561</v>
      </c>
      <c r="O438" s="11" t="n">
        <f aca="false">G438*I438</f>
        <v>41.8</v>
      </c>
      <c r="P438" s="12" t="s">
        <v>24</v>
      </c>
      <c r="Q438" s="13" t="s">
        <v>1569</v>
      </c>
      <c r="R438" s="0" t="n">
        <f aca="false">VLOOKUP(A438,Sados!$A$1:$D$2962,4,0)</f>
        <v>7</v>
      </c>
      <c r="Y438" s="0" t="n">
        <v>4</v>
      </c>
      <c r="Z438" s="0" t="n">
        <v>4</v>
      </c>
      <c r="AE438" s="0" t="n">
        <f aca="false">G438-S438-T438-U438-V438-W438-X438-Y438-Z438-AA438-AB438-AC438+AD438</f>
        <v>3</v>
      </c>
      <c r="AF438" s="0" t="n">
        <f aca="false">AE438*I438</f>
        <v>11.4</v>
      </c>
    </row>
    <row r="439" customFormat="false" ht="21" hidden="false" customHeight="false" outlineLevel="0" collapsed="false">
      <c r="A439" s="7" t="s">
        <v>1591</v>
      </c>
      <c r="B439" s="8" t="n">
        <f aca="false">I439</f>
        <v>16</v>
      </c>
      <c r="C439" s="14" t="s">
        <v>1592</v>
      </c>
      <c r="D439" s="0" t="s">
        <v>1593</v>
      </c>
      <c r="E439" s="0" t="n">
        <v>5304</v>
      </c>
      <c r="F439" s="0" t="s">
        <v>22</v>
      </c>
      <c r="G439" s="0" t="n">
        <v>4</v>
      </c>
      <c r="H439" s="0" t="n">
        <f aca="false">I439*0.2</f>
        <v>3.2</v>
      </c>
      <c r="I439" s="7" t="n">
        <v>16</v>
      </c>
      <c r="J439" s="9" t="n">
        <v>47848.4166666667</v>
      </c>
      <c r="M439" s="0" t="n">
        <v>15</v>
      </c>
      <c r="N439" s="10" t="s">
        <v>1561</v>
      </c>
      <c r="O439" s="11" t="n">
        <f aca="false">G439*I439</f>
        <v>64</v>
      </c>
      <c r="P439" s="12" t="s">
        <v>24</v>
      </c>
      <c r="Q439" s="13" t="s">
        <v>1324</v>
      </c>
      <c r="R439" s="0" t="n">
        <f aca="false">VLOOKUP(A439,Sados!$A$1:$D$2962,4,0)</f>
        <v>0</v>
      </c>
      <c r="AE439" s="0" t="n">
        <f aca="false">G439-S439-T439-U439-V439-W439-X439-Y439-Z439-AA439-AB439-AC439+AD439</f>
        <v>4</v>
      </c>
      <c r="AF439" s="0" t="n">
        <f aca="false">AE439*I439</f>
        <v>64</v>
      </c>
    </row>
    <row r="440" customFormat="false" ht="21" hidden="false" customHeight="false" outlineLevel="0" collapsed="false">
      <c r="A440" s="7" t="s">
        <v>1594</v>
      </c>
      <c r="B440" s="8" t="n">
        <f aca="false">I440</f>
        <v>15</v>
      </c>
      <c r="C440" s="0" t="s">
        <v>1595</v>
      </c>
      <c r="D440" s="0" t="s">
        <v>1596</v>
      </c>
      <c r="E440" s="0" t="s">
        <v>1597</v>
      </c>
      <c r="F440" s="0" t="s">
        <v>22</v>
      </c>
      <c r="G440" s="0" t="n">
        <v>5</v>
      </c>
      <c r="H440" s="0" t="n">
        <f aca="false">I440*0.2</f>
        <v>3</v>
      </c>
      <c r="I440" s="7" t="n">
        <v>15</v>
      </c>
      <c r="J440" s="9" t="n">
        <v>47848.4166666667</v>
      </c>
      <c r="M440" s="0" t="n">
        <v>15</v>
      </c>
      <c r="N440" s="10" t="s">
        <v>1598</v>
      </c>
      <c r="O440" s="11" t="n">
        <f aca="false">G440*I440</f>
        <v>75</v>
      </c>
      <c r="P440" s="12" t="s">
        <v>42</v>
      </c>
      <c r="Q440" s="13" t="s">
        <v>1599</v>
      </c>
      <c r="R440" s="0" t="n">
        <f aca="false">VLOOKUP(A440,Sados!$A$1:$D$2962,4,0)</f>
        <v>5</v>
      </c>
      <c r="AE440" s="0" t="n">
        <f aca="false">G440-S440-T440-U440-V440-W440-X440-Y440-Z440-AA440-AB440-AC440+AD440</f>
        <v>5</v>
      </c>
      <c r="AF440" s="0" t="n">
        <f aca="false">AE440*I440</f>
        <v>75</v>
      </c>
    </row>
    <row r="441" customFormat="false" ht="21" hidden="false" customHeight="false" outlineLevel="0" collapsed="false">
      <c r="A441" s="7" t="s">
        <v>1600</v>
      </c>
      <c r="B441" s="8" t="n">
        <f aca="false">I441</f>
        <v>15</v>
      </c>
      <c r="C441" s="0" t="s">
        <v>1601</v>
      </c>
      <c r="D441" s="0" t="s">
        <v>1602</v>
      </c>
      <c r="E441" s="0" t="s">
        <v>1603</v>
      </c>
      <c r="F441" s="0" t="s">
        <v>22</v>
      </c>
      <c r="G441" s="0" t="n">
        <v>1</v>
      </c>
      <c r="H441" s="0" t="n">
        <f aca="false">I441*0.2</f>
        <v>3</v>
      </c>
      <c r="I441" s="7" t="n">
        <v>15</v>
      </c>
      <c r="J441" s="9" t="n">
        <v>47848.4166666667</v>
      </c>
      <c r="M441" s="0" t="n">
        <v>15</v>
      </c>
      <c r="N441" s="10" t="s">
        <v>1598</v>
      </c>
      <c r="O441" s="11" t="n">
        <f aca="false">G441*I441</f>
        <v>15</v>
      </c>
      <c r="P441" s="12" t="s">
        <v>42</v>
      </c>
      <c r="Q441" s="13" t="s">
        <v>1599</v>
      </c>
      <c r="R441" s="0" t="n">
        <f aca="false">VLOOKUP(A441,Sados!$A$1:$D$2962,4,0)</f>
        <v>0</v>
      </c>
      <c r="AE441" s="0" t="n">
        <f aca="false">G441-S441-T441-U441-V441-W441-X441-Y441-Z441-AA441-AB441-AC441+AD441</f>
        <v>1</v>
      </c>
      <c r="AF441" s="0" t="n">
        <f aca="false">AE441*I441</f>
        <v>15</v>
      </c>
    </row>
    <row r="442" customFormat="false" ht="21" hidden="false" customHeight="false" outlineLevel="0" collapsed="false">
      <c r="A442" s="7" t="s">
        <v>1604</v>
      </c>
      <c r="B442" s="8" t="n">
        <f aca="false">I442</f>
        <v>12</v>
      </c>
      <c r="C442" s="0" t="s">
        <v>1605</v>
      </c>
      <c r="D442" s="0" t="s">
        <v>1606</v>
      </c>
      <c r="E442" s="0" t="n">
        <v>0</v>
      </c>
      <c r="F442" s="0" t="s">
        <v>22</v>
      </c>
      <c r="G442" s="0" t="n">
        <v>8</v>
      </c>
      <c r="H442" s="0" t="n">
        <f aca="false">I442*0.2</f>
        <v>2.4</v>
      </c>
      <c r="I442" s="7" t="n">
        <v>12</v>
      </c>
      <c r="J442" s="9" t="n">
        <v>47848.4166666667</v>
      </c>
      <c r="M442" s="0" t="n">
        <v>15</v>
      </c>
      <c r="N442" s="10" t="s">
        <v>1598</v>
      </c>
      <c r="O442" s="11" t="n">
        <f aca="false">G442*I442</f>
        <v>96</v>
      </c>
      <c r="P442" s="12" t="s">
        <v>171</v>
      </c>
      <c r="Q442" s="13" t="s">
        <v>1012</v>
      </c>
      <c r="R442" s="0" t="n">
        <f aca="false">VLOOKUP(A442,Sados!$A$1:$D$2962,4,0)</f>
        <v>8</v>
      </c>
      <c r="AE442" s="0" t="n">
        <f aca="false">G442-S442-T442-U442-V442-W442-X442-Y442-Z442-AA442-AB442-AC442+AD442</f>
        <v>8</v>
      </c>
      <c r="AF442" s="0" t="n">
        <f aca="false">AE442*I442</f>
        <v>96</v>
      </c>
    </row>
    <row r="443" customFormat="false" ht="21" hidden="false" customHeight="false" outlineLevel="0" collapsed="false">
      <c r="A443" s="7" t="s">
        <v>1607</v>
      </c>
      <c r="B443" s="8" t="n">
        <f aca="false">I443</f>
        <v>12</v>
      </c>
      <c r="C443" s="0" t="s">
        <v>1608</v>
      </c>
      <c r="D443" s="0" t="s">
        <v>1609</v>
      </c>
      <c r="E443" s="0" t="n">
        <v>0</v>
      </c>
      <c r="F443" s="0" t="s">
        <v>22</v>
      </c>
      <c r="G443" s="0" t="n">
        <v>6</v>
      </c>
      <c r="H443" s="0" t="n">
        <f aca="false">I443*0.2</f>
        <v>2.4</v>
      </c>
      <c r="I443" s="7" t="n">
        <v>12</v>
      </c>
      <c r="J443" s="9" t="n">
        <v>47848.4166666667</v>
      </c>
      <c r="M443" s="0" t="n">
        <v>15</v>
      </c>
      <c r="N443" s="10" t="s">
        <v>1598</v>
      </c>
      <c r="O443" s="11" t="n">
        <f aca="false">G443*I443</f>
        <v>72</v>
      </c>
      <c r="P443" s="12" t="s">
        <v>38</v>
      </c>
      <c r="Q443" s="13" t="s">
        <v>1012</v>
      </c>
      <c r="R443" s="0" t="n">
        <f aca="false">VLOOKUP(A443,Sados!$A$1:$D$2962,4,0)</f>
        <v>5</v>
      </c>
      <c r="AE443" s="0" t="n">
        <f aca="false">G443-S443-T443-U443-V443-W443-X443-Y443-Z443-AA443-AB443-AC443+AD443</f>
        <v>6</v>
      </c>
      <c r="AF443" s="0" t="n">
        <f aca="false">AE443*I443</f>
        <v>72</v>
      </c>
    </row>
    <row r="444" customFormat="false" ht="21" hidden="false" customHeight="false" outlineLevel="0" collapsed="false">
      <c r="A444" s="7" t="s">
        <v>1610</v>
      </c>
      <c r="B444" s="8" t="n">
        <f aca="false">I444</f>
        <v>15</v>
      </c>
      <c r="C444" s="0" t="s">
        <v>1611</v>
      </c>
      <c r="D444" s="0" t="s">
        <v>1612</v>
      </c>
      <c r="E444" s="0" t="n">
        <v>0</v>
      </c>
      <c r="F444" s="0" t="s">
        <v>22</v>
      </c>
      <c r="G444" s="0" t="n">
        <v>7</v>
      </c>
      <c r="H444" s="0" t="n">
        <f aca="false">I444*0.2</f>
        <v>3</v>
      </c>
      <c r="I444" s="7" t="n">
        <v>15</v>
      </c>
      <c r="J444" s="9" t="n">
        <v>47848.4166666667</v>
      </c>
      <c r="M444" s="0" t="n">
        <v>15</v>
      </c>
      <c r="N444" s="10" t="s">
        <v>1598</v>
      </c>
      <c r="O444" s="11" t="n">
        <f aca="false">G444*I444</f>
        <v>105</v>
      </c>
      <c r="P444" s="12" t="s">
        <v>42</v>
      </c>
      <c r="Q444" s="13" t="s">
        <v>1012</v>
      </c>
      <c r="R444" s="0" t="n">
        <f aca="false">VLOOKUP(A444,Sados!$A$1:$D$2962,4,0)</f>
        <v>5</v>
      </c>
      <c r="AE444" s="0" t="n">
        <f aca="false">G444-S444-T444-U444-V444-W444-X444-Y444-Z444-AA444-AB444-AC444+AD444</f>
        <v>7</v>
      </c>
      <c r="AF444" s="0" t="n">
        <f aca="false">AE444*I444</f>
        <v>105</v>
      </c>
    </row>
    <row r="445" customFormat="false" ht="21" hidden="false" customHeight="false" outlineLevel="0" collapsed="false">
      <c r="A445" s="7" t="s">
        <v>1613</v>
      </c>
      <c r="B445" s="8" t="n">
        <f aca="false">I445</f>
        <v>12</v>
      </c>
      <c r="C445" s="0" t="s">
        <v>1614</v>
      </c>
      <c r="D445" s="0" t="s">
        <v>1615</v>
      </c>
      <c r="E445" s="0" t="s">
        <v>1616</v>
      </c>
      <c r="F445" s="0" t="s">
        <v>22</v>
      </c>
      <c r="G445" s="0" t="n">
        <v>6</v>
      </c>
      <c r="H445" s="0" t="n">
        <f aca="false">I445*0.2</f>
        <v>2.4</v>
      </c>
      <c r="I445" s="7" t="n">
        <v>12</v>
      </c>
      <c r="J445" s="9" t="n">
        <v>47848.4166666667</v>
      </c>
      <c r="M445" s="0" t="n">
        <v>15</v>
      </c>
      <c r="N445" s="10" t="s">
        <v>1598</v>
      </c>
      <c r="O445" s="11" t="n">
        <f aca="false">G445*I445</f>
        <v>72</v>
      </c>
      <c r="P445" s="12" t="s">
        <v>24</v>
      </c>
      <c r="Q445" s="13" t="s">
        <v>1403</v>
      </c>
      <c r="R445" s="0" t="n">
        <f aca="false">VLOOKUP(A445,Sados!$A$1:$D$2962,4,0)</f>
        <v>5</v>
      </c>
      <c r="AE445" s="0" t="n">
        <f aca="false">G445-S445-T445-U445-V445-W445-X445-Y445-Z445-AA445-AB445-AC445+AD445</f>
        <v>6</v>
      </c>
      <c r="AF445" s="0" t="n">
        <f aca="false">AE445*I445</f>
        <v>72</v>
      </c>
    </row>
    <row r="446" customFormat="false" ht="21" hidden="false" customHeight="false" outlineLevel="0" collapsed="false">
      <c r="A446" s="7" t="s">
        <v>1617</v>
      </c>
      <c r="B446" s="8" t="n">
        <f aca="false">I446</f>
        <v>12</v>
      </c>
      <c r="C446" s="0" t="s">
        <v>1618</v>
      </c>
      <c r="D446" s="0" t="s">
        <v>1615</v>
      </c>
      <c r="E446" s="0" t="s">
        <v>1619</v>
      </c>
      <c r="F446" s="0" t="s">
        <v>22</v>
      </c>
      <c r="G446" s="0" t="n">
        <v>4</v>
      </c>
      <c r="H446" s="0" t="n">
        <f aca="false">I446*0.2</f>
        <v>2.4</v>
      </c>
      <c r="I446" s="7" t="n">
        <v>12</v>
      </c>
      <c r="J446" s="9" t="n">
        <v>47848.4166666667</v>
      </c>
      <c r="M446" s="0" t="n">
        <v>15</v>
      </c>
      <c r="N446" s="10" t="s">
        <v>1598</v>
      </c>
      <c r="O446" s="11" t="n">
        <f aca="false">G446*I446</f>
        <v>48</v>
      </c>
      <c r="P446" s="12" t="s">
        <v>24</v>
      </c>
      <c r="Q446" s="13" t="s">
        <v>1403</v>
      </c>
      <c r="R446" s="0" t="n">
        <f aca="false">VLOOKUP(A446,Sados!$A$1:$D$2962,4,0)</f>
        <v>4</v>
      </c>
      <c r="AE446" s="0" t="n">
        <f aca="false">G446-S446-T446-U446-V446-W446-X446-Y446-Z446-AA446-AB446-AC446+AD446</f>
        <v>4</v>
      </c>
      <c r="AF446" s="0" t="n">
        <f aca="false">AE446*I446</f>
        <v>48</v>
      </c>
    </row>
    <row r="447" customFormat="false" ht="21" hidden="false" customHeight="false" outlineLevel="0" collapsed="false">
      <c r="A447" s="7" t="s">
        <v>1620</v>
      </c>
      <c r="B447" s="8" t="n">
        <f aca="false">I447</f>
        <v>13</v>
      </c>
      <c r="C447" s="0" t="s">
        <v>1621</v>
      </c>
      <c r="D447" s="0" t="s">
        <v>1622</v>
      </c>
      <c r="E447" s="0" t="s">
        <v>1623</v>
      </c>
      <c r="F447" s="0" t="s">
        <v>22</v>
      </c>
      <c r="G447" s="0" t="n">
        <v>11</v>
      </c>
      <c r="H447" s="0" t="n">
        <f aca="false">I447*0.2</f>
        <v>2.6</v>
      </c>
      <c r="I447" s="7" t="n">
        <v>13</v>
      </c>
      <c r="J447" s="9" t="n">
        <v>47848.4166666667</v>
      </c>
      <c r="M447" s="0" t="n">
        <v>15</v>
      </c>
      <c r="N447" s="10" t="s">
        <v>1598</v>
      </c>
      <c r="O447" s="11" t="n">
        <f aca="false">G447*I447</f>
        <v>143</v>
      </c>
      <c r="P447" s="12" t="s">
        <v>24</v>
      </c>
      <c r="Q447" s="13" t="s">
        <v>1403</v>
      </c>
      <c r="R447" s="0" t="n">
        <f aca="false">VLOOKUP(A447,Sados!$A$1:$D$2962,4,0)</f>
        <v>11</v>
      </c>
      <c r="AE447" s="0" t="n">
        <f aca="false">G447-S447-T447-U447-V447-W447-X447-Y447-Z447-AA447-AB447-AC447+AD447</f>
        <v>11</v>
      </c>
      <c r="AF447" s="0" t="n">
        <f aca="false">AE447*I447</f>
        <v>143</v>
      </c>
    </row>
    <row r="448" customFormat="false" ht="21" hidden="false" customHeight="false" outlineLevel="0" collapsed="false">
      <c r="A448" s="7" t="s">
        <v>1624</v>
      </c>
      <c r="B448" s="8" t="n">
        <f aca="false">I448</f>
        <v>20</v>
      </c>
      <c r="C448" s="0" t="s">
        <v>1625</v>
      </c>
      <c r="D448" s="0" t="s">
        <v>1626</v>
      </c>
      <c r="E448" s="0" t="n">
        <v>0</v>
      </c>
      <c r="F448" s="0" t="s">
        <v>22</v>
      </c>
      <c r="G448" s="0" t="n">
        <v>1</v>
      </c>
      <c r="H448" s="0" t="n">
        <f aca="false">I448*0.2</f>
        <v>4</v>
      </c>
      <c r="I448" s="7" t="n">
        <v>20</v>
      </c>
      <c r="J448" s="9" t="n">
        <v>47848.4166666667</v>
      </c>
      <c r="M448" s="0" t="n">
        <v>15</v>
      </c>
      <c r="N448" s="10" t="s">
        <v>1598</v>
      </c>
      <c r="O448" s="11" t="n">
        <f aca="false">G448*I448</f>
        <v>20</v>
      </c>
      <c r="P448" s="12" t="s">
        <v>42</v>
      </c>
      <c r="Q448" s="13" t="s">
        <v>1028</v>
      </c>
      <c r="R448" s="0" t="n">
        <f aca="false">VLOOKUP(A448,Sados!$A$1:$D$2962,4,0)</f>
        <v>0</v>
      </c>
      <c r="AA448" s="0" t="n">
        <v>1</v>
      </c>
      <c r="AE448" s="0" t="n">
        <f aca="false">G448-S448-T448-U448-V448-W448-X448-Y448-Z448-AA448-AB448-AC448+AD448</f>
        <v>0</v>
      </c>
      <c r="AF448" s="0" t="n">
        <f aca="false">AE448*I448</f>
        <v>0</v>
      </c>
    </row>
    <row r="449" customFormat="false" ht="21" hidden="false" customHeight="false" outlineLevel="0" collapsed="false">
      <c r="A449" s="7" t="s">
        <v>1627</v>
      </c>
      <c r="B449" s="8" t="n">
        <f aca="false">I449</f>
        <v>24</v>
      </c>
      <c r="C449" s="0" t="s">
        <v>1628</v>
      </c>
      <c r="D449" s="0" t="s">
        <v>1629</v>
      </c>
      <c r="E449" s="0" t="n">
        <v>0</v>
      </c>
      <c r="F449" s="0" t="s">
        <v>22</v>
      </c>
      <c r="G449" s="0" t="n">
        <v>17</v>
      </c>
      <c r="H449" s="0" t="n">
        <f aca="false">I449*0.2</f>
        <v>4.8</v>
      </c>
      <c r="I449" s="7" t="n">
        <v>24</v>
      </c>
      <c r="J449" s="9" t="n">
        <v>47848.4166666667</v>
      </c>
      <c r="M449" s="0" t="n">
        <v>15</v>
      </c>
      <c r="N449" s="10" t="s">
        <v>1630</v>
      </c>
      <c r="O449" s="11" t="n">
        <f aca="false">G449*I449</f>
        <v>408</v>
      </c>
      <c r="P449" s="12" t="s">
        <v>38</v>
      </c>
      <c r="Q449" s="13" t="s">
        <v>25</v>
      </c>
      <c r="R449" s="0" t="n">
        <f aca="false">VLOOKUP(A449,Sados!$A$1:$D$2962,4,0)</f>
        <v>17</v>
      </c>
      <c r="AE449" s="0" t="n">
        <f aca="false">G449-S449-T449-U449-V449-W449-X449-Y449-Z449-AA449-AB449-AC449+AD449</f>
        <v>17</v>
      </c>
      <c r="AF449" s="0" t="n">
        <f aca="false">AE449*I449</f>
        <v>408</v>
      </c>
    </row>
    <row r="450" customFormat="false" ht="21" hidden="false" customHeight="false" outlineLevel="0" collapsed="false">
      <c r="A450" s="7" t="s">
        <v>1631</v>
      </c>
      <c r="B450" s="8" t="n">
        <f aca="false">I450</f>
        <v>27</v>
      </c>
      <c r="C450" s="0" t="s">
        <v>1632</v>
      </c>
      <c r="D450" s="0" t="s">
        <v>1633</v>
      </c>
      <c r="E450" s="0" t="n">
        <v>0</v>
      </c>
      <c r="F450" s="0" t="s">
        <v>22</v>
      </c>
      <c r="G450" s="0" t="n">
        <v>1</v>
      </c>
      <c r="H450" s="0" t="n">
        <f aca="false">I450*0.2</f>
        <v>5.4</v>
      </c>
      <c r="I450" s="7" t="n">
        <v>27</v>
      </c>
      <c r="J450" s="9" t="n">
        <v>47848.4166666667</v>
      </c>
      <c r="M450" s="0" t="n">
        <v>15</v>
      </c>
      <c r="N450" s="10" t="s">
        <v>1630</v>
      </c>
      <c r="O450" s="11" t="n">
        <f aca="false">G450*I450</f>
        <v>27</v>
      </c>
      <c r="P450" s="12" t="s">
        <v>38</v>
      </c>
      <c r="Q450" s="13" t="s">
        <v>25</v>
      </c>
      <c r="R450" s="0" t="n">
        <f aca="false">VLOOKUP(A450,Sados!$A$1:$D$2962,4,0)</f>
        <v>1</v>
      </c>
      <c r="AE450" s="0" t="n">
        <f aca="false">G450-S450-T450-U450-V450-W450-X450-Y450-Z450-AA450-AB450-AC450+AD450</f>
        <v>1</v>
      </c>
      <c r="AF450" s="0" t="n">
        <f aca="false">AE450*I450</f>
        <v>27</v>
      </c>
    </row>
    <row r="451" customFormat="false" ht="21" hidden="false" customHeight="false" outlineLevel="0" collapsed="false">
      <c r="A451" s="7" t="s">
        <v>1634</v>
      </c>
      <c r="B451" s="8" t="n">
        <f aca="false">I451</f>
        <v>22</v>
      </c>
      <c r="C451" s="0" t="s">
        <v>1635</v>
      </c>
      <c r="D451" s="0" t="s">
        <v>1636</v>
      </c>
      <c r="E451" s="0" t="n">
        <v>0</v>
      </c>
      <c r="F451" s="0" t="s">
        <v>22</v>
      </c>
      <c r="G451" s="0" t="n">
        <v>1</v>
      </c>
      <c r="H451" s="0" t="n">
        <f aca="false">I451*0.2</f>
        <v>4.4</v>
      </c>
      <c r="I451" s="7" t="n">
        <v>22</v>
      </c>
      <c r="J451" s="9" t="n">
        <v>47848.4166666667</v>
      </c>
      <c r="M451" s="0" t="n">
        <v>15</v>
      </c>
      <c r="N451" s="10" t="s">
        <v>1637</v>
      </c>
      <c r="O451" s="11" t="n">
        <f aca="false">G451*I451</f>
        <v>22</v>
      </c>
      <c r="P451" s="12" t="s">
        <v>93</v>
      </c>
      <c r="Q451" s="13" t="s">
        <v>1638</v>
      </c>
      <c r="R451" s="0" t="n">
        <f aca="false">VLOOKUP(A451,Sados!$A$1:$D$2962,4,0)</f>
        <v>1</v>
      </c>
      <c r="AE451" s="0" t="n">
        <f aca="false">G451-S451-T451-U451-V451-W451-X451-Y451-Z451-AA451-AB451-AC451+AD451</f>
        <v>1</v>
      </c>
      <c r="AF451" s="0" t="n">
        <f aca="false">AE451*I451</f>
        <v>22</v>
      </c>
    </row>
    <row r="452" customFormat="false" ht="21" hidden="false" customHeight="false" outlineLevel="0" collapsed="false">
      <c r="A452" s="7" t="s">
        <v>1639</v>
      </c>
      <c r="B452" s="8" t="n">
        <f aca="false">I452</f>
        <v>46</v>
      </c>
      <c r="C452" s="0" t="s">
        <v>1640</v>
      </c>
      <c r="D452" s="0" t="s">
        <v>1641</v>
      </c>
      <c r="E452" s="0" t="n">
        <v>0</v>
      </c>
      <c r="F452" s="0" t="s">
        <v>22</v>
      </c>
      <c r="G452" s="0" t="n">
        <v>3</v>
      </c>
      <c r="H452" s="0" t="n">
        <f aca="false">I452*0.2</f>
        <v>9.2</v>
      </c>
      <c r="I452" s="7" t="n">
        <v>46</v>
      </c>
      <c r="J452" s="9" t="n">
        <v>47848.4166666667</v>
      </c>
      <c r="M452" s="0" t="n">
        <v>15</v>
      </c>
      <c r="N452" s="10" t="s">
        <v>1637</v>
      </c>
      <c r="O452" s="11" t="n">
        <f aca="false">G452*I452</f>
        <v>138</v>
      </c>
      <c r="P452" s="12" t="s">
        <v>42</v>
      </c>
      <c r="Q452" s="13" t="s">
        <v>25</v>
      </c>
      <c r="R452" s="0" t="n">
        <f aca="false">VLOOKUP(A452,Sados!$A$1:$D$2962,4,0)</f>
        <v>3</v>
      </c>
      <c r="AE452" s="0" t="n">
        <f aca="false">G452-S452-T452-U452-V452-W452-X452-Y452-Z452-AA452-AB452-AC452+AD452</f>
        <v>3</v>
      </c>
      <c r="AF452" s="0" t="n">
        <f aca="false">AE452*I452</f>
        <v>138</v>
      </c>
    </row>
    <row r="453" customFormat="false" ht="21" hidden="false" customHeight="false" outlineLevel="0" collapsed="false">
      <c r="A453" s="7" t="s">
        <v>1642</v>
      </c>
      <c r="B453" s="8" t="n">
        <f aca="false">I453</f>
        <v>31</v>
      </c>
      <c r="C453" s="0" t="s">
        <v>1643</v>
      </c>
      <c r="D453" s="0" t="s">
        <v>1644</v>
      </c>
      <c r="E453" s="0" t="n">
        <v>0</v>
      </c>
      <c r="F453" s="0" t="s">
        <v>22</v>
      </c>
      <c r="G453" s="0" t="n">
        <v>3</v>
      </c>
      <c r="H453" s="0" t="n">
        <f aca="false">I453*0.2</f>
        <v>6.2</v>
      </c>
      <c r="I453" s="7" t="n">
        <v>31</v>
      </c>
      <c r="J453" s="9" t="n">
        <v>47848.4166666667</v>
      </c>
      <c r="M453" s="0" t="n">
        <v>15</v>
      </c>
      <c r="N453" s="10" t="s">
        <v>1637</v>
      </c>
      <c r="O453" s="11" t="n">
        <f aca="false">G453*I453</f>
        <v>93</v>
      </c>
      <c r="P453" s="12" t="s">
        <v>42</v>
      </c>
      <c r="Q453" s="13" t="s">
        <v>25</v>
      </c>
      <c r="R453" s="0" t="n">
        <f aca="false">VLOOKUP(A453,Sados!$A$1:$D$2962,4,0)</f>
        <v>3</v>
      </c>
      <c r="AE453" s="0" t="n">
        <f aca="false">G453-S453-T453-U453-V453-W453-X453-Y453-Z453-AA453-AB453-AC453+AD453</f>
        <v>3</v>
      </c>
      <c r="AF453" s="0" t="n">
        <f aca="false">AE453*I453</f>
        <v>93</v>
      </c>
    </row>
    <row r="454" customFormat="false" ht="21" hidden="false" customHeight="false" outlineLevel="0" collapsed="false">
      <c r="A454" s="7" t="s">
        <v>1645</v>
      </c>
      <c r="B454" s="8" t="n">
        <f aca="false">I454</f>
        <v>34</v>
      </c>
      <c r="C454" s="0" t="s">
        <v>1646</v>
      </c>
      <c r="D454" s="0" t="s">
        <v>1647</v>
      </c>
      <c r="E454" s="0" t="n">
        <v>0</v>
      </c>
      <c r="F454" s="0" t="s">
        <v>22</v>
      </c>
      <c r="G454" s="0" t="n">
        <v>20</v>
      </c>
      <c r="H454" s="0" t="n">
        <f aca="false">I454*0.2</f>
        <v>6.8</v>
      </c>
      <c r="I454" s="7" t="n">
        <v>34</v>
      </c>
      <c r="J454" s="9" t="n">
        <v>47848.4166666667</v>
      </c>
      <c r="M454" s="0" t="n">
        <v>15</v>
      </c>
      <c r="N454" s="10" t="s">
        <v>1637</v>
      </c>
      <c r="O454" s="11" t="n">
        <f aca="false">G454*I454</f>
        <v>680</v>
      </c>
      <c r="P454" s="12" t="s">
        <v>42</v>
      </c>
      <c r="Q454" s="13" t="s">
        <v>25</v>
      </c>
      <c r="R454" s="0" t="n">
        <f aca="false">VLOOKUP(A454,Sados!$A$1:$D$2962,4,0)</f>
        <v>17</v>
      </c>
      <c r="AE454" s="0" t="n">
        <f aca="false">G454-S454-T454-U454-V454-W454-X454-Y454-Z454-AA454-AB454-AC454+AD454</f>
        <v>20</v>
      </c>
      <c r="AF454" s="0" t="n">
        <f aca="false">AE454*I454</f>
        <v>680</v>
      </c>
    </row>
    <row r="455" customFormat="false" ht="21" hidden="false" customHeight="false" outlineLevel="0" collapsed="false">
      <c r="A455" s="7" t="s">
        <v>1648</v>
      </c>
      <c r="B455" s="8" t="n">
        <f aca="false">I455</f>
        <v>33</v>
      </c>
      <c r="C455" s="0" t="s">
        <v>1649</v>
      </c>
      <c r="D455" s="0" t="s">
        <v>1650</v>
      </c>
      <c r="E455" s="0" t="s">
        <v>1651</v>
      </c>
      <c r="F455" s="0" t="s">
        <v>22</v>
      </c>
      <c r="G455" s="0" t="n">
        <v>2</v>
      </c>
      <c r="H455" s="0" t="n">
        <f aca="false">I455*0.2</f>
        <v>6.6</v>
      </c>
      <c r="I455" s="7" t="n">
        <v>33</v>
      </c>
      <c r="J455" s="9" t="n">
        <v>47848.4166666667</v>
      </c>
      <c r="M455" s="0" t="n">
        <v>15</v>
      </c>
      <c r="N455" s="10" t="s">
        <v>1637</v>
      </c>
      <c r="O455" s="11" t="n">
        <f aca="false">G455*I455</f>
        <v>66</v>
      </c>
      <c r="P455" s="12" t="s">
        <v>42</v>
      </c>
      <c r="Q455" s="13" t="s">
        <v>25</v>
      </c>
      <c r="R455" s="0" t="n">
        <f aca="false">VLOOKUP(A455,Sados!$A$1:$D$2962,4,0)</f>
        <v>2</v>
      </c>
      <c r="AE455" s="0" t="n">
        <f aca="false">G455-S455-T455-U455-V455-W455-X455-Y455-Z455-AA455-AB455-AC455+AD455</f>
        <v>2</v>
      </c>
      <c r="AF455" s="0" t="n">
        <f aca="false">AE455*I455</f>
        <v>66</v>
      </c>
    </row>
    <row r="456" customFormat="false" ht="21" hidden="false" customHeight="false" outlineLevel="0" collapsed="false">
      <c r="A456" s="7" t="s">
        <v>1652</v>
      </c>
      <c r="B456" s="8" t="n">
        <f aca="false">I456</f>
        <v>64</v>
      </c>
      <c r="C456" s="0" t="s">
        <v>1653</v>
      </c>
      <c r="D456" s="0" t="s">
        <v>1654</v>
      </c>
      <c r="E456" s="0" t="n">
        <v>0</v>
      </c>
      <c r="F456" s="0" t="s">
        <v>22</v>
      </c>
      <c r="G456" s="0" t="n">
        <v>25</v>
      </c>
      <c r="H456" s="0" t="n">
        <f aca="false">I456*0.2</f>
        <v>12.8</v>
      </c>
      <c r="I456" s="7" t="n">
        <v>64</v>
      </c>
      <c r="J456" s="9" t="n">
        <v>47848.4166666667</v>
      </c>
      <c r="M456" s="0" t="n">
        <v>15</v>
      </c>
      <c r="N456" s="10" t="s">
        <v>1637</v>
      </c>
      <c r="O456" s="11" t="n">
        <f aca="false">G456*I456</f>
        <v>1600</v>
      </c>
      <c r="P456" s="12" t="s">
        <v>42</v>
      </c>
      <c r="Q456" s="13" t="s">
        <v>1569</v>
      </c>
      <c r="R456" s="0" t="n">
        <f aca="false">VLOOKUP(A456,Sados!$A$1:$D$2962,4,0)</f>
        <v>19</v>
      </c>
      <c r="V456" s="0" t="n">
        <v>3</v>
      </c>
      <c r="AE456" s="0" t="n">
        <f aca="false">G456-S456-T456-U456-V456-W456-X456-Y456-Z456-AA456-AB456-AC456+AD456</f>
        <v>22</v>
      </c>
      <c r="AF456" s="0" t="n">
        <f aca="false">AE456*I456</f>
        <v>1408</v>
      </c>
    </row>
    <row r="457" customFormat="false" ht="21" hidden="false" customHeight="false" outlineLevel="0" collapsed="false">
      <c r="A457" s="7" t="s">
        <v>1655</v>
      </c>
      <c r="B457" s="15" t="n">
        <v>55</v>
      </c>
      <c r="C457" s="0" t="s">
        <v>1656</v>
      </c>
      <c r="D457" s="0" t="s">
        <v>1657</v>
      </c>
      <c r="E457" s="0" t="n">
        <v>0</v>
      </c>
      <c r="F457" s="0" t="s">
        <v>22</v>
      </c>
      <c r="G457" s="0" t="n">
        <v>23</v>
      </c>
      <c r="H457" s="0" t="n">
        <f aca="false">I457*0.2</f>
        <v>13.2</v>
      </c>
      <c r="I457" s="7" t="n">
        <v>66</v>
      </c>
      <c r="J457" s="9" t="n">
        <v>47848.4166666667</v>
      </c>
      <c r="M457" s="0" t="n">
        <v>15</v>
      </c>
      <c r="N457" s="10" t="s">
        <v>1637</v>
      </c>
      <c r="O457" s="11" t="n">
        <f aca="false">G457*I457</f>
        <v>1518</v>
      </c>
      <c r="P457" s="12" t="s">
        <v>42</v>
      </c>
      <c r="Q457" s="13" t="s">
        <v>1569</v>
      </c>
      <c r="R457" s="0" t="n">
        <f aca="false">VLOOKUP(A457,Sados!$A$1:$D$2962,4,0)</f>
        <v>17</v>
      </c>
      <c r="AE457" s="0" t="n">
        <f aca="false">G457-S457-T457-U457-V457-W457-X457-Y457-Z457-AA457-AB457-AC457+AD457</f>
        <v>23</v>
      </c>
      <c r="AF457" s="0" t="n">
        <f aca="false">AE457*I457</f>
        <v>1518</v>
      </c>
    </row>
    <row r="458" customFormat="false" ht="21" hidden="false" customHeight="false" outlineLevel="0" collapsed="false">
      <c r="A458" s="7" t="s">
        <v>1658</v>
      </c>
      <c r="B458" s="8" t="n">
        <f aca="false">56</f>
        <v>56</v>
      </c>
      <c r="C458" s="0" t="s">
        <v>1659</v>
      </c>
      <c r="D458" s="0" t="s">
        <v>1647</v>
      </c>
      <c r="E458" s="0" t="n">
        <v>0</v>
      </c>
      <c r="F458" s="0" t="s">
        <v>22</v>
      </c>
      <c r="G458" s="0" t="n">
        <v>24</v>
      </c>
      <c r="H458" s="0" t="n">
        <f aca="false">I458*0.2</f>
        <v>12.8</v>
      </c>
      <c r="I458" s="7" t="n">
        <v>64</v>
      </c>
      <c r="J458" s="9" t="n">
        <v>47848.4166666667</v>
      </c>
      <c r="M458" s="0" t="n">
        <v>15</v>
      </c>
      <c r="N458" s="10" t="s">
        <v>1637</v>
      </c>
      <c r="O458" s="11" t="n">
        <f aca="false">G458*I458</f>
        <v>1536</v>
      </c>
      <c r="P458" s="12" t="s">
        <v>42</v>
      </c>
      <c r="Q458" s="13" t="s">
        <v>1569</v>
      </c>
      <c r="R458" s="0" t="n">
        <f aca="false">VLOOKUP(A458,Sados!$A$1:$D$2962,4,0)</f>
        <v>22</v>
      </c>
      <c r="AE458" s="0" t="n">
        <f aca="false">G458-S458-T458-U458-V458-W458-X458-Y458-Z458-AA458-AB458-AC458+AD458</f>
        <v>24</v>
      </c>
      <c r="AF458" s="0" t="n">
        <f aca="false">AE458*I458</f>
        <v>1536</v>
      </c>
    </row>
    <row r="459" customFormat="false" ht="21" hidden="false" customHeight="false" outlineLevel="0" collapsed="false">
      <c r="A459" s="7" t="s">
        <v>1660</v>
      </c>
      <c r="B459" s="8" t="n">
        <f aca="false">I459</f>
        <v>65</v>
      </c>
      <c r="C459" s="0" t="s">
        <v>1661</v>
      </c>
      <c r="D459" s="0" t="s">
        <v>1662</v>
      </c>
      <c r="E459" s="0" t="n">
        <v>0</v>
      </c>
      <c r="F459" s="0" t="s">
        <v>22</v>
      </c>
      <c r="G459" s="0" t="n">
        <v>35</v>
      </c>
      <c r="H459" s="0" t="n">
        <f aca="false">I459*0.2</f>
        <v>13</v>
      </c>
      <c r="I459" s="7" t="n">
        <v>65</v>
      </c>
      <c r="J459" s="9" t="n">
        <v>47848.4166666667</v>
      </c>
      <c r="M459" s="0" t="n">
        <v>15</v>
      </c>
      <c r="N459" s="10" t="s">
        <v>1637</v>
      </c>
      <c r="O459" s="11" t="n">
        <f aca="false">G459*I459</f>
        <v>2275</v>
      </c>
      <c r="P459" s="12" t="s">
        <v>42</v>
      </c>
      <c r="Q459" s="13" t="s">
        <v>1569</v>
      </c>
      <c r="R459" s="0" t="n">
        <f aca="false">VLOOKUP(A459,Sados!$A$1:$D$2962,4,0)</f>
        <v>35</v>
      </c>
      <c r="AE459" s="0" t="n">
        <f aca="false">G459-S459-T459-U459-V459-W459-X459-Y459-Z459-AA459-AB459-AC459+AD459</f>
        <v>35</v>
      </c>
      <c r="AF459" s="0" t="n">
        <f aca="false">AE459*I459</f>
        <v>2275</v>
      </c>
    </row>
    <row r="460" customFormat="false" ht="21" hidden="false" customHeight="false" outlineLevel="0" collapsed="false">
      <c r="A460" s="7" t="s">
        <v>1663</v>
      </c>
      <c r="B460" s="8" t="n">
        <f aca="false">I460</f>
        <v>35</v>
      </c>
      <c r="C460" s="0" t="s">
        <v>1664</v>
      </c>
      <c r="D460" s="0" t="s">
        <v>1662</v>
      </c>
      <c r="E460" s="0" t="n">
        <v>0</v>
      </c>
      <c r="F460" s="0" t="s">
        <v>22</v>
      </c>
      <c r="G460" s="0" t="n">
        <v>3</v>
      </c>
      <c r="H460" s="0" t="n">
        <f aca="false">I460*0.2</f>
        <v>7</v>
      </c>
      <c r="I460" s="7" t="n">
        <v>35</v>
      </c>
      <c r="J460" s="9" t="n">
        <v>47848.4166666667</v>
      </c>
      <c r="M460" s="0" t="n">
        <v>15</v>
      </c>
      <c r="N460" s="10" t="s">
        <v>1637</v>
      </c>
      <c r="O460" s="11" t="n">
        <f aca="false">G460*I460</f>
        <v>105</v>
      </c>
      <c r="P460" s="12" t="s">
        <v>42</v>
      </c>
      <c r="Q460" s="13" t="s">
        <v>25</v>
      </c>
      <c r="R460" s="0" t="n">
        <f aca="false">VLOOKUP(A460,Sados!$A$1:$D$2962,4,0)</f>
        <v>2</v>
      </c>
      <c r="AE460" s="0" t="n">
        <f aca="false">G460-S460-T460-U460-V460-W460-X460-Y460-Z460-AA460-AB460-AC460+AD460</f>
        <v>3</v>
      </c>
      <c r="AF460" s="0" t="n">
        <f aca="false">AE460*I460</f>
        <v>105</v>
      </c>
    </row>
    <row r="461" customFormat="false" ht="21" hidden="false" customHeight="false" outlineLevel="0" collapsed="false">
      <c r="A461" s="7" t="s">
        <v>1665</v>
      </c>
      <c r="B461" s="8" t="n">
        <f aca="false">I461</f>
        <v>78</v>
      </c>
      <c r="C461" s="0" t="s">
        <v>1666</v>
      </c>
      <c r="D461" s="0" t="s">
        <v>1667</v>
      </c>
      <c r="E461" s="0" t="n">
        <v>0</v>
      </c>
      <c r="F461" s="0" t="s">
        <v>22</v>
      </c>
      <c r="G461" s="0" t="n">
        <v>24</v>
      </c>
      <c r="H461" s="0" t="n">
        <f aca="false">I461*0.2</f>
        <v>15.6</v>
      </c>
      <c r="I461" s="7" t="n">
        <v>78</v>
      </c>
      <c r="J461" s="9" t="n">
        <v>47848.4166666667</v>
      </c>
      <c r="M461" s="0" t="n">
        <v>15</v>
      </c>
      <c r="N461" s="10" t="s">
        <v>1637</v>
      </c>
      <c r="O461" s="11" t="n">
        <f aca="false">G461*I461</f>
        <v>1872</v>
      </c>
      <c r="P461" s="12" t="s">
        <v>42</v>
      </c>
      <c r="Q461" s="13" t="s">
        <v>1569</v>
      </c>
      <c r="R461" s="0" t="n">
        <f aca="false">VLOOKUP(A461,Sados!$A$1:$D$2962,4,0)</f>
        <v>13</v>
      </c>
      <c r="AE461" s="0" t="n">
        <f aca="false">G461-S461-T461-U461-V461-W461-X461-Y461-Z461-AA461-AB461-AC461+AD461</f>
        <v>24</v>
      </c>
      <c r="AF461" s="0" t="n">
        <f aca="false">AE461*I461</f>
        <v>1872</v>
      </c>
    </row>
    <row r="462" customFormat="false" ht="21" hidden="false" customHeight="false" outlineLevel="0" collapsed="false">
      <c r="A462" s="7" t="s">
        <v>1668</v>
      </c>
      <c r="B462" s="8" t="n">
        <f aca="false">I462</f>
        <v>78</v>
      </c>
      <c r="C462" s="0" t="s">
        <v>1669</v>
      </c>
      <c r="D462" s="0" t="s">
        <v>1670</v>
      </c>
      <c r="E462" s="0" t="n">
        <v>0</v>
      </c>
      <c r="F462" s="0" t="s">
        <v>22</v>
      </c>
      <c r="G462" s="0" t="n">
        <v>16</v>
      </c>
      <c r="H462" s="0" t="n">
        <f aca="false">I462*0.2</f>
        <v>15.6</v>
      </c>
      <c r="I462" s="7" t="n">
        <v>78</v>
      </c>
      <c r="J462" s="9" t="n">
        <v>47848.4166666667</v>
      </c>
      <c r="M462" s="0" t="n">
        <v>15</v>
      </c>
      <c r="N462" s="10" t="s">
        <v>1637</v>
      </c>
      <c r="O462" s="11" t="n">
        <f aca="false">G462*I462</f>
        <v>1248</v>
      </c>
      <c r="P462" s="12" t="s">
        <v>42</v>
      </c>
      <c r="Q462" s="13" t="s">
        <v>1569</v>
      </c>
      <c r="R462" s="0" t="n">
        <f aca="false">VLOOKUP(A462,Sados!$A$1:$D$2962,4,0)</f>
        <v>12</v>
      </c>
      <c r="AE462" s="0" t="n">
        <f aca="false">G462-S462-T462-U462-V462-W462-X462-Y462-Z462-AA462-AB462-AC462+AD462</f>
        <v>16</v>
      </c>
      <c r="AF462" s="0" t="n">
        <f aca="false">AE462*I462</f>
        <v>1248</v>
      </c>
    </row>
    <row r="463" customFormat="false" ht="21" hidden="false" customHeight="false" outlineLevel="0" collapsed="false">
      <c r="A463" s="7" t="s">
        <v>1671</v>
      </c>
      <c r="B463" s="8" t="n">
        <f aca="false">I463</f>
        <v>57</v>
      </c>
      <c r="C463" s="0" t="s">
        <v>1672</v>
      </c>
      <c r="D463" s="0" t="s">
        <v>1670</v>
      </c>
      <c r="E463" s="0" t="n">
        <v>0</v>
      </c>
      <c r="F463" s="0" t="s">
        <v>22</v>
      </c>
      <c r="G463" s="0" t="n">
        <v>1</v>
      </c>
      <c r="H463" s="0" t="n">
        <f aca="false">I463*0.2</f>
        <v>11.4</v>
      </c>
      <c r="I463" s="7" t="n">
        <v>57</v>
      </c>
      <c r="J463" s="9" t="n">
        <v>47848.4166666667</v>
      </c>
      <c r="M463" s="0" t="n">
        <v>15</v>
      </c>
      <c r="N463" s="10" t="s">
        <v>1637</v>
      </c>
      <c r="O463" s="11" t="n">
        <f aca="false">G463*I463</f>
        <v>57</v>
      </c>
      <c r="P463" s="12" t="s">
        <v>42</v>
      </c>
      <c r="Q463" s="13" t="s">
        <v>25</v>
      </c>
      <c r="R463" s="0" t="n">
        <f aca="false">VLOOKUP(A463,Sados!$A$1:$D$2962,4,0)</f>
        <v>1</v>
      </c>
      <c r="AE463" s="0" t="n">
        <f aca="false">G463-S463-T463-U463-V463-W463-X463-Y463-Z463-AA463-AB463-AC463+AD463</f>
        <v>1</v>
      </c>
      <c r="AF463" s="0" t="n">
        <f aca="false">AE463*I463</f>
        <v>57</v>
      </c>
    </row>
    <row r="464" customFormat="false" ht="21" hidden="false" customHeight="false" outlineLevel="0" collapsed="false">
      <c r="A464" s="7" t="s">
        <v>1673</v>
      </c>
      <c r="B464" s="8" t="n">
        <f aca="false">I464</f>
        <v>24</v>
      </c>
      <c r="C464" s="0" t="s">
        <v>1674</v>
      </c>
      <c r="D464" s="0" t="s">
        <v>1675</v>
      </c>
      <c r="E464" s="0" t="n">
        <v>0</v>
      </c>
      <c r="F464" s="0" t="s">
        <v>22</v>
      </c>
      <c r="G464" s="0" t="n">
        <v>17</v>
      </c>
      <c r="H464" s="0" t="n">
        <f aca="false">I464*0.2</f>
        <v>4.8</v>
      </c>
      <c r="I464" s="7" t="n">
        <v>24</v>
      </c>
      <c r="J464" s="9" t="n">
        <v>47848.4166666667</v>
      </c>
      <c r="M464" s="0" t="n">
        <v>15</v>
      </c>
      <c r="N464" s="10" t="s">
        <v>1637</v>
      </c>
      <c r="O464" s="11" t="n">
        <f aca="false">G464*I464</f>
        <v>408</v>
      </c>
      <c r="P464" s="12" t="s">
        <v>42</v>
      </c>
      <c r="Q464" s="13" t="s">
        <v>1569</v>
      </c>
      <c r="R464" s="0" t="n">
        <f aca="false">VLOOKUP(A464,Sados!$A$1:$D$2962,4,0)</f>
        <v>15</v>
      </c>
      <c r="AE464" s="0" t="n">
        <f aca="false">G464-S464-T464-U464-V464-W464-X464-Y464-Z464-AA464-AB464-AC464+AD464</f>
        <v>17</v>
      </c>
      <c r="AF464" s="0" t="n">
        <f aca="false">AE464*I464</f>
        <v>408</v>
      </c>
    </row>
    <row r="465" customFormat="false" ht="21" hidden="false" customHeight="false" outlineLevel="0" collapsed="false">
      <c r="A465" s="7" t="s">
        <v>1676</v>
      </c>
      <c r="B465" s="8" t="n">
        <f aca="false">I465</f>
        <v>37</v>
      </c>
      <c r="C465" s="0" t="s">
        <v>1677</v>
      </c>
      <c r="D465" s="0" t="s">
        <v>1678</v>
      </c>
      <c r="E465" s="0" t="n">
        <v>0</v>
      </c>
      <c r="F465" s="0" t="s">
        <v>22</v>
      </c>
      <c r="G465" s="0" t="n">
        <v>17</v>
      </c>
      <c r="H465" s="0" t="n">
        <f aca="false">I465*0.2</f>
        <v>7.4</v>
      </c>
      <c r="I465" s="7" t="n">
        <v>37</v>
      </c>
      <c r="J465" s="9" t="n">
        <v>47848.4166666667</v>
      </c>
      <c r="M465" s="0" t="n">
        <v>15</v>
      </c>
      <c r="N465" s="10" t="s">
        <v>1637</v>
      </c>
      <c r="O465" s="11" t="n">
        <f aca="false">G465*I465</f>
        <v>629</v>
      </c>
      <c r="P465" s="12" t="s">
        <v>42</v>
      </c>
      <c r="Q465" s="13" t="s">
        <v>1569</v>
      </c>
      <c r="R465" s="0" t="n">
        <f aca="false">VLOOKUP(A465,Sados!$A$1:$D$2962,4,0)</f>
        <v>6</v>
      </c>
      <c r="AE465" s="0" t="n">
        <f aca="false">G465-S465-T465-U465-V465-W465-X465-Y465-Z465-AA465-AB465-AC465+AD465</f>
        <v>17</v>
      </c>
      <c r="AF465" s="0" t="n">
        <f aca="false">AE465*I465</f>
        <v>629</v>
      </c>
    </row>
    <row r="466" customFormat="false" ht="21" hidden="false" customHeight="false" outlineLevel="0" collapsed="false">
      <c r="A466" s="7" t="s">
        <v>1679</v>
      </c>
      <c r="B466" s="8" t="n">
        <f aca="false">I466</f>
        <v>51</v>
      </c>
      <c r="C466" s="0" t="s">
        <v>1680</v>
      </c>
      <c r="D466" s="0" t="s">
        <v>1681</v>
      </c>
      <c r="E466" s="0" t="n">
        <v>0</v>
      </c>
      <c r="F466" s="0" t="s">
        <v>22</v>
      </c>
      <c r="G466" s="0" t="n">
        <v>19</v>
      </c>
      <c r="H466" s="0" t="n">
        <f aca="false">I466*0.2</f>
        <v>10.2</v>
      </c>
      <c r="I466" s="7" t="n">
        <v>51</v>
      </c>
      <c r="J466" s="9" t="n">
        <v>47848.4166666667</v>
      </c>
      <c r="M466" s="0" t="n">
        <v>15</v>
      </c>
      <c r="N466" s="10" t="s">
        <v>1637</v>
      </c>
      <c r="O466" s="11" t="n">
        <f aca="false">G466*I466</f>
        <v>969</v>
      </c>
      <c r="P466" s="12" t="s">
        <v>42</v>
      </c>
      <c r="Q466" s="13" t="s">
        <v>1569</v>
      </c>
      <c r="R466" s="0" t="n">
        <f aca="false">VLOOKUP(A466,Sados!$A$1:$D$2962,4,0)</f>
        <v>11</v>
      </c>
      <c r="AE466" s="0" t="n">
        <f aca="false">G466-S466-T466-U466-V466-W466-X466-Y466-Z466-AA466-AB466-AC466+AD466</f>
        <v>19</v>
      </c>
      <c r="AF466" s="0" t="n">
        <f aca="false">AE466*I466</f>
        <v>969</v>
      </c>
    </row>
    <row r="467" customFormat="false" ht="21" hidden="false" customHeight="false" outlineLevel="0" collapsed="false">
      <c r="A467" s="7" t="s">
        <v>1682</v>
      </c>
      <c r="B467" s="8" t="n">
        <f aca="false">I467</f>
        <v>25</v>
      </c>
      <c r="C467" s="0" t="s">
        <v>1683</v>
      </c>
      <c r="D467" s="0" t="s">
        <v>1684</v>
      </c>
      <c r="E467" s="0" t="n">
        <v>0</v>
      </c>
      <c r="F467" s="0" t="s">
        <v>22</v>
      </c>
      <c r="G467" s="0" t="n">
        <v>7</v>
      </c>
      <c r="H467" s="0" t="n">
        <f aca="false">I467*0.2</f>
        <v>5</v>
      </c>
      <c r="I467" s="7" t="n">
        <v>25</v>
      </c>
      <c r="J467" s="9" t="n">
        <v>47848.4166666667</v>
      </c>
      <c r="M467" s="0" t="n">
        <v>15</v>
      </c>
      <c r="N467" s="10" t="s">
        <v>1637</v>
      </c>
      <c r="O467" s="11" t="n">
        <f aca="false">G467*I467</f>
        <v>175</v>
      </c>
      <c r="P467" s="12" t="s">
        <v>42</v>
      </c>
      <c r="Q467" s="13" t="s">
        <v>25</v>
      </c>
      <c r="R467" s="0" t="n">
        <f aca="false">VLOOKUP(A467,Sados!$A$1:$D$2962,4,0)</f>
        <v>7</v>
      </c>
      <c r="AE467" s="0" t="n">
        <f aca="false">G467-S467-T467-U467-V467-W467-X467-Y467-Z467-AA467-AB467-AC467+AD467</f>
        <v>7</v>
      </c>
      <c r="AF467" s="0" t="n">
        <f aca="false">AE467*I467</f>
        <v>175</v>
      </c>
    </row>
    <row r="468" customFormat="false" ht="21" hidden="false" customHeight="false" outlineLevel="0" collapsed="false">
      <c r="A468" s="7" t="s">
        <v>1685</v>
      </c>
      <c r="B468" s="8" t="n">
        <f aca="false">I468</f>
        <v>25</v>
      </c>
      <c r="C468" s="0" t="s">
        <v>1686</v>
      </c>
      <c r="D468" s="0" t="s">
        <v>1684</v>
      </c>
      <c r="E468" s="0" t="n">
        <v>0</v>
      </c>
      <c r="F468" s="0" t="s">
        <v>22</v>
      </c>
      <c r="G468" s="0" t="n">
        <v>6</v>
      </c>
      <c r="H468" s="0" t="n">
        <f aca="false">I468*0.2</f>
        <v>5</v>
      </c>
      <c r="I468" s="7" t="n">
        <v>25</v>
      </c>
      <c r="J468" s="9" t="n">
        <v>47848.4166666667</v>
      </c>
      <c r="M468" s="0" t="n">
        <v>15</v>
      </c>
      <c r="N468" s="10" t="s">
        <v>1637</v>
      </c>
      <c r="O468" s="11" t="n">
        <f aca="false">G468*I468</f>
        <v>150</v>
      </c>
      <c r="P468" s="12" t="s">
        <v>42</v>
      </c>
      <c r="Q468" s="13" t="s">
        <v>25</v>
      </c>
      <c r="R468" s="0" t="n">
        <f aca="false">VLOOKUP(A468,Sados!$A$1:$D$2962,4,0)</f>
        <v>6</v>
      </c>
      <c r="AE468" s="0" t="n">
        <f aca="false">G468-S468-T468-U468-V468-W468-X468-Y468-Z468-AA468-AB468-AC468+AD468</f>
        <v>6</v>
      </c>
      <c r="AF468" s="0" t="n">
        <f aca="false">AE468*I468</f>
        <v>150</v>
      </c>
    </row>
    <row r="469" customFormat="false" ht="21" hidden="false" customHeight="false" outlineLevel="0" collapsed="false">
      <c r="A469" s="7" t="s">
        <v>1687</v>
      </c>
      <c r="B469" s="8" t="n">
        <f aca="false">I469</f>
        <v>61</v>
      </c>
      <c r="C469" s="0" t="s">
        <v>1688</v>
      </c>
      <c r="D469" s="0" t="s">
        <v>1689</v>
      </c>
      <c r="E469" s="0" t="n">
        <v>0</v>
      </c>
      <c r="F469" s="0" t="s">
        <v>22</v>
      </c>
      <c r="G469" s="0" t="n">
        <v>3</v>
      </c>
      <c r="H469" s="0" t="n">
        <f aca="false">I469*0.2</f>
        <v>12.2</v>
      </c>
      <c r="I469" s="7" t="n">
        <v>61</v>
      </c>
      <c r="J469" s="9" t="n">
        <v>47848.4166666667</v>
      </c>
      <c r="M469" s="0" t="n">
        <v>15</v>
      </c>
      <c r="N469" s="10" t="s">
        <v>1637</v>
      </c>
      <c r="O469" s="11" t="n">
        <f aca="false">G469*I469</f>
        <v>183</v>
      </c>
      <c r="P469" s="12" t="s">
        <v>42</v>
      </c>
      <c r="Q469" s="13" t="s">
        <v>1569</v>
      </c>
      <c r="R469" s="0" t="n">
        <f aca="false">VLOOKUP(A469,Sados!$A$1:$D$2962,4,0)</f>
        <v>2</v>
      </c>
      <c r="AE469" s="0" t="n">
        <f aca="false">G469-S469-T469-U469-V469-W469-X469-Y469-Z469-AA469-AB469-AC469+AD469</f>
        <v>3</v>
      </c>
      <c r="AF469" s="0" t="n">
        <f aca="false">AE469*I469</f>
        <v>183</v>
      </c>
    </row>
    <row r="470" customFormat="false" ht="21" hidden="false" customHeight="false" outlineLevel="0" collapsed="false">
      <c r="A470" s="7" t="s">
        <v>1690</v>
      </c>
      <c r="B470" s="8" t="n">
        <f aca="false">I470</f>
        <v>52</v>
      </c>
      <c r="C470" s="0" t="s">
        <v>1691</v>
      </c>
      <c r="D470" s="0" t="s">
        <v>1692</v>
      </c>
      <c r="E470" s="0" t="n">
        <v>0</v>
      </c>
      <c r="F470" s="0" t="s">
        <v>22</v>
      </c>
      <c r="G470" s="0" t="n">
        <v>4</v>
      </c>
      <c r="H470" s="0" t="n">
        <f aca="false">I470*0.2</f>
        <v>10.4</v>
      </c>
      <c r="I470" s="7" t="n">
        <v>52</v>
      </c>
      <c r="J470" s="9" t="n">
        <v>47848.4166666667</v>
      </c>
      <c r="M470" s="0" t="n">
        <v>15</v>
      </c>
      <c r="N470" s="10" t="s">
        <v>1637</v>
      </c>
      <c r="O470" s="11" t="n">
        <f aca="false">G470*I470</f>
        <v>208</v>
      </c>
      <c r="P470" s="12" t="s">
        <v>42</v>
      </c>
      <c r="Q470" s="13" t="s">
        <v>1569</v>
      </c>
      <c r="R470" s="0" t="n">
        <f aca="false">VLOOKUP(A470,Sados!$A$1:$D$2962,4,0)</f>
        <v>0</v>
      </c>
      <c r="AA470" s="0" t="n">
        <v>1</v>
      </c>
      <c r="AE470" s="0" t="n">
        <f aca="false">G470-S470-T470-U470-V470-W470-X470-Y470-Z470-AA470-AB470-AC470+AD470</f>
        <v>3</v>
      </c>
      <c r="AF470" s="0" t="n">
        <f aca="false">AE470*I470</f>
        <v>156</v>
      </c>
    </row>
    <row r="471" customFormat="false" ht="21" hidden="false" customHeight="false" outlineLevel="0" collapsed="false">
      <c r="A471" s="7" t="s">
        <v>1693</v>
      </c>
      <c r="B471" s="8" t="n">
        <f aca="false">I471</f>
        <v>90</v>
      </c>
      <c r="C471" s="0" t="s">
        <v>1694</v>
      </c>
      <c r="D471" s="0" t="s">
        <v>1695</v>
      </c>
      <c r="E471" s="0" t="n">
        <v>0</v>
      </c>
      <c r="F471" s="0" t="s">
        <v>22</v>
      </c>
      <c r="G471" s="0" t="n">
        <v>5</v>
      </c>
      <c r="H471" s="0" t="n">
        <f aca="false">I471*0.2</f>
        <v>18</v>
      </c>
      <c r="I471" s="7" t="n">
        <v>90</v>
      </c>
      <c r="J471" s="9" t="n">
        <v>47848.4166666667</v>
      </c>
      <c r="M471" s="0" t="n">
        <v>15</v>
      </c>
      <c r="N471" s="10" t="s">
        <v>1637</v>
      </c>
      <c r="O471" s="11" t="n">
        <f aca="false">G471*I471</f>
        <v>450</v>
      </c>
      <c r="P471" s="12" t="s">
        <v>42</v>
      </c>
      <c r="Q471" s="13" t="s">
        <v>1569</v>
      </c>
      <c r="R471" s="0" t="n">
        <f aca="false">VLOOKUP(A471,Sados!$A$1:$D$2962,4,0)</f>
        <v>5</v>
      </c>
      <c r="AE471" s="0" t="n">
        <f aca="false">G471-S471-T471-U471-V471-W471-X471-Y471-Z471-AA471-AB471-AC471+AD471</f>
        <v>5</v>
      </c>
      <c r="AF471" s="0" t="n">
        <f aca="false">AE471*I471</f>
        <v>450</v>
      </c>
    </row>
    <row r="472" customFormat="false" ht="21" hidden="false" customHeight="false" outlineLevel="0" collapsed="false">
      <c r="A472" s="7" t="s">
        <v>1696</v>
      </c>
      <c r="B472" s="8" t="n">
        <f aca="false">I472</f>
        <v>53</v>
      </c>
      <c r="C472" s="0" t="s">
        <v>1697</v>
      </c>
      <c r="D472" s="0" t="s">
        <v>1698</v>
      </c>
      <c r="E472" s="0" t="n">
        <v>0</v>
      </c>
      <c r="F472" s="0" t="s">
        <v>22</v>
      </c>
      <c r="G472" s="0" t="n">
        <v>2</v>
      </c>
      <c r="H472" s="0" t="n">
        <f aca="false">I472*0.2</f>
        <v>10.6</v>
      </c>
      <c r="I472" s="7" t="n">
        <v>53</v>
      </c>
      <c r="J472" s="9" t="n">
        <v>47848.4166666667</v>
      </c>
      <c r="M472" s="0" t="n">
        <v>15</v>
      </c>
      <c r="N472" s="10" t="s">
        <v>1637</v>
      </c>
      <c r="O472" s="11" t="n">
        <f aca="false">G472*I472</f>
        <v>106</v>
      </c>
      <c r="P472" s="12" t="s">
        <v>38</v>
      </c>
      <c r="Q472" s="13" t="s">
        <v>1569</v>
      </c>
      <c r="R472" s="0" t="n">
        <f aca="false">VLOOKUP(A472,Sados!$A$1:$D$2962,4,0)</f>
        <v>1</v>
      </c>
      <c r="AA472" s="0" t="n">
        <v>1</v>
      </c>
      <c r="AE472" s="0" t="n">
        <f aca="false">G472-S472-T472-U472-V472-W472-X472-Y472-Z472-AA472-AB472-AC472+AD472</f>
        <v>1</v>
      </c>
      <c r="AF472" s="0" t="n">
        <f aca="false">AE472*I472</f>
        <v>53</v>
      </c>
    </row>
    <row r="473" customFormat="false" ht="21" hidden="false" customHeight="false" outlineLevel="0" collapsed="false">
      <c r="A473" s="7" t="s">
        <v>1699</v>
      </c>
      <c r="B473" s="8" t="n">
        <f aca="false">I473</f>
        <v>29</v>
      </c>
      <c r="C473" s="0" t="s">
        <v>1700</v>
      </c>
      <c r="D473" s="0" t="s">
        <v>1701</v>
      </c>
      <c r="E473" s="0" t="n">
        <v>0</v>
      </c>
      <c r="F473" s="0" t="s">
        <v>22</v>
      </c>
      <c r="G473" s="0" t="n">
        <v>1</v>
      </c>
      <c r="H473" s="0" t="n">
        <f aca="false">I473*0.2</f>
        <v>5.8</v>
      </c>
      <c r="I473" s="7" t="n">
        <v>29</v>
      </c>
      <c r="J473" s="9" t="n">
        <v>47848.4166666667</v>
      </c>
      <c r="M473" s="0" t="n">
        <v>15</v>
      </c>
      <c r="N473" s="10" t="s">
        <v>1637</v>
      </c>
      <c r="O473" s="11" t="n">
        <f aca="false">G473*I473</f>
        <v>29</v>
      </c>
      <c r="P473" s="12" t="s">
        <v>38</v>
      </c>
      <c r="Q473" s="13" t="s">
        <v>1569</v>
      </c>
      <c r="R473" s="0" t="n">
        <f aca="false">VLOOKUP(A473,Sados!$A$1:$D$2962,4,0)</f>
        <v>0</v>
      </c>
      <c r="Y473" s="0" t="n">
        <v>1</v>
      </c>
      <c r="AE473" s="0" t="n">
        <f aca="false">G473-S473-T473-U473-V473-W473-X473-Y473-Z473-AA473-AB473-AC473+AD473</f>
        <v>0</v>
      </c>
      <c r="AF473" s="0" t="n">
        <f aca="false">AE473*I473</f>
        <v>0</v>
      </c>
    </row>
    <row r="474" customFormat="false" ht="21" hidden="false" customHeight="false" outlineLevel="0" collapsed="false">
      <c r="A474" s="7" t="s">
        <v>1702</v>
      </c>
      <c r="B474" s="8" t="n">
        <f aca="false">I474</f>
        <v>78</v>
      </c>
      <c r="C474" s="0" t="s">
        <v>1703</v>
      </c>
      <c r="D474" s="0" t="s">
        <v>1704</v>
      </c>
      <c r="E474" s="0" t="n">
        <v>0</v>
      </c>
      <c r="F474" s="0" t="s">
        <v>22</v>
      </c>
      <c r="G474" s="0" t="n">
        <v>4</v>
      </c>
      <c r="H474" s="0" t="n">
        <f aca="false">I474*0.2</f>
        <v>15.6</v>
      </c>
      <c r="I474" s="7" t="n">
        <v>78</v>
      </c>
      <c r="J474" s="9" t="n">
        <v>47848.4166666667</v>
      </c>
      <c r="M474" s="0" t="n">
        <v>15</v>
      </c>
      <c r="N474" s="10" t="s">
        <v>1637</v>
      </c>
      <c r="O474" s="11" t="n">
        <f aca="false">G474*I474</f>
        <v>312</v>
      </c>
      <c r="P474" s="12" t="s">
        <v>38</v>
      </c>
      <c r="Q474" s="13" t="s">
        <v>1569</v>
      </c>
      <c r="R474" s="0" t="n">
        <f aca="false">VLOOKUP(A474,Sados!$A$1:$D$2962,4,0)</f>
        <v>3</v>
      </c>
      <c r="AA474" s="0" t="n">
        <v>1</v>
      </c>
      <c r="AE474" s="0" t="n">
        <f aca="false">G474-S474-T474-U474-V474-W474-X474-Y474-Z474-AA474-AB474-AC474+AD474</f>
        <v>3</v>
      </c>
      <c r="AF474" s="0" t="n">
        <f aca="false">AE474*I474</f>
        <v>234</v>
      </c>
    </row>
    <row r="475" customFormat="false" ht="21" hidden="false" customHeight="false" outlineLevel="0" collapsed="false">
      <c r="A475" s="7" t="s">
        <v>1705</v>
      </c>
      <c r="B475" s="8" t="n">
        <f aca="false">I475</f>
        <v>86</v>
      </c>
      <c r="C475" s="0" t="s">
        <v>1706</v>
      </c>
      <c r="D475" s="0" t="s">
        <v>1707</v>
      </c>
      <c r="E475" s="0" t="n">
        <v>0</v>
      </c>
      <c r="F475" s="0" t="s">
        <v>22</v>
      </c>
      <c r="G475" s="0" t="n">
        <v>11</v>
      </c>
      <c r="H475" s="0" t="n">
        <f aca="false">I475*0.2</f>
        <v>17.2</v>
      </c>
      <c r="I475" s="7" t="n">
        <v>86</v>
      </c>
      <c r="J475" s="9" t="n">
        <v>47848.4166666667</v>
      </c>
      <c r="M475" s="0" t="n">
        <v>15</v>
      </c>
      <c r="N475" s="10" t="s">
        <v>1637</v>
      </c>
      <c r="O475" s="11" t="n">
        <f aca="false">G475*I475</f>
        <v>946</v>
      </c>
      <c r="P475" s="12" t="s">
        <v>38</v>
      </c>
      <c r="Q475" s="13" t="s">
        <v>1569</v>
      </c>
      <c r="R475" s="0" t="n">
        <f aca="false">VLOOKUP(A475,Sados!$A$1:$D$2962,4,0)</f>
        <v>11</v>
      </c>
      <c r="AE475" s="0" t="n">
        <f aca="false">G475-S475-T475-U475-V475-W475-X475-Y475-Z475-AA475-AB475-AC475+AD475</f>
        <v>11</v>
      </c>
      <c r="AF475" s="0" t="n">
        <f aca="false">AE475*I475</f>
        <v>946</v>
      </c>
    </row>
    <row r="476" customFormat="false" ht="21" hidden="false" customHeight="false" outlineLevel="0" collapsed="false">
      <c r="A476" s="7" t="s">
        <v>1708</v>
      </c>
      <c r="B476" s="8" t="n">
        <f aca="false">I476</f>
        <v>86</v>
      </c>
      <c r="C476" s="0" t="s">
        <v>1709</v>
      </c>
      <c r="D476" s="0" t="s">
        <v>1710</v>
      </c>
      <c r="E476" s="0" t="n">
        <v>0</v>
      </c>
      <c r="F476" s="0" t="s">
        <v>22</v>
      </c>
      <c r="G476" s="0" t="n">
        <v>12</v>
      </c>
      <c r="H476" s="0" t="n">
        <f aca="false">I476*0.2</f>
        <v>17.2</v>
      </c>
      <c r="I476" s="7" t="n">
        <v>86</v>
      </c>
      <c r="J476" s="9" t="n">
        <v>47848.4166666667</v>
      </c>
      <c r="M476" s="0" t="n">
        <v>15</v>
      </c>
      <c r="N476" s="10" t="s">
        <v>1637</v>
      </c>
      <c r="O476" s="11" t="n">
        <f aca="false">G476*I476</f>
        <v>1032</v>
      </c>
      <c r="P476" s="12" t="s">
        <v>38</v>
      </c>
      <c r="Q476" s="13" t="s">
        <v>1569</v>
      </c>
      <c r="R476" s="0" t="n">
        <f aca="false">VLOOKUP(A476,Sados!$A$1:$D$2962,4,0)</f>
        <v>12</v>
      </c>
      <c r="AE476" s="0" t="n">
        <f aca="false">G476-S476-T476-U476-V476-W476-X476-Y476-Z476-AA476-AB476-AC476+AD476</f>
        <v>12</v>
      </c>
      <c r="AF476" s="0" t="n">
        <f aca="false">AE476*I476</f>
        <v>1032</v>
      </c>
    </row>
    <row r="477" customFormat="false" ht="21" hidden="false" customHeight="false" outlineLevel="0" collapsed="false">
      <c r="A477" s="7" t="s">
        <v>1711</v>
      </c>
      <c r="B477" s="8" t="n">
        <f aca="false">I477</f>
        <v>18</v>
      </c>
      <c r="C477" s="0" t="s">
        <v>1712</v>
      </c>
      <c r="D477" s="0" t="s">
        <v>1713</v>
      </c>
      <c r="E477" s="0" t="n">
        <v>0</v>
      </c>
      <c r="F477" s="0" t="s">
        <v>22</v>
      </c>
      <c r="G477" s="0" t="n">
        <v>2</v>
      </c>
      <c r="H477" s="0" t="n">
        <f aca="false">I477*0.2</f>
        <v>3.6</v>
      </c>
      <c r="I477" s="7" t="n">
        <v>18</v>
      </c>
      <c r="J477" s="9" t="n">
        <v>47848.4166666667</v>
      </c>
      <c r="M477" s="0" t="n">
        <v>15</v>
      </c>
      <c r="N477" s="10" t="s">
        <v>1637</v>
      </c>
      <c r="O477" s="11" t="n">
        <f aca="false">G477*I477</f>
        <v>36</v>
      </c>
      <c r="P477" s="12" t="s">
        <v>38</v>
      </c>
      <c r="Q477" s="13" t="s">
        <v>1714</v>
      </c>
      <c r="R477" s="0" t="n">
        <f aca="false">VLOOKUP(A477,Sados!$A$1:$D$2962,4,0)</f>
        <v>1</v>
      </c>
      <c r="V477" s="0" t="n">
        <v>1</v>
      </c>
      <c r="AE477" s="0" t="n">
        <f aca="false">G477-S477-T477-U477-V477-W477-X477-Y477-Z477-AA477-AB477-AC477+AD477</f>
        <v>1</v>
      </c>
      <c r="AF477" s="0" t="n">
        <f aca="false">AE477*I477</f>
        <v>18</v>
      </c>
    </row>
    <row r="478" customFormat="false" ht="21" hidden="false" customHeight="false" outlineLevel="0" collapsed="false">
      <c r="A478" s="7" t="s">
        <v>1715</v>
      </c>
      <c r="B478" s="8" t="n">
        <f aca="false">I478</f>
        <v>22</v>
      </c>
      <c r="C478" s="0" t="s">
        <v>1716</v>
      </c>
      <c r="D478" s="0" t="s">
        <v>1713</v>
      </c>
      <c r="E478" s="0" t="n">
        <v>0</v>
      </c>
      <c r="F478" s="0" t="s">
        <v>22</v>
      </c>
      <c r="G478" s="0" t="n">
        <v>2</v>
      </c>
      <c r="H478" s="0" t="n">
        <f aca="false">I478*0.2</f>
        <v>4.4</v>
      </c>
      <c r="I478" s="7" t="n">
        <v>22</v>
      </c>
      <c r="J478" s="9" t="n">
        <v>47848.4166666667</v>
      </c>
      <c r="M478" s="0" t="n">
        <v>15</v>
      </c>
      <c r="N478" s="10" t="s">
        <v>1637</v>
      </c>
      <c r="O478" s="11" t="n">
        <f aca="false">G478*I478</f>
        <v>44</v>
      </c>
      <c r="P478" s="12" t="s">
        <v>38</v>
      </c>
      <c r="Q478" s="13" t="s">
        <v>1717</v>
      </c>
      <c r="R478" s="0" t="n">
        <f aca="false">VLOOKUP(A478,Sados!$A$1:$D$2962,4,0)</f>
        <v>2</v>
      </c>
      <c r="AE478" s="0" t="n">
        <f aca="false">G478-S478-T478-U478-V478-W478-X478-Y478-Z478-AA478-AB478-AC478+AD478</f>
        <v>2</v>
      </c>
      <c r="AF478" s="0" t="n">
        <f aca="false">AE478*I478</f>
        <v>44</v>
      </c>
    </row>
    <row r="479" customFormat="false" ht="21" hidden="false" customHeight="false" outlineLevel="0" collapsed="false">
      <c r="A479" s="7" t="s">
        <v>1718</v>
      </c>
      <c r="B479" s="8" t="n">
        <f aca="false">I479</f>
        <v>35</v>
      </c>
      <c r="C479" s="0" t="s">
        <v>1719</v>
      </c>
      <c r="D479" s="0" t="s">
        <v>1720</v>
      </c>
      <c r="E479" s="0" t="n">
        <v>0</v>
      </c>
      <c r="F479" s="0" t="s">
        <v>22</v>
      </c>
      <c r="G479" s="0" t="n">
        <v>1</v>
      </c>
      <c r="H479" s="0" t="n">
        <f aca="false">I479*0.2</f>
        <v>7</v>
      </c>
      <c r="I479" s="7" t="n">
        <v>35</v>
      </c>
      <c r="J479" s="9" t="n">
        <v>47848.4166666667</v>
      </c>
      <c r="M479" s="0" t="n">
        <v>15</v>
      </c>
      <c r="N479" s="10" t="s">
        <v>1637</v>
      </c>
      <c r="O479" s="11" t="n">
        <f aca="false">G479*I479</f>
        <v>35</v>
      </c>
      <c r="P479" s="12" t="s">
        <v>171</v>
      </c>
      <c r="Q479" s="13" t="s">
        <v>1717</v>
      </c>
      <c r="R479" s="0" t="n">
        <f aca="false">VLOOKUP(A479,Sados!$A$1:$D$2962,4,0)</f>
        <v>1</v>
      </c>
      <c r="AE479" s="0" t="n">
        <f aca="false">G479-S479-T479-U479-V479-W479-X479-Y479-Z479-AA479-AB479-AC479+AD479</f>
        <v>1</v>
      </c>
      <c r="AF479" s="0" t="n">
        <f aca="false">AE479*I479</f>
        <v>35</v>
      </c>
    </row>
    <row r="480" customFormat="false" ht="21" hidden="false" customHeight="false" outlineLevel="0" collapsed="false">
      <c r="A480" s="7" t="s">
        <v>1721</v>
      </c>
      <c r="B480" s="8" t="n">
        <f aca="false">I480</f>
        <v>57</v>
      </c>
      <c r="C480" s="0" t="s">
        <v>1722</v>
      </c>
      <c r="D480" s="0" t="s">
        <v>1723</v>
      </c>
      <c r="E480" s="0" t="n">
        <v>0</v>
      </c>
      <c r="F480" s="0" t="s">
        <v>22</v>
      </c>
      <c r="G480" s="0" t="n">
        <v>8</v>
      </c>
      <c r="H480" s="0" t="n">
        <f aca="false">I480*0.2</f>
        <v>11.4</v>
      </c>
      <c r="I480" s="7" t="n">
        <v>57</v>
      </c>
      <c r="J480" s="9" t="n">
        <v>47848.4166666667</v>
      </c>
      <c r="M480" s="0" t="n">
        <v>15</v>
      </c>
      <c r="N480" s="10" t="s">
        <v>1637</v>
      </c>
      <c r="O480" s="11" t="n">
        <f aca="false">G480*I480</f>
        <v>456</v>
      </c>
      <c r="P480" s="12" t="s">
        <v>171</v>
      </c>
      <c r="Q480" s="13" t="s">
        <v>1569</v>
      </c>
      <c r="R480" s="0" t="n">
        <f aca="false">VLOOKUP(A480,Sados!$A$1:$D$2962,4,0)</f>
        <v>4</v>
      </c>
      <c r="AE480" s="0" t="n">
        <f aca="false">G480-S480-T480-U480-V480-W480-X480-Y480-Z480-AA480-AB480-AC480+AD480</f>
        <v>8</v>
      </c>
      <c r="AF480" s="0" t="n">
        <f aca="false">AE480*I480</f>
        <v>456</v>
      </c>
    </row>
    <row r="481" customFormat="false" ht="21" hidden="false" customHeight="false" outlineLevel="0" collapsed="false">
      <c r="A481" s="7" t="s">
        <v>1724</v>
      </c>
      <c r="B481" s="8" t="n">
        <f aca="false">I481</f>
        <v>29</v>
      </c>
      <c r="C481" s="0" t="s">
        <v>1725</v>
      </c>
      <c r="D481" s="0" t="s">
        <v>1726</v>
      </c>
      <c r="E481" s="0" t="n">
        <v>0</v>
      </c>
      <c r="F481" s="0" t="s">
        <v>22</v>
      </c>
      <c r="G481" s="0" t="n">
        <v>10</v>
      </c>
      <c r="H481" s="0" t="n">
        <f aca="false">I481*0.2</f>
        <v>5.8</v>
      </c>
      <c r="I481" s="7" t="n">
        <v>29</v>
      </c>
      <c r="J481" s="9" t="n">
        <v>47848.4166666667</v>
      </c>
      <c r="M481" s="0" t="n">
        <v>15</v>
      </c>
      <c r="N481" s="10" t="s">
        <v>1637</v>
      </c>
      <c r="O481" s="11" t="n">
        <f aca="false">G481*I481</f>
        <v>290</v>
      </c>
      <c r="P481" s="12" t="s">
        <v>171</v>
      </c>
      <c r="Q481" s="13" t="s">
        <v>1569</v>
      </c>
      <c r="R481" s="0" t="n">
        <f aca="false">VLOOKUP(A481,Sados!$A$1:$D$2962,4,0)</f>
        <v>9</v>
      </c>
      <c r="AE481" s="0" t="n">
        <f aca="false">G481-S481-T481-U481-V481-W481-X481-Y481-Z481-AA481-AB481-AC481+AD481</f>
        <v>10</v>
      </c>
      <c r="AF481" s="0" t="n">
        <f aca="false">AE481*I481</f>
        <v>290</v>
      </c>
    </row>
    <row r="482" customFormat="false" ht="21" hidden="false" customHeight="false" outlineLevel="0" collapsed="false">
      <c r="A482" s="7" t="s">
        <v>1727</v>
      </c>
      <c r="B482" s="8" t="n">
        <f aca="false">I482</f>
        <v>58</v>
      </c>
      <c r="C482" s="0" t="s">
        <v>1728</v>
      </c>
      <c r="D482" s="0" t="s">
        <v>1720</v>
      </c>
      <c r="E482" s="0" t="n">
        <v>0</v>
      </c>
      <c r="F482" s="0" t="s">
        <v>22</v>
      </c>
      <c r="G482" s="0" t="n">
        <v>4</v>
      </c>
      <c r="H482" s="0" t="n">
        <f aca="false">I482*0.2</f>
        <v>11.6</v>
      </c>
      <c r="I482" s="7" t="n">
        <v>58</v>
      </c>
      <c r="J482" s="9" t="n">
        <v>47848.4166666667</v>
      </c>
      <c r="M482" s="0" t="n">
        <v>15</v>
      </c>
      <c r="N482" s="10" t="s">
        <v>1637</v>
      </c>
      <c r="O482" s="11" t="n">
        <f aca="false">G482*I482</f>
        <v>232</v>
      </c>
      <c r="P482" s="12" t="s">
        <v>171</v>
      </c>
      <c r="Q482" s="13" t="s">
        <v>1569</v>
      </c>
      <c r="R482" s="0" t="n">
        <f aca="false">VLOOKUP(A482,Sados!$A$1:$D$2962,4,0)</f>
        <v>4</v>
      </c>
      <c r="AE482" s="0" t="n">
        <f aca="false">G482-S482-T482-U482-V482-W482-X482-Y482-Z482-AA482-AB482-AC482+AD482</f>
        <v>4</v>
      </c>
      <c r="AF482" s="0" t="n">
        <f aca="false">AE482*I482</f>
        <v>232</v>
      </c>
    </row>
    <row r="483" customFormat="false" ht="21" hidden="false" customHeight="false" outlineLevel="0" collapsed="false">
      <c r="A483" s="7" t="s">
        <v>1729</v>
      </c>
      <c r="B483" s="8" t="n">
        <f aca="false">I483</f>
        <v>31</v>
      </c>
      <c r="C483" s="0" t="s">
        <v>1730</v>
      </c>
      <c r="D483" s="0" t="s">
        <v>1731</v>
      </c>
      <c r="E483" s="0" t="n">
        <v>0</v>
      </c>
      <c r="F483" s="0" t="s">
        <v>22</v>
      </c>
      <c r="G483" s="0" t="n">
        <v>5</v>
      </c>
      <c r="H483" s="0" t="n">
        <f aca="false">I483*0.2</f>
        <v>6.2</v>
      </c>
      <c r="I483" s="7" t="n">
        <v>31</v>
      </c>
      <c r="J483" s="9" t="n">
        <v>47848.4166666667</v>
      </c>
      <c r="M483" s="0" t="n">
        <v>15</v>
      </c>
      <c r="N483" s="10" t="s">
        <v>1637</v>
      </c>
      <c r="O483" s="11" t="n">
        <f aca="false">G483*I483</f>
        <v>155</v>
      </c>
      <c r="P483" s="12" t="s">
        <v>454</v>
      </c>
      <c r="Q483" s="13" t="s">
        <v>25</v>
      </c>
      <c r="R483" s="0" t="n">
        <f aca="false">VLOOKUP(A483,Sados!$A$1:$D$2962,4,0)</f>
        <v>5</v>
      </c>
      <c r="AE483" s="0" t="n">
        <f aca="false">G483-S483-T483-U483-V483-W483-X483-Y483-Z483-AA483-AB483-AC483+AD483</f>
        <v>5</v>
      </c>
      <c r="AF483" s="0" t="n">
        <f aca="false">AE483*I483</f>
        <v>155</v>
      </c>
    </row>
    <row r="484" customFormat="false" ht="21" hidden="false" customHeight="false" outlineLevel="0" collapsed="false">
      <c r="A484" s="7" t="s">
        <v>1732</v>
      </c>
      <c r="B484" s="8" t="n">
        <f aca="false">I484</f>
        <v>31</v>
      </c>
      <c r="C484" s="0" t="s">
        <v>1733</v>
      </c>
      <c r="D484" s="0" t="s">
        <v>1734</v>
      </c>
      <c r="E484" s="0" t="n">
        <v>0</v>
      </c>
      <c r="F484" s="0" t="s">
        <v>22</v>
      </c>
      <c r="G484" s="0" t="n">
        <v>3</v>
      </c>
      <c r="H484" s="0" t="n">
        <f aca="false">I484*0.2</f>
        <v>6.2</v>
      </c>
      <c r="I484" s="7" t="n">
        <v>31</v>
      </c>
      <c r="J484" s="9" t="n">
        <v>47848.4166666667</v>
      </c>
      <c r="M484" s="0" t="n">
        <v>15</v>
      </c>
      <c r="N484" s="10" t="s">
        <v>1637</v>
      </c>
      <c r="O484" s="11" t="n">
        <f aca="false">G484*I484</f>
        <v>93</v>
      </c>
      <c r="P484" s="12" t="s">
        <v>454</v>
      </c>
      <c r="Q484" s="13" t="s">
        <v>25</v>
      </c>
      <c r="R484" s="0" t="n">
        <f aca="false">VLOOKUP(A484,Sados!$A$1:$D$2962,4,0)</f>
        <v>3</v>
      </c>
      <c r="AE484" s="0" t="n">
        <f aca="false">G484-S484-T484-U484-V484-W484-X484-Y484-Z484-AA484-AB484-AC484+AD484</f>
        <v>3</v>
      </c>
      <c r="AF484" s="0" t="n">
        <f aca="false">AE484*I484</f>
        <v>93</v>
      </c>
    </row>
    <row r="485" customFormat="false" ht="21" hidden="false" customHeight="false" outlineLevel="0" collapsed="false">
      <c r="A485" s="7" t="s">
        <v>1735</v>
      </c>
      <c r="B485" s="8" t="n">
        <f aca="false">I485</f>
        <v>31</v>
      </c>
      <c r="C485" s="0" t="s">
        <v>1736</v>
      </c>
      <c r="D485" s="0" t="s">
        <v>1737</v>
      </c>
      <c r="E485" s="0" t="n">
        <v>0</v>
      </c>
      <c r="F485" s="0" t="s">
        <v>22</v>
      </c>
      <c r="G485" s="0" t="n">
        <v>1</v>
      </c>
      <c r="H485" s="0" t="n">
        <f aca="false">I485*0.2</f>
        <v>6.2</v>
      </c>
      <c r="I485" s="7" t="n">
        <v>31</v>
      </c>
      <c r="J485" s="9" t="n">
        <v>47848.4166666667</v>
      </c>
      <c r="M485" s="0" t="n">
        <v>15</v>
      </c>
      <c r="N485" s="10" t="s">
        <v>1637</v>
      </c>
      <c r="O485" s="11" t="n">
        <f aca="false">G485*I485</f>
        <v>31</v>
      </c>
      <c r="P485" s="12" t="s">
        <v>454</v>
      </c>
      <c r="Q485" s="13" t="s">
        <v>25</v>
      </c>
      <c r="R485" s="0" t="n">
        <f aca="false">VLOOKUP(A485,Sados!$A$1:$D$2962,4,0)</f>
        <v>1</v>
      </c>
      <c r="AE485" s="0" t="n">
        <f aca="false">G485-S485-T485-U485-V485-W485-X485-Y485-Z485-AA485-AB485-AC485+AD485</f>
        <v>1</v>
      </c>
      <c r="AF485" s="0" t="n">
        <f aca="false">AE485*I485</f>
        <v>31</v>
      </c>
    </row>
    <row r="486" customFormat="false" ht="21" hidden="false" customHeight="false" outlineLevel="0" collapsed="false">
      <c r="A486" s="7" t="s">
        <v>1738</v>
      </c>
      <c r="B486" s="8" t="n">
        <f aca="false">I486</f>
        <v>4</v>
      </c>
      <c r="C486" s="14" t="s">
        <v>1739</v>
      </c>
      <c r="D486" s="0" t="s">
        <v>1740</v>
      </c>
      <c r="E486" s="0" t="n">
        <v>0</v>
      </c>
      <c r="F486" s="0" t="s">
        <v>22</v>
      </c>
      <c r="G486" s="0" t="n">
        <v>4</v>
      </c>
      <c r="H486" s="0" t="n">
        <f aca="false">I486*0.2</f>
        <v>0.8</v>
      </c>
      <c r="I486" s="7" t="n">
        <v>4</v>
      </c>
      <c r="J486" s="9" t="n">
        <v>47848.4166666667</v>
      </c>
      <c r="M486" s="0" t="n">
        <v>15</v>
      </c>
      <c r="N486" s="10" t="s">
        <v>1637</v>
      </c>
      <c r="O486" s="11" t="n">
        <f aca="false">G486*I486</f>
        <v>16</v>
      </c>
      <c r="P486" s="12" t="s">
        <v>42</v>
      </c>
      <c r="Q486" s="13" t="s">
        <v>1714</v>
      </c>
      <c r="R486" s="0" t="n">
        <f aca="false">VLOOKUP(A486,Sados!$A$1:$D$2962,4,0)</f>
        <v>1</v>
      </c>
      <c r="AC486" s="0" t="n">
        <f aca="false">1+1</f>
        <v>2</v>
      </c>
      <c r="AE486" s="0" t="n">
        <f aca="false">G486-S486-T486-U486-V486-W486-X486-Y486-Z486-AA486-AB486-AC486+AD486</f>
        <v>2</v>
      </c>
      <c r="AF486" s="0" t="n">
        <f aca="false">AE486*I486</f>
        <v>8</v>
      </c>
    </row>
    <row r="487" customFormat="false" ht="21" hidden="false" customHeight="false" outlineLevel="0" collapsed="false">
      <c r="A487" s="7" t="s">
        <v>1741</v>
      </c>
      <c r="B487" s="8" t="n">
        <f aca="false">I487</f>
        <v>29</v>
      </c>
      <c r="C487" s="14" t="s">
        <v>1742</v>
      </c>
      <c r="D487" s="0" t="s">
        <v>1743</v>
      </c>
      <c r="E487" s="0" t="n">
        <v>0</v>
      </c>
      <c r="F487" s="0" t="s">
        <v>22</v>
      </c>
      <c r="G487" s="0" t="n">
        <v>1</v>
      </c>
      <c r="H487" s="0" t="n">
        <f aca="false">I487*0.2</f>
        <v>5.8</v>
      </c>
      <c r="I487" s="7" t="n">
        <v>29</v>
      </c>
      <c r="J487" s="9" t="n">
        <v>47848.4166666667</v>
      </c>
      <c r="M487" s="0" t="n">
        <v>15</v>
      </c>
      <c r="N487" s="10" t="s">
        <v>1637</v>
      </c>
      <c r="O487" s="11" t="n">
        <f aca="false">G487*I487</f>
        <v>29</v>
      </c>
      <c r="P487" s="12" t="s">
        <v>171</v>
      </c>
      <c r="Q487" s="13" t="s">
        <v>25</v>
      </c>
      <c r="R487" s="0" t="n">
        <f aca="false">VLOOKUP(A487,Sados!$A$1:$D$2962,4,0)</f>
        <v>1</v>
      </c>
      <c r="AE487" s="0" t="n">
        <f aca="false">G487-S487-T487-U487-V487-W487-X487-Y487-Z487-AA487-AB487-AC487+AD487</f>
        <v>1</v>
      </c>
      <c r="AF487" s="0" t="n">
        <f aca="false">AE487*I487</f>
        <v>29</v>
      </c>
    </row>
    <row r="488" customFormat="false" ht="21" hidden="false" customHeight="false" outlineLevel="0" collapsed="false">
      <c r="A488" s="7" t="s">
        <v>1744</v>
      </c>
      <c r="B488" s="8" t="n">
        <f aca="false">I488</f>
        <v>25</v>
      </c>
      <c r="C488" s="0" t="s">
        <v>1745</v>
      </c>
      <c r="D488" s="0" t="s">
        <v>1746</v>
      </c>
      <c r="E488" s="0" t="s">
        <v>1747</v>
      </c>
      <c r="F488" s="0" t="s">
        <v>22</v>
      </c>
      <c r="G488" s="0" t="n">
        <v>4</v>
      </c>
      <c r="H488" s="0" t="n">
        <f aca="false">I488*0.2</f>
        <v>5</v>
      </c>
      <c r="I488" s="7" t="n">
        <v>25</v>
      </c>
      <c r="J488" s="9" t="n">
        <v>47848.4166666667</v>
      </c>
      <c r="M488" s="0" t="n">
        <v>15</v>
      </c>
      <c r="N488" s="10" t="s">
        <v>1748</v>
      </c>
      <c r="O488" s="11" t="n">
        <f aca="false">G488*I488</f>
        <v>100</v>
      </c>
      <c r="P488" s="12" t="s">
        <v>42</v>
      </c>
      <c r="Q488" s="13" t="s">
        <v>1749</v>
      </c>
      <c r="R488" s="0" t="n">
        <f aca="false">VLOOKUP(A488,Sados!$A$1:$D$2962,4,0)</f>
        <v>4</v>
      </c>
      <c r="AE488" s="0" t="n">
        <f aca="false">G488-S488-T488-U488-V488-W488-X488-Y488-Z488-AA488-AB488-AC488+AD488</f>
        <v>4</v>
      </c>
      <c r="AF488" s="0" t="n">
        <f aca="false">AE488*I488</f>
        <v>100</v>
      </c>
    </row>
    <row r="489" customFormat="false" ht="21" hidden="false" customHeight="false" outlineLevel="0" collapsed="false">
      <c r="A489" s="7" t="s">
        <v>1750</v>
      </c>
      <c r="B489" s="8" t="n">
        <f aca="false">I489</f>
        <v>83</v>
      </c>
      <c r="C489" s="0" t="s">
        <v>1751</v>
      </c>
      <c r="D489" s="0" t="s">
        <v>1752</v>
      </c>
      <c r="E489" s="0" t="s">
        <v>1753</v>
      </c>
      <c r="F489" s="0" t="s">
        <v>22</v>
      </c>
      <c r="G489" s="0" t="n">
        <v>2</v>
      </c>
      <c r="H489" s="0" t="n">
        <f aca="false">I489*0.2</f>
        <v>16.6</v>
      </c>
      <c r="I489" s="7" t="n">
        <v>83</v>
      </c>
      <c r="J489" s="9" t="n">
        <v>47848.4166666667</v>
      </c>
      <c r="M489" s="0" t="n">
        <v>15</v>
      </c>
      <c r="N489" s="10" t="s">
        <v>1748</v>
      </c>
      <c r="O489" s="11" t="n">
        <f aca="false">G489*I489</f>
        <v>166</v>
      </c>
      <c r="P489" s="12" t="s">
        <v>42</v>
      </c>
      <c r="Q489" s="13" t="s">
        <v>1754</v>
      </c>
      <c r="R489" s="0" t="n">
        <f aca="false">VLOOKUP(A489,Sados!$A$1:$D$2962,4,0)</f>
        <v>2</v>
      </c>
      <c r="AE489" s="0" t="n">
        <f aca="false">G489-S489-T489-U489-V489-W489-X489-Y489-Z489-AA489-AB489-AC489+AD489</f>
        <v>2</v>
      </c>
      <c r="AF489" s="0" t="n">
        <f aca="false">AE489*I489</f>
        <v>166</v>
      </c>
    </row>
    <row r="490" customFormat="false" ht="21" hidden="false" customHeight="false" outlineLevel="0" collapsed="false">
      <c r="A490" s="7" t="s">
        <v>1755</v>
      </c>
      <c r="B490" s="8" t="n">
        <f aca="false">I490</f>
        <v>27</v>
      </c>
      <c r="C490" s="0" t="s">
        <v>1756</v>
      </c>
      <c r="D490" s="0" t="s">
        <v>1757</v>
      </c>
      <c r="E490" s="0" t="s">
        <v>1758</v>
      </c>
      <c r="F490" s="0" t="s">
        <v>22</v>
      </c>
      <c r="G490" s="0" t="n">
        <v>1</v>
      </c>
      <c r="H490" s="0" t="n">
        <f aca="false">I490*0.2</f>
        <v>5.4</v>
      </c>
      <c r="I490" s="7" t="n">
        <v>27</v>
      </c>
      <c r="J490" s="9" t="n">
        <v>47848.4166666667</v>
      </c>
      <c r="M490" s="0" t="n">
        <v>15</v>
      </c>
      <c r="N490" s="10" t="s">
        <v>1748</v>
      </c>
      <c r="O490" s="11" t="n">
        <f aca="false">G490*I490</f>
        <v>27</v>
      </c>
      <c r="P490" s="12" t="s">
        <v>42</v>
      </c>
      <c r="Q490" s="13" t="s">
        <v>1754</v>
      </c>
      <c r="R490" s="0" t="n">
        <f aca="false">VLOOKUP(A490,Sados!$A$1:$D$2962,4,0)</f>
        <v>1</v>
      </c>
      <c r="AE490" s="0" t="n">
        <f aca="false">G490-S490-T490-U490-V490-W490-X490-Y490-Z490-AA490-AB490-AC490+AD490</f>
        <v>1</v>
      </c>
      <c r="AF490" s="0" t="n">
        <f aca="false">AE490*I490</f>
        <v>27</v>
      </c>
    </row>
    <row r="491" customFormat="false" ht="21" hidden="false" customHeight="false" outlineLevel="0" collapsed="false">
      <c r="A491" s="7" t="s">
        <v>1759</v>
      </c>
      <c r="B491" s="8" t="n">
        <f aca="false">I491</f>
        <v>60</v>
      </c>
      <c r="C491" s="0" t="s">
        <v>1760</v>
      </c>
      <c r="D491" s="0" t="s">
        <v>1761</v>
      </c>
      <c r="E491" s="0" t="s">
        <v>1762</v>
      </c>
      <c r="F491" s="0" t="s">
        <v>22</v>
      </c>
      <c r="G491" s="0" t="n">
        <v>2</v>
      </c>
      <c r="H491" s="0" t="n">
        <f aca="false">I491*0.2</f>
        <v>12</v>
      </c>
      <c r="I491" s="7" t="n">
        <v>60</v>
      </c>
      <c r="J491" s="9" t="n">
        <v>47848.4166666667</v>
      </c>
      <c r="M491" s="0" t="n">
        <v>15</v>
      </c>
      <c r="N491" s="10" t="s">
        <v>1748</v>
      </c>
      <c r="O491" s="11" t="n">
        <f aca="false">G491*I491</f>
        <v>120</v>
      </c>
      <c r="P491" s="12" t="s">
        <v>42</v>
      </c>
      <c r="Q491" s="13" t="s">
        <v>1754</v>
      </c>
      <c r="R491" s="0" t="n">
        <f aca="false">VLOOKUP(A491,Sados!$A$1:$D$2962,4,0)</f>
        <v>2</v>
      </c>
      <c r="AE491" s="0" t="n">
        <f aca="false">G491-S491-T491-U491-V491-W491-X491-Y491-Z491-AA491-AB491-AC491+AD491</f>
        <v>2</v>
      </c>
      <c r="AF491" s="0" t="n">
        <f aca="false">AE491*I491</f>
        <v>120</v>
      </c>
    </row>
    <row r="492" customFormat="false" ht="21" hidden="false" customHeight="false" outlineLevel="0" collapsed="false">
      <c r="A492" s="7" t="s">
        <v>1763</v>
      </c>
      <c r="B492" s="8" t="n">
        <f aca="false">I492</f>
        <v>14</v>
      </c>
      <c r="C492" s="0" t="s">
        <v>1764</v>
      </c>
      <c r="D492" s="0" t="s">
        <v>1765</v>
      </c>
      <c r="E492" s="0" t="s">
        <v>1766</v>
      </c>
      <c r="F492" s="0" t="s">
        <v>22</v>
      </c>
      <c r="G492" s="0" t="n">
        <v>41</v>
      </c>
      <c r="H492" s="0" t="n">
        <f aca="false">I492*0.2</f>
        <v>2.8</v>
      </c>
      <c r="I492" s="7" t="n">
        <v>14</v>
      </c>
      <c r="J492" s="9" t="n">
        <v>47848.4166666667</v>
      </c>
      <c r="M492" s="0" t="n">
        <v>15</v>
      </c>
      <c r="N492" s="10" t="s">
        <v>1748</v>
      </c>
      <c r="O492" s="11" t="n">
        <f aca="false">G492*I492</f>
        <v>574</v>
      </c>
      <c r="P492" s="12" t="s">
        <v>38</v>
      </c>
      <c r="Q492" s="13" t="s">
        <v>1754</v>
      </c>
      <c r="R492" s="0" t="n">
        <f aca="false">VLOOKUP(A492,Sados!$A$1:$D$2962,4,0)</f>
        <v>39</v>
      </c>
      <c r="AE492" s="0" t="n">
        <f aca="false">G492-S492-T492-U492-V492-W492-X492-Y492-Z492-AA492-AB492-AC492+AD492</f>
        <v>41</v>
      </c>
      <c r="AF492" s="0" t="n">
        <f aca="false">AE492*I492</f>
        <v>574</v>
      </c>
    </row>
    <row r="493" customFormat="false" ht="21" hidden="false" customHeight="false" outlineLevel="0" collapsed="false">
      <c r="A493" s="7" t="s">
        <v>1767</v>
      </c>
      <c r="B493" s="8" t="n">
        <f aca="false">I493</f>
        <v>13</v>
      </c>
      <c r="C493" s="0" t="s">
        <v>1768</v>
      </c>
      <c r="D493" s="0" t="s">
        <v>1769</v>
      </c>
      <c r="E493" s="0" t="s">
        <v>1770</v>
      </c>
      <c r="F493" s="0" t="s">
        <v>22</v>
      </c>
      <c r="G493" s="0" t="n">
        <v>10</v>
      </c>
      <c r="H493" s="0" t="n">
        <f aca="false">I493*0.2</f>
        <v>2.6</v>
      </c>
      <c r="I493" s="7" t="n">
        <v>13</v>
      </c>
      <c r="J493" s="9" t="n">
        <v>47848.4166666667</v>
      </c>
      <c r="M493" s="0" t="n">
        <v>15</v>
      </c>
      <c r="N493" s="10" t="s">
        <v>1748</v>
      </c>
      <c r="O493" s="11" t="n">
        <f aca="false">G493*I493</f>
        <v>130</v>
      </c>
      <c r="P493" s="12" t="s">
        <v>42</v>
      </c>
      <c r="Q493" s="13" t="s">
        <v>1754</v>
      </c>
      <c r="R493" s="0" t="n">
        <f aca="false">VLOOKUP(A493,Sados!$A$1:$D$2962,4,0)</f>
        <v>10</v>
      </c>
      <c r="AE493" s="0" t="n">
        <f aca="false">G493-S493-T493-U493-V493-W493-X493-Y493-Z493-AA493-AB493-AC493+AD493</f>
        <v>10</v>
      </c>
      <c r="AF493" s="0" t="n">
        <f aca="false">AE493*I493</f>
        <v>130</v>
      </c>
    </row>
    <row r="494" customFormat="false" ht="21" hidden="false" customHeight="false" outlineLevel="0" collapsed="false">
      <c r="A494" s="7" t="s">
        <v>1771</v>
      </c>
      <c r="B494" s="8" t="n">
        <f aca="false">I494</f>
        <v>63</v>
      </c>
      <c r="C494" s="0" t="s">
        <v>1772</v>
      </c>
      <c r="D494" s="0" t="s">
        <v>1773</v>
      </c>
      <c r="E494" s="0" t="s">
        <v>1774</v>
      </c>
      <c r="F494" s="0" t="s">
        <v>22</v>
      </c>
      <c r="G494" s="0" t="n">
        <v>1</v>
      </c>
      <c r="H494" s="0" t="n">
        <f aca="false">I494*0.2</f>
        <v>12.6</v>
      </c>
      <c r="I494" s="7" t="n">
        <v>63</v>
      </c>
      <c r="J494" s="9" t="n">
        <v>47848.4166666667</v>
      </c>
      <c r="M494" s="0" t="n">
        <v>15</v>
      </c>
      <c r="N494" s="10" t="s">
        <v>1748</v>
      </c>
      <c r="O494" s="11" t="n">
        <f aca="false">G494*I494</f>
        <v>63</v>
      </c>
      <c r="P494" s="12" t="s">
        <v>42</v>
      </c>
      <c r="Q494" s="13" t="s">
        <v>1775</v>
      </c>
      <c r="R494" s="0" t="n">
        <f aca="false">VLOOKUP(A494,Sados!$A$1:$D$2962,4,0)</f>
        <v>1</v>
      </c>
      <c r="AE494" s="0" t="n">
        <f aca="false">G494-S494-T494-U494-V494-W494-X494-Y494-Z494-AA494-AB494-AC494+AD494</f>
        <v>1</v>
      </c>
      <c r="AF494" s="0" t="n">
        <f aca="false">AE494*I494</f>
        <v>63</v>
      </c>
    </row>
    <row r="495" customFormat="false" ht="21" hidden="false" customHeight="false" outlineLevel="0" collapsed="false">
      <c r="A495" s="7" t="s">
        <v>1776</v>
      </c>
      <c r="B495" s="8" t="n">
        <f aca="false">I495</f>
        <v>11</v>
      </c>
      <c r="C495" s="0" t="s">
        <v>1777</v>
      </c>
      <c r="D495" s="0" t="s">
        <v>1778</v>
      </c>
      <c r="E495" s="0" t="s">
        <v>1779</v>
      </c>
      <c r="F495" s="0" t="s">
        <v>22</v>
      </c>
      <c r="G495" s="0" t="n">
        <v>4</v>
      </c>
      <c r="H495" s="0" t="n">
        <f aca="false">I495*0.2</f>
        <v>2.2</v>
      </c>
      <c r="I495" s="7" t="n">
        <v>11</v>
      </c>
      <c r="J495" s="9" t="n">
        <v>47848.4166666667</v>
      </c>
      <c r="M495" s="0" t="n">
        <v>15</v>
      </c>
      <c r="N495" s="10" t="s">
        <v>1748</v>
      </c>
      <c r="O495" s="11" t="n">
        <f aca="false">G495*I495</f>
        <v>44</v>
      </c>
      <c r="P495" s="12" t="s">
        <v>171</v>
      </c>
      <c r="Q495" s="13" t="s">
        <v>1754</v>
      </c>
      <c r="R495" s="0" t="n">
        <f aca="false">VLOOKUP(A495,Sados!$A$1:$D$2962,4,0)</f>
        <v>3</v>
      </c>
      <c r="AE495" s="0" t="n">
        <f aca="false">G495-S495-T495-U495-V495-W495-X495-Y495-Z495-AA495-AB495-AC495+AD495</f>
        <v>4</v>
      </c>
      <c r="AF495" s="0" t="n">
        <f aca="false">AE495*I495</f>
        <v>44</v>
      </c>
    </row>
    <row r="496" customFormat="false" ht="21" hidden="false" customHeight="false" outlineLevel="0" collapsed="false">
      <c r="A496" s="7" t="s">
        <v>1780</v>
      </c>
      <c r="B496" s="8" t="n">
        <f aca="false">I496</f>
        <v>8</v>
      </c>
      <c r="C496" s="0" t="s">
        <v>1781</v>
      </c>
      <c r="D496" s="0" t="s">
        <v>1782</v>
      </c>
      <c r="E496" s="0" t="s">
        <v>1783</v>
      </c>
      <c r="F496" s="0" t="s">
        <v>22</v>
      </c>
      <c r="G496" s="0" t="n">
        <v>5</v>
      </c>
      <c r="H496" s="0" t="n">
        <f aca="false">I496*0.2</f>
        <v>1.6</v>
      </c>
      <c r="I496" s="7" t="n">
        <v>8</v>
      </c>
      <c r="J496" s="9" t="n">
        <v>47848.4166666667</v>
      </c>
      <c r="M496" s="0" t="n">
        <v>15</v>
      </c>
      <c r="N496" s="10" t="s">
        <v>1748</v>
      </c>
      <c r="O496" s="11" t="n">
        <f aca="false">G496*I496</f>
        <v>40</v>
      </c>
      <c r="P496" s="12" t="s">
        <v>42</v>
      </c>
      <c r="Q496" s="13" t="s">
        <v>1749</v>
      </c>
      <c r="R496" s="0" t="n">
        <f aca="false">VLOOKUP(A496,Sados!$A$1:$D$2962,4,0)</f>
        <v>4</v>
      </c>
      <c r="AE496" s="0" t="n">
        <f aca="false">G496-S496-T496-U496-V496-W496-X496-Y496-Z496-AA496-AB496-AC496+AD496</f>
        <v>5</v>
      </c>
      <c r="AF496" s="0" t="n">
        <f aca="false">AE496*I496</f>
        <v>40</v>
      </c>
    </row>
    <row r="497" customFormat="false" ht="21" hidden="false" customHeight="false" outlineLevel="0" collapsed="false">
      <c r="A497" s="7" t="s">
        <v>1784</v>
      </c>
      <c r="B497" s="8" t="n">
        <f aca="false">I497</f>
        <v>14</v>
      </c>
      <c r="C497" s="0" t="s">
        <v>1785</v>
      </c>
      <c r="D497" s="0" t="s">
        <v>1786</v>
      </c>
      <c r="E497" s="0" t="s">
        <v>1783</v>
      </c>
      <c r="F497" s="0" t="s">
        <v>22</v>
      </c>
      <c r="G497" s="0" t="n">
        <v>7</v>
      </c>
      <c r="H497" s="0" t="n">
        <f aca="false">I497*0.2</f>
        <v>2.8</v>
      </c>
      <c r="I497" s="7" t="n">
        <v>14</v>
      </c>
      <c r="J497" s="9" t="n">
        <v>47848.4166666667</v>
      </c>
      <c r="M497" s="0" t="n">
        <v>15</v>
      </c>
      <c r="N497" s="10" t="s">
        <v>1748</v>
      </c>
      <c r="O497" s="11" t="n">
        <f aca="false">G497*I497</f>
        <v>98</v>
      </c>
      <c r="P497" s="12" t="s">
        <v>42</v>
      </c>
      <c r="Q497" s="13" t="s">
        <v>1754</v>
      </c>
      <c r="R497" s="0" t="n">
        <f aca="false">VLOOKUP(A497,Sados!$A$1:$D$2962,4,0)</f>
        <v>7</v>
      </c>
      <c r="AE497" s="0" t="n">
        <f aca="false">G497-S497-T497-U497-V497-W497-X497-Y497-Z497-AA497-AB497-AC497+AD497</f>
        <v>7</v>
      </c>
      <c r="AF497" s="0" t="n">
        <f aca="false">AE497*I497</f>
        <v>98</v>
      </c>
    </row>
    <row r="498" customFormat="false" ht="21" hidden="false" customHeight="false" outlineLevel="0" collapsed="false">
      <c r="A498" s="7" t="s">
        <v>1787</v>
      </c>
      <c r="B498" s="8" t="n">
        <f aca="false">I498</f>
        <v>13</v>
      </c>
      <c r="C498" s="0" t="s">
        <v>1788</v>
      </c>
      <c r="D498" s="0" t="s">
        <v>1789</v>
      </c>
      <c r="E498" s="0" t="s">
        <v>1790</v>
      </c>
      <c r="F498" s="0" t="s">
        <v>22</v>
      </c>
      <c r="G498" s="0" t="n">
        <v>5</v>
      </c>
      <c r="H498" s="0" t="n">
        <f aca="false">I498*0.2</f>
        <v>2.6</v>
      </c>
      <c r="I498" s="7" t="n">
        <v>13</v>
      </c>
      <c r="J498" s="9" t="n">
        <v>47848.4166666667</v>
      </c>
      <c r="M498" s="0" t="n">
        <v>15</v>
      </c>
      <c r="N498" s="10" t="s">
        <v>1748</v>
      </c>
      <c r="O498" s="11" t="n">
        <f aca="false">G498*I498</f>
        <v>65</v>
      </c>
      <c r="P498" s="12" t="s">
        <v>42</v>
      </c>
      <c r="Q498" s="13" t="s">
        <v>1749</v>
      </c>
      <c r="R498" s="0" t="n">
        <f aca="false">VLOOKUP(A498,Sados!$A$1:$D$2962,4,0)</f>
        <v>5</v>
      </c>
      <c r="AE498" s="0" t="n">
        <f aca="false">G498-S498-T498-U498-V498-W498-X498-Y498-Z498-AA498-AB498-AC498+AD498</f>
        <v>5</v>
      </c>
      <c r="AF498" s="0" t="n">
        <f aca="false">AE498*I498</f>
        <v>65</v>
      </c>
    </row>
    <row r="499" customFormat="false" ht="21" hidden="false" customHeight="false" outlineLevel="0" collapsed="false">
      <c r="A499" s="7" t="s">
        <v>1791</v>
      </c>
      <c r="B499" s="8" t="n">
        <f aca="false">I499</f>
        <v>14</v>
      </c>
      <c r="C499" s="0" t="s">
        <v>1792</v>
      </c>
      <c r="D499" s="0" t="s">
        <v>1793</v>
      </c>
      <c r="E499" s="0" t="s">
        <v>1794</v>
      </c>
      <c r="F499" s="0" t="s">
        <v>22</v>
      </c>
      <c r="G499" s="0" t="n">
        <v>5</v>
      </c>
      <c r="H499" s="0" t="n">
        <f aca="false">I499*0.2</f>
        <v>2.8</v>
      </c>
      <c r="I499" s="7" t="n">
        <v>14</v>
      </c>
      <c r="J499" s="9" t="n">
        <v>47848.4166666667</v>
      </c>
      <c r="M499" s="0" t="n">
        <v>15</v>
      </c>
      <c r="N499" s="10" t="s">
        <v>1748</v>
      </c>
      <c r="O499" s="11" t="n">
        <f aca="false">G499*I499</f>
        <v>70</v>
      </c>
      <c r="P499" s="12" t="s">
        <v>42</v>
      </c>
      <c r="Q499" s="13" t="s">
        <v>1749</v>
      </c>
      <c r="R499" s="0" t="n">
        <f aca="false">VLOOKUP(A499,Sados!$A$1:$D$2962,4,0)</f>
        <v>1</v>
      </c>
      <c r="AA499" s="0" t="n">
        <v>1</v>
      </c>
      <c r="AE499" s="0" t="n">
        <f aca="false">G499-S499-T499-U499-V499-W499-X499-Y499-Z499-AA499-AB499-AC499+AD499</f>
        <v>4</v>
      </c>
      <c r="AF499" s="0" t="n">
        <f aca="false">AE499*I499</f>
        <v>56</v>
      </c>
    </row>
    <row r="500" customFormat="false" ht="21" hidden="false" customHeight="false" outlineLevel="0" collapsed="false">
      <c r="A500" s="7" t="s">
        <v>1795</v>
      </c>
      <c r="B500" s="8" t="n">
        <f aca="false">I500</f>
        <v>13</v>
      </c>
      <c r="C500" s="0" t="s">
        <v>1796</v>
      </c>
      <c r="D500" s="0" t="s">
        <v>1797</v>
      </c>
      <c r="E500" s="0" t="s">
        <v>1798</v>
      </c>
      <c r="F500" s="0" t="s">
        <v>22</v>
      </c>
      <c r="G500" s="0" t="n">
        <v>3</v>
      </c>
      <c r="H500" s="0" t="n">
        <f aca="false">I500*0.2</f>
        <v>2.6</v>
      </c>
      <c r="I500" s="7" t="n">
        <v>13</v>
      </c>
      <c r="J500" s="9" t="n">
        <v>47848.4166666667</v>
      </c>
      <c r="M500" s="0" t="n">
        <v>15</v>
      </c>
      <c r="N500" s="10" t="s">
        <v>1748</v>
      </c>
      <c r="O500" s="11" t="n">
        <f aca="false">G500*I500</f>
        <v>39</v>
      </c>
      <c r="P500" s="12" t="s">
        <v>42</v>
      </c>
      <c r="Q500" s="13" t="s">
        <v>1749</v>
      </c>
      <c r="R500" s="0" t="n">
        <f aca="false">VLOOKUP(A500,Sados!$A$1:$D$2962,4,0)</f>
        <v>2</v>
      </c>
      <c r="AE500" s="0" t="n">
        <f aca="false">G500-S500-T500-U500-V500-W500-X500-Y500-Z500-AA500-AB500-AC500+AD500</f>
        <v>3</v>
      </c>
      <c r="AF500" s="0" t="n">
        <f aca="false">AE500*I500</f>
        <v>39</v>
      </c>
    </row>
    <row r="501" customFormat="false" ht="21" hidden="false" customHeight="false" outlineLevel="0" collapsed="false">
      <c r="A501" s="7" t="s">
        <v>1799</v>
      </c>
      <c r="B501" s="8" t="n">
        <f aca="false">I501</f>
        <v>25</v>
      </c>
      <c r="C501" s="0" t="s">
        <v>1800</v>
      </c>
      <c r="D501" s="0" t="s">
        <v>1801</v>
      </c>
      <c r="E501" s="0" t="s">
        <v>1802</v>
      </c>
      <c r="F501" s="0" t="s">
        <v>22</v>
      </c>
      <c r="G501" s="0" t="n">
        <v>5</v>
      </c>
      <c r="H501" s="0" t="n">
        <f aca="false">I501*0.2</f>
        <v>5</v>
      </c>
      <c r="I501" s="7" t="n">
        <v>25</v>
      </c>
      <c r="J501" s="9" t="n">
        <v>47848.4166666667</v>
      </c>
      <c r="M501" s="0" t="n">
        <v>15</v>
      </c>
      <c r="N501" s="10" t="s">
        <v>1748</v>
      </c>
      <c r="O501" s="11" t="n">
        <f aca="false">G501*I501</f>
        <v>125</v>
      </c>
      <c r="P501" s="12" t="s">
        <v>42</v>
      </c>
      <c r="Q501" s="13" t="s">
        <v>1754</v>
      </c>
      <c r="R501" s="0" t="n">
        <f aca="false">VLOOKUP(A501,Sados!$A$1:$D$2962,4,0)</f>
        <v>4</v>
      </c>
      <c r="AE501" s="0" t="n">
        <f aca="false">G501-S501-T501-U501-V501-W501-X501-Y501-Z501-AA501-AB501-AC501+AD501</f>
        <v>5</v>
      </c>
      <c r="AF501" s="0" t="n">
        <f aca="false">AE501*I501</f>
        <v>125</v>
      </c>
    </row>
    <row r="502" customFormat="false" ht="21" hidden="false" customHeight="false" outlineLevel="0" collapsed="false">
      <c r="A502" s="7" t="s">
        <v>1803</v>
      </c>
      <c r="B502" s="8" t="n">
        <f aca="false">I502</f>
        <v>30</v>
      </c>
      <c r="C502" s="0" t="s">
        <v>1804</v>
      </c>
      <c r="D502" s="0" t="s">
        <v>1805</v>
      </c>
      <c r="E502" s="0" t="s">
        <v>1806</v>
      </c>
      <c r="F502" s="0" t="s">
        <v>22</v>
      </c>
      <c r="G502" s="0" t="n">
        <v>2</v>
      </c>
      <c r="H502" s="0" t="n">
        <f aca="false">I502*0.2</f>
        <v>6</v>
      </c>
      <c r="I502" s="7" t="n">
        <v>30</v>
      </c>
      <c r="J502" s="9" t="n">
        <v>47848.4166666667</v>
      </c>
      <c r="M502" s="0" t="n">
        <v>15</v>
      </c>
      <c r="N502" s="10" t="s">
        <v>1748</v>
      </c>
      <c r="O502" s="11" t="n">
        <f aca="false">G502*I502</f>
        <v>60</v>
      </c>
      <c r="P502" s="12" t="s">
        <v>42</v>
      </c>
      <c r="Q502" s="13" t="s">
        <v>1754</v>
      </c>
      <c r="R502" s="0" t="n">
        <f aca="false">VLOOKUP(A502,Sados!$A$1:$D$2962,4,0)</f>
        <v>2</v>
      </c>
      <c r="AE502" s="0" t="n">
        <f aca="false">G502-S502-T502-U502-V502-W502-X502-Y502-Z502-AA502-AB502-AC502+AD502</f>
        <v>2</v>
      </c>
      <c r="AF502" s="0" t="n">
        <f aca="false">AE502*I502</f>
        <v>60</v>
      </c>
    </row>
    <row r="503" customFormat="false" ht="21" hidden="false" customHeight="false" outlineLevel="0" collapsed="false">
      <c r="A503" s="7" t="s">
        <v>1807</v>
      </c>
      <c r="B503" s="8" t="n">
        <f aca="false">I503</f>
        <v>17</v>
      </c>
      <c r="C503" s="0" t="s">
        <v>1808</v>
      </c>
      <c r="D503" s="0" t="s">
        <v>1809</v>
      </c>
      <c r="E503" s="0" t="s">
        <v>1810</v>
      </c>
      <c r="F503" s="0" t="s">
        <v>22</v>
      </c>
      <c r="G503" s="0" t="n">
        <v>1</v>
      </c>
      <c r="H503" s="0" t="n">
        <f aca="false">I503*0.2</f>
        <v>3.4</v>
      </c>
      <c r="I503" s="7" t="n">
        <v>17</v>
      </c>
      <c r="J503" s="9" t="n">
        <v>47848.4166666667</v>
      </c>
      <c r="M503" s="0" t="n">
        <v>15</v>
      </c>
      <c r="N503" s="10" t="s">
        <v>1748</v>
      </c>
      <c r="O503" s="11" t="n">
        <f aca="false">G503*I503</f>
        <v>17</v>
      </c>
      <c r="P503" s="12" t="s">
        <v>38</v>
      </c>
      <c r="Q503" s="13" t="s">
        <v>1754</v>
      </c>
      <c r="R503" s="0" t="n">
        <f aca="false">VLOOKUP(A503,Sados!$A$1:$D$2962,4,0)</f>
        <v>1</v>
      </c>
      <c r="AE503" s="0" t="n">
        <f aca="false">G503-S503-T503-U503-V503-W503-X503-Y503-Z503-AA503-AB503-AC503+AD503</f>
        <v>1</v>
      </c>
      <c r="AF503" s="0" t="n">
        <f aca="false">AE503*I503</f>
        <v>17</v>
      </c>
    </row>
    <row r="504" customFormat="false" ht="21" hidden="false" customHeight="false" outlineLevel="0" collapsed="false">
      <c r="A504" s="7" t="s">
        <v>1811</v>
      </c>
      <c r="B504" s="8" t="n">
        <f aca="false">I504</f>
        <v>432</v>
      </c>
      <c r="C504" s="0" t="s">
        <v>1812</v>
      </c>
      <c r="D504" s="0" t="s">
        <v>1813</v>
      </c>
      <c r="E504" s="0" t="n">
        <v>0</v>
      </c>
      <c r="F504" s="0" t="s">
        <v>22</v>
      </c>
      <c r="G504" s="0" t="n">
        <v>1</v>
      </c>
      <c r="H504" s="0" t="n">
        <f aca="false">I504*0.2</f>
        <v>86.4</v>
      </c>
      <c r="I504" s="7" t="n">
        <v>432</v>
      </c>
      <c r="J504" s="9" t="n">
        <v>47848.4166666667</v>
      </c>
      <c r="M504" s="0" t="n">
        <v>15</v>
      </c>
      <c r="N504" s="10" t="s">
        <v>1748</v>
      </c>
      <c r="O504" s="11" t="n">
        <f aca="false">G504*I504</f>
        <v>432</v>
      </c>
      <c r="P504" s="12" t="s">
        <v>38</v>
      </c>
      <c r="Q504" s="13" t="s">
        <v>1814</v>
      </c>
      <c r="R504" s="0" t="n">
        <f aca="false">VLOOKUP(A504,Sados!$A$1:$D$2962,4,0)</f>
        <v>1</v>
      </c>
      <c r="AE504" s="0" t="n">
        <f aca="false">G504-S504-T504-U504-V504-W504-X504-Y504-Z504-AA504-AB504-AC504+AD504</f>
        <v>1</v>
      </c>
      <c r="AF504" s="0" t="n">
        <f aca="false">AE504*I504</f>
        <v>432</v>
      </c>
    </row>
    <row r="505" customFormat="false" ht="21" hidden="false" customHeight="false" outlineLevel="0" collapsed="false">
      <c r="A505" s="7" t="s">
        <v>1815</v>
      </c>
      <c r="B505" s="8" t="n">
        <f aca="false">I505</f>
        <v>504</v>
      </c>
      <c r="C505" s="0" t="s">
        <v>1816</v>
      </c>
      <c r="D505" s="0" t="s">
        <v>1817</v>
      </c>
      <c r="E505" s="0" t="n">
        <v>0</v>
      </c>
      <c r="F505" s="0" t="s">
        <v>22</v>
      </c>
      <c r="G505" s="0" t="n">
        <v>1</v>
      </c>
      <c r="H505" s="0" t="n">
        <f aca="false">I505*0.2</f>
        <v>100.8</v>
      </c>
      <c r="I505" s="7" t="n">
        <v>504</v>
      </c>
      <c r="J505" s="9" t="n">
        <v>47848.4166666667</v>
      </c>
      <c r="M505" s="0" t="n">
        <v>15</v>
      </c>
      <c r="N505" s="10" t="s">
        <v>1748</v>
      </c>
      <c r="O505" s="11" t="n">
        <f aca="false">G505*I505</f>
        <v>504</v>
      </c>
      <c r="P505" s="12" t="s">
        <v>171</v>
      </c>
      <c r="Q505" s="13" t="s">
        <v>1814</v>
      </c>
      <c r="R505" s="0" t="n">
        <f aca="false">VLOOKUP(A505,Sados!$A$1:$D$2962,4,0)</f>
        <v>1</v>
      </c>
      <c r="AE505" s="0" t="n">
        <f aca="false">G505-S505-T505-U505-V505-W505-X505-Y505-Z505-AA505-AB505-AC505+AD505</f>
        <v>1</v>
      </c>
      <c r="AF505" s="0" t="n">
        <f aca="false">AE505*I505</f>
        <v>504</v>
      </c>
    </row>
    <row r="506" customFormat="false" ht="21" hidden="false" customHeight="false" outlineLevel="0" collapsed="false">
      <c r="A506" s="7" t="s">
        <v>1818</v>
      </c>
      <c r="B506" s="8" t="n">
        <f aca="false">I506</f>
        <v>75</v>
      </c>
      <c r="C506" s="0" t="s">
        <v>1819</v>
      </c>
      <c r="D506" s="0" t="s">
        <v>1820</v>
      </c>
      <c r="E506" s="0" t="n">
        <v>0</v>
      </c>
      <c r="F506" s="0" t="s">
        <v>22</v>
      </c>
      <c r="G506" s="0" t="n">
        <v>1</v>
      </c>
      <c r="H506" s="0" t="n">
        <f aca="false">I506*0.2</f>
        <v>15</v>
      </c>
      <c r="I506" s="7" t="n">
        <v>75</v>
      </c>
      <c r="J506" s="9" t="n">
        <v>47848.4166666667</v>
      </c>
      <c r="M506" s="0" t="n">
        <v>15</v>
      </c>
      <c r="N506" s="10" t="s">
        <v>1821</v>
      </c>
      <c r="O506" s="11" t="n">
        <f aca="false">G506*I506</f>
        <v>75</v>
      </c>
      <c r="P506" s="18" t="s">
        <v>42</v>
      </c>
      <c r="Q506" s="13" t="s">
        <v>1822</v>
      </c>
      <c r="R506" s="0" t="n">
        <f aca="false">VLOOKUP(A506,Sados!$A$1:$D$2962,4,0)</f>
        <v>1</v>
      </c>
      <c r="AE506" s="0" t="n">
        <f aca="false">G506-S506-T506-U506-V506-W506-X506-Y506-Z506-AA506-AB506-AC506+AD506</f>
        <v>1</v>
      </c>
      <c r="AF506" s="0" t="n">
        <f aca="false">AE506*I506</f>
        <v>75</v>
      </c>
    </row>
    <row r="507" customFormat="false" ht="21" hidden="false" customHeight="false" outlineLevel="0" collapsed="false">
      <c r="A507" s="7" t="s">
        <v>1823</v>
      </c>
      <c r="B507" s="8" t="n">
        <f aca="false">I507</f>
        <v>86</v>
      </c>
      <c r="C507" s="0" t="s">
        <v>1824</v>
      </c>
      <c r="D507" s="0" t="s">
        <v>1825</v>
      </c>
      <c r="E507" s="0" t="n">
        <v>0</v>
      </c>
      <c r="F507" s="0" t="s">
        <v>22</v>
      </c>
      <c r="G507" s="0" t="n">
        <v>1</v>
      </c>
      <c r="H507" s="0" t="n">
        <f aca="false">I507*0.2</f>
        <v>17.2</v>
      </c>
      <c r="I507" s="7" t="n">
        <v>86</v>
      </c>
      <c r="J507" s="9" t="n">
        <v>47848.4166666667</v>
      </c>
      <c r="M507" s="0" t="n">
        <v>15</v>
      </c>
      <c r="N507" s="10" t="s">
        <v>1821</v>
      </c>
      <c r="O507" s="11" t="n">
        <f aca="false">G507*I507</f>
        <v>86</v>
      </c>
      <c r="P507" s="12" t="s">
        <v>38</v>
      </c>
      <c r="Q507" s="13" t="s">
        <v>1822</v>
      </c>
      <c r="R507" s="0" t="n">
        <f aca="false">VLOOKUP(A507,Sados!$A$1:$D$2962,4,0)</f>
        <v>1</v>
      </c>
      <c r="AE507" s="0" t="n">
        <f aca="false">G507-S507-T507-U507-V507-W507-X507-Y507-Z507-AA507-AB507-AC507+AD507</f>
        <v>1</v>
      </c>
      <c r="AF507" s="0" t="n">
        <f aca="false">AE507*I507</f>
        <v>86</v>
      </c>
    </row>
    <row r="508" customFormat="false" ht="21" hidden="false" customHeight="false" outlineLevel="0" collapsed="false">
      <c r="A508" s="7" t="s">
        <v>1826</v>
      </c>
      <c r="B508" s="8" t="n">
        <f aca="false">I508</f>
        <v>90</v>
      </c>
      <c r="C508" s="14" t="s">
        <v>1827</v>
      </c>
      <c r="D508" s="0" t="s">
        <v>1828</v>
      </c>
      <c r="E508" s="0" t="n">
        <v>0</v>
      </c>
      <c r="F508" s="0" t="s">
        <v>22</v>
      </c>
      <c r="G508" s="0" t="n">
        <v>2</v>
      </c>
      <c r="H508" s="0" t="n">
        <f aca="false">I508*0.2</f>
        <v>18</v>
      </c>
      <c r="I508" s="7" t="n">
        <v>90</v>
      </c>
      <c r="J508" s="9" t="n">
        <v>47848.4166666667</v>
      </c>
      <c r="M508" s="0" t="n">
        <v>15</v>
      </c>
      <c r="N508" s="10" t="s">
        <v>1829</v>
      </c>
      <c r="O508" s="11" t="n">
        <f aca="false">G508*I508</f>
        <v>180</v>
      </c>
      <c r="P508" s="12" t="s">
        <v>42</v>
      </c>
      <c r="Q508" s="13" t="s">
        <v>25</v>
      </c>
      <c r="R508" s="0" t="n">
        <f aca="false">VLOOKUP(A508,Sados!$A$1:$D$2962,4,0)</f>
        <v>2</v>
      </c>
      <c r="AE508" s="0" t="n">
        <f aca="false">G508-S508-T508-U508-V508-W508-X508-Y508-Z508-AA508-AB508-AC508+AD508</f>
        <v>2</v>
      </c>
      <c r="AF508" s="0" t="n">
        <f aca="false">AE508*I508</f>
        <v>180</v>
      </c>
    </row>
    <row r="509" customFormat="false" ht="21" hidden="false" customHeight="false" outlineLevel="0" collapsed="false">
      <c r="A509" s="7" t="s">
        <v>1830</v>
      </c>
      <c r="B509" s="8" t="n">
        <f aca="false">I509</f>
        <v>35</v>
      </c>
      <c r="C509" s="0" t="s">
        <v>1831</v>
      </c>
      <c r="D509" s="0" t="s">
        <v>1832</v>
      </c>
      <c r="E509" s="0" t="n">
        <v>0</v>
      </c>
      <c r="F509" s="0" t="s">
        <v>22</v>
      </c>
      <c r="G509" s="0" t="n">
        <v>11</v>
      </c>
      <c r="H509" s="0" t="n">
        <f aca="false">I509*0.2</f>
        <v>7</v>
      </c>
      <c r="I509" s="7" t="n">
        <v>35</v>
      </c>
      <c r="J509" s="9" t="n">
        <v>47848.4166666667</v>
      </c>
      <c r="M509" s="0" t="n">
        <v>15</v>
      </c>
      <c r="N509" s="10" t="s">
        <v>1833</v>
      </c>
      <c r="O509" s="11" t="n">
        <f aca="false">G509*I509</f>
        <v>385</v>
      </c>
      <c r="P509" s="12" t="s">
        <v>42</v>
      </c>
      <c r="Q509" s="13" t="s">
        <v>1028</v>
      </c>
      <c r="R509" s="0" t="n">
        <f aca="false">VLOOKUP(A509,Sados!$A$1:$D$2962,4,0)</f>
        <v>11</v>
      </c>
      <c r="AE509" s="0" t="n">
        <f aca="false">G509-S509-T509-U509-V509-W509-X509-Y509-Z509-AA509-AB509-AC509+AD509</f>
        <v>11</v>
      </c>
      <c r="AF509" s="0" t="n">
        <f aca="false">AE509*I509</f>
        <v>385</v>
      </c>
    </row>
    <row r="510" customFormat="false" ht="21" hidden="false" customHeight="false" outlineLevel="0" collapsed="false">
      <c r="A510" s="7" t="s">
        <v>1834</v>
      </c>
      <c r="B510" s="8" t="n">
        <f aca="false">I510</f>
        <v>4</v>
      </c>
      <c r="C510" s="14" t="s">
        <v>1835</v>
      </c>
      <c r="D510" s="0" t="s">
        <v>1836</v>
      </c>
      <c r="E510" s="0" t="n">
        <v>0</v>
      </c>
      <c r="F510" s="0" t="s">
        <v>22</v>
      </c>
      <c r="G510" s="0" t="n">
        <v>4</v>
      </c>
      <c r="H510" s="0" t="n">
        <f aca="false">I510*0.2</f>
        <v>0.8</v>
      </c>
      <c r="I510" s="7" t="n">
        <v>4</v>
      </c>
      <c r="J510" s="9" t="n">
        <v>47848.4166666667</v>
      </c>
      <c r="M510" s="0" t="n">
        <v>15</v>
      </c>
      <c r="N510" s="10" t="s">
        <v>1837</v>
      </c>
      <c r="O510" s="11" t="n">
        <f aca="false">G510*I510</f>
        <v>16</v>
      </c>
      <c r="P510" s="12" t="s">
        <v>34</v>
      </c>
      <c r="Q510" s="13" t="s">
        <v>25</v>
      </c>
      <c r="R510" s="0" t="n">
        <f aca="false">VLOOKUP(A510,Sados!$A$1:$D$2962,4,0)</f>
        <v>2</v>
      </c>
      <c r="AE510" s="0" t="n">
        <f aca="false">G510-S510-T510-U510-V510-W510-X510-Y510-Z510-AA510-AB510-AC510+AD510</f>
        <v>4</v>
      </c>
      <c r="AF510" s="0" t="n">
        <f aca="false">AE510*I510</f>
        <v>16</v>
      </c>
    </row>
    <row r="511" customFormat="false" ht="21" hidden="false" customHeight="false" outlineLevel="0" collapsed="false">
      <c r="A511" s="7" t="s">
        <v>1838</v>
      </c>
      <c r="B511" s="8" t="n">
        <f aca="false">I511</f>
        <v>117</v>
      </c>
      <c r="C511" s="14" t="s">
        <v>1839</v>
      </c>
      <c r="D511" s="0" t="s">
        <v>1840</v>
      </c>
      <c r="E511" s="0" t="n">
        <v>0</v>
      </c>
      <c r="F511" s="0" t="s">
        <v>22</v>
      </c>
      <c r="G511" s="0" t="n">
        <v>1</v>
      </c>
      <c r="H511" s="0" t="n">
        <f aca="false">I511*0.2</f>
        <v>23.4</v>
      </c>
      <c r="I511" s="7" t="n">
        <v>117</v>
      </c>
      <c r="J511" s="9" t="n">
        <v>47848.4166666667</v>
      </c>
      <c r="M511" s="0" t="n">
        <v>15</v>
      </c>
      <c r="N511" s="10" t="s">
        <v>1841</v>
      </c>
      <c r="O511" s="11" t="n">
        <f aca="false">G511*I511</f>
        <v>117</v>
      </c>
      <c r="P511" s="12" t="s">
        <v>38</v>
      </c>
      <c r="Q511" s="13" t="s">
        <v>25</v>
      </c>
      <c r="R511" s="0" t="n">
        <f aca="false">VLOOKUP(A511,Sados!$A$1:$D$2962,4,0)</f>
        <v>1</v>
      </c>
      <c r="AE511" s="0" t="n">
        <f aca="false">G511-S511-T511-U511-V511-W511-X511-Y511-Z511-AA511-AB511-AC511+AD511</f>
        <v>1</v>
      </c>
      <c r="AF511" s="0" t="n">
        <f aca="false">AE511*I511</f>
        <v>117</v>
      </c>
    </row>
    <row r="512" customFormat="false" ht="21" hidden="false" customHeight="false" outlineLevel="0" collapsed="false">
      <c r="A512" s="7" t="s">
        <v>1842</v>
      </c>
      <c r="B512" s="8" t="n">
        <f aca="false">I512</f>
        <v>57</v>
      </c>
      <c r="C512" s="14" t="s">
        <v>1843</v>
      </c>
      <c r="D512" s="0" t="s">
        <v>1844</v>
      </c>
      <c r="E512" s="0" t="n">
        <v>0</v>
      </c>
      <c r="F512" s="0" t="s">
        <v>22</v>
      </c>
      <c r="G512" s="0" t="n">
        <v>1</v>
      </c>
      <c r="H512" s="0" t="n">
        <f aca="false">I512*0.2</f>
        <v>11.4</v>
      </c>
      <c r="I512" s="7" t="n">
        <v>57</v>
      </c>
      <c r="J512" s="9" t="n">
        <v>47848.4166666667</v>
      </c>
      <c r="M512" s="0" t="n">
        <v>15</v>
      </c>
      <c r="N512" s="10" t="s">
        <v>1845</v>
      </c>
      <c r="O512" s="11" t="n">
        <f aca="false">G512*I512</f>
        <v>57</v>
      </c>
      <c r="P512" s="12" t="s">
        <v>171</v>
      </c>
      <c r="Q512" s="13" t="s">
        <v>25</v>
      </c>
      <c r="R512" s="0" t="n">
        <f aca="false">VLOOKUP(A512,Sados!$A$1:$D$2962,4,0)</f>
        <v>0</v>
      </c>
      <c r="AE512" s="0" t="n">
        <f aca="false">G512-S512-T512-U512-V512-W512-X512-Y512-Z512-AA512-AB512-AC512+AD512</f>
        <v>1</v>
      </c>
      <c r="AF512" s="0" t="n">
        <f aca="false">AE512*I512</f>
        <v>57</v>
      </c>
    </row>
    <row r="513" customFormat="false" ht="21" hidden="false" customHeight="false" outlineLevel="0" collapsed="false">
      <c r="A513" s="7" t="s">
        <v>1846</v>
      </c>
      <c r="B513" s="8" t="n">
        <f aca="false">I513</f>
        <v>6</v>
      </c>
      <c r="C513" s="14" t="s">
        <v>1847</v>
      </c>
      <c r="D513" s="0" t="s">
        <v>1848</v>
      </c>
      <c r="E513" s="0" t="n">
        <v>0</v>
      </c>
      <c r="F513" s="0" t="s">
        <v>22</v>
      </c>
      <c r="G513" s="0" t="n">
        <v>6</v>
      </c>
      <c r="H513" s="0" t="n">
        <f aca="false">I513*0.2</f>
        <v>1.2</v>
      </c>
      <c r="I513" s="7" t="n">
        <v>6</v>
      </c>
      <c r="J513" s="9" t="n">
        <v>47848.4166666667</v>
      </c>
      <c r="M513" s="0" t="n">
        <v>15</v>
      </c>
      <c r="N513" s="10" t="s">
        <v>1849</v>
      </c>
      <c r="O513" s="11" t="n">
        <f aca="false">G513*I513</f>
        <v>36</v>
      </c>
      <c r="P513" s="12" t="s">
        <v>24</v>
      </c>
      <c r="Q513" s="13" t="s">
        <v>25</v>
      </c>
      <c r="R513" s="0" t="n">
        <f aca="false">VLOOKUP(A513,Sados!$A$1:$D$2962,4,0)</f>
        <v>5</v>
      </c>
      <c r="AE513" s="0" t="n">
        <f aca="false">G513-S513-T513-U513-V513-W513-X513-Y513-Z513-AA513-AB513-AC513+AD513</f>
        <v>6</v>
      </c>
      <c r="AF513" s="0" t="n">
        <f aca="false">AE513*I513</f>
        <v>36</v>
      </c>
    </row>
    <row r="514" customFormat="false" ht="21" hidden="false" customHeight="false" outlineLevel="0" collapsed="false">
      <c r="A514" s="7" t="s">
        <v>1850</v>
      </c>
      <c r="B514" s="8" t="n">
        <f aca="false">I514</f>
        <v>441</v>
      </c>
      <c r="C514" s="0" t="s">
        <v>1851</v>
      </c>
      <c r="D514" s="0" t="s">
        <v>1852</v>
      </c>
      <c r="E514" s="0" t="n">
        <v>0</v>
      </c>
      <c r="F514" s="0" t="s">
        <v>22</v>
      </c>
      <c r="G514" s="0" t="n">
        <v>1</v>
      </c>
      <c r="H514" s="0" t="n">
        <f aca="false">I514*0.2</f>
        <v>88.2</v>
      </c>
      <c r="I514" s="7" t="n">
        <v>441</v>
      </c>
      <c r="J514" s="9" t="n">
        <v>47848.4166666667</v>
      </c>
      <c r="M514" s="0" t="n">
        <v>15</v>
      </c>
      <c r="N514" s="10" t="s">
        <v>1853</v>
      </c>
      <c r="O514" s="11" t="n">
        <f aca="false">G514*I514</f>
        <v>441</v>
      </c>
      <c r="P514" s="12" t="s">
        <v>171</v>
      </c>
      <c r="Q514" s="13" t="s">
        <v>25</v>
      </c>
      <c r="R514" s="0" t="n">
        <f aca="false">VLOOKUP(A514,Sados!$A$1:$D$2962,4,0)</f>
        <v>1</v>
      </c>
      <c r="AE514" s="0" t="n">
        <f aca="false">G514-S514-T514-U514-V514-W514-X514-Y514-Z514-AA514-AB514-AC514+AD514</f>
        <v>1</v>
      </c>
      <c r="AF514" s="0" t="n">
        <f aca="false">AE514*I514</f>
        <v>441</v>
      </c>
    </row>
    <row r="515" customFormat="false" ht="21" hidden="false" customHeight="false" outlineLevel="0" collapsed="false">
      <c r="A515" s="7" t="s">
        <v>1854</v>
      </c>
      <c r="B515" s="8" t="n">
        <f aca="false">I515</f>
        <v>28</v>
      </c>
      <c r="C515" s="0" t="s">
        <v>1855</v>
      </c>
      <c r="D515" s="0" t="s">
        <v>1856</v>
      </c>
      <c r="E515" s="0" t="n">
        <v>0</v>
      </c>
      <c r="F515" s="0" t="s">
        <v>22</v>
      </c>
      <c r="G515" s="0" t="n">
        <v>1</v>
      </c>
      <c r="H515" s="0" t="n">
        <f aca="false">I515*0.2</f>
        <v>5.6</v>
      </c>
      <c r="I515" s="7" t="n">
        <v>28</v>
      </c>
      <c r="J515" s="9" t="n">
        <v>47848.4166666667</v>
      </c>
      <c r="M515" s="0" t="n">
        <v>15</v>
      </c>
      <c r="N515" s="10" t="s">
        <v>1857</v>
      </c>
      <c r="O515" s="11" t="n">
        <f aca="false">G515*I515</f>
        <v>28</v>
      </c>
      <c r="P515" s="12" t="s">
        <v>38</v>
      </c>
      <c r="Q515" s="13" t="s">
        <v>25</v>
      </c>
      <c r="R515" s="0" t="n">
        <f aca="false">VLOOKUP(A515,Sados!$A$1:$D$2962,4,0)</f>
        <v>1</v>
      </c>
      <c r="AE515" s="0" t="n">
        <f aca="false">G515-S515-T515-U515-V515-W515-X515-Y515-Z515-AA515-AB515-AC515+AD515</f>
        <v>1</v>
      </c>
      <c r="AF515" s="0" t="n">
        <f aca="false">AE515*I515</f>
        <v>28</v>
      </c>
    </row>
    <row r="516" customFormat="false" ht="21" hidden="false" customHeight="false" outlineLevel="0" collapsed="false">
      <c r="A516" s="7" t="s">
        <v>1858</v>
      </c>
      <c r="B516" s="8" t="n">
        <f aca="false">I516</f>
        <v>9</v>
      </c>
      <c r="C516" s="0" t="s">
        <v>1859</v>
      </c>
      <c r="D516" s="0" t="s">
        <v>1860</v>
      </c>
      <c r="E516" s="0" t="n">
        <v>0</v>
      </c>
      <c r="F516" s="0" t="s">
        <v>22</v>
      </c>
      <c r="G516" s="0" t="n">
        <v>10</v>
      </c>
      <c r="H516" s="0" t="n">
        <f aca="false">I516*0.2</f>
        <v>1.8</v>
      </c>
      <c r="I516" s="7" t="n">
        <v>9</v>
      </c>
      <c r="J516" s="9" t="n">
        <v>47848.4166666667</v>
      </c>
      <c r="M516" s="0" t="n">
        <v>15</v>
      </c>
      <c r="N516" s="10" t="s">
        <v>1857</v>
      </c>
      <c r="O516" s="11" t="n">
        <f aca="false">G516*I516</f>
        <v>90</v>
      </c>
      <c r="P516" s="12" t="s">
        <v>38</v>
      </c>
      <c r="Q516" s="13" t="s">
        <v>25</v>
      </c>
      <c r="R516" s="0" t="n">
        <f aca="false">VLOOKUP(A516,Sados!$A$1:$D$2962,4,0)</f>
        <v>10</v>
      </c>
      <c r="AE516" s="0" t="n">
        <f aca="false">G516-S516-T516-U516-V516-W516-X516-Y516-Z516-AA516-AB516-AC516+AD516</f>
        <v>10</v>
      </c>
      <c r="AF516" s="0" t="n">
        <f aca="false">AE516*I516</f>
        <v>90</v>
      </c>
    </row>
    <row r="517" customFormat="false" ht="21" hidden="false" customHeight="false" outlineLevel="0" collapsed="false">
      <c r="A517" s="7" t="s">
        <v>1861</v>
      </c>
      <c r="B517" s="8" t="n">
        <f aca="false">I517</f>
        <v>9</v>
      </c>
      <c r="C517" s="0" t="s">
        <v>1862</v>
      </c>
      <c r="D517" s="0" t="s">
        <v>1863</v>
      </c>
      <c r="E517" s="0" t="n">
        <v>0</v>
      </c>
      <c r="F517" s="0" t="s">
        <v>22</v>
      </c>
      <c r="G517" s="0" t="n">
        <v>2</v>
      </c>
      <c r="H517" s="0" t="n">
        <f aca="false">I517*0.2</f>
        <v>1.8</v>
      </c>
      <c r="I517" s="7" t="n">
        <v>9</v>
      </c>
      <c r="J517" s="9" t="n">
        <v>47848.4166666667</v>
      </c>
      <c r="M517" s="0" t="n">
        <v>15</v>
      </c>
      <c r="N517" s="10" t="s">
        <v>1857</v>
      </c>
      <c r="O517" s="11" t="n">
        <f aca="false">G517*I517</f>
        <v>18</v>
      </c>
      <c r="P517" s="12" t="s">
        <v>38</v>
      </c>
      <c r="Q517" s="13" t="s">
        <v>25</v>
      </c>
      <c r="R517" s="0" t="n">
        <f aca="false">VLOOKUP(A517,Sados!$A$1:$D$2962,4,0)</f>
        <v>2</v>
      </c>
      <c r="AE517" s="0" t="n">
        <f aca="false">G517-S517-T517-U517-V517-W517-X517-Y517-Z517-AA517-AB517-AC517+AD517</f>
        <v>2</v>
      </c>
      <c r="AF517" s="0" t="n">
        <f aca="false">AE517*I517</f>
        <v>18</v>
      </c>
    </row>
    <row r="518" customFormat="false" ht="21" hidden="false" customHeight="false" outlineLevel="0" collapsed="false">
      <c r="A518" s="7" t="s">
        <v>1864</v>
      </c>
      <c r="B518" s="8" t="n">
        <f aca="false">I518</f>
        <v>9</v>
      </c>
      <c r="C518" s="0" t="s">
        <v>1865</v>
      </c>
      <c r="D518" s="0" t="s">
        <v>1866</v>
      </c>
      <c r="E518" s="0" t="n">
        <v>0</v>
      </c>
      <c r="F518" s="0" t="s">
        <v>22</v>
      </c>
      <c r="G518" s="0" t="n">
        <v>1</v>
      </c>
      <c r="H518" s="0" t="n">
        <f aca="false">I518*0.2</f>
        <v>1.8</v>
      </c>
      <c r="I518" s="7" t="n">
        <v>9</v>
      </c>
      <c r="J518" s="9" t="n">
        <v>47848.4166666667</v>
      </c>
      <c r="M518" s="0" t="n">
        <v>15</v>
      </c>
      <c r="N518" s="10" t="s">
        <v>1857</v>
      </c>
      <c r="O518" s="11" t="n">
        <f aca="false">G518*I518</f>
        <v>9</v>
      </c>
      <c r="P518" s="12" t="s">
        <v>38</v>
      </c>
      <c r="Q518" s="13" t="s">
        <v>25</v>
      </c>
      <c r="R518" s="0" t="n">
        <f aca="false">VLOOKUP(A518,Sados!$A$1:$D$2962,4,0)</f>
        <v>1</v>
      </c>
      <c r="AE518" s="0" t="n">
        <f aca="false">G518-S518-T518-U518-V518-W518-X518-Y518-Z518-AA518-AB518-AC518+AD518</f>
        <v>1</v>
      </c>
      <c r="AF518" s="0" t="n">
        <f aca="false">AE518*I518</f>
        <v>9</v>
      </c>
    </row>
    <row r="519" customFormat="false" ht="21" hidden="false" customHeight="false" outlineLevel="0" collapsed="false">
      <c r="A519" s="7" t="s">
        <v>1867</v>
      </c>
      <c r="B519" s="8" t="n">
        <f aca="false">I519</f>
        <v>14</v>
      </c>
      <c r="C519" s="0" t="s">
        <v>1868</v>
      </c>
      <c r="D519" s="0" t="s">
        <v>1869</v>
      </c>
      <c r="E519" s="0" t="n">
        <v>0</v>
      </c>
      <c r="F519" s="0" t="s">
        <v>22</v>
      </c>
      <c r="G519" s="0" t="n">
        <v>10</v>
      </c>
      <c r="H519" s="0" t="n">
        <f aca="false">I519*0.2</f>
        <v>2.8</v>
      </c>
      <c r="I519" s="7" t="n">
        <v>14</v>
      </c>
      <c r="J519" s="9" t="n">
        <v>47848.4166666667</v>
      </c>
      <c r="M519" s="0" t="n">
        <v>15</v>
      </c>
      <c r="N519" s="10" t="s">
        <v>1857</v>
      </c>
      <c r="O519" s="11" t="n">
        <f aca="false">G519*I519</f>
        <v>140</v>
      </c>
      <c r="P519" s="12" t="s">
        <v>171</v>
      </c>
      <c r="Q519" s="13" t="s">
        <v>25</v>
      </c>
      <c r="R519" s="0" t="n">
        <f aca="false">VLOOKUP(A519,Sados!$A$1:$D$2962,4,0)</f>
        <v>10</v>
      </c>
      <c r="AE519" s="0" t="n">
        <f aca="false">G519-S519-T519-U519-V519-W519-X519-Y519-Z519-AA519-AB519-AC519+AD519</f>
        <v>10</v>
      </c>
      <c r="AF519" s="0" t="n">
        <f aca="false">AE519*I519</f>
        <v>140</v>
      </c>
    </row>
    <row r="520" customFormat="false" ht="21" hidden="false" customHeight="false" outlineLevel="0" collapsed="false">
      <c r="A520" s="7" t="s">
        <v>1870</v>
      </c>
      <c r="B520" s="8" t="n">
        <f aca="false">I520</f>
        <v>20</v>
      </c>
      <c r="C520" s="0" t="s">
        <v>1871</v>
      </c>
      <c r="D520" s="0" t="s">
        <v>1872</v>
      </c>
      <c r="E520" s="0" t="n">
        <v>0</v>
      </c>
      <c r="F520" s="0" t="s">
        <v>22</v>
      </c>
      <c r="G520" s="0" t="n">
        <v>9</v>
      </c>
      <c r="H520" s="0" t="n">
        <f aca="false">I520*0.2</f>
        <v>4</v>
      </c>
      <c r="I520" s="7" t="n">
        <v>20</v>
      </c>
      <c r="J520" s="9" t="n">
        <v>47848.4166666667</v>
      </c>
      <c r="M520" s="0" t="n">
        <v>15</v>
      </c>
      <c r="N520" s="10" t="s">
        <v>1857</v>
      </c>
      <c r="O520" s="11" t="n">
        <f aca="false">G520*I520</f>
        <v>180</v>
      </c>
      <c r="P520" s="12" t="s">
        <v>93</v>
      </c>
      <c r="Q520" s="13" t="s">
        <v>25</v>
      </c>
      <c r="R520" s="0" t="n">
        <f aca="false">VLOOKUP(A520,Sados!$A$1:$D$2962,4,0)</f>
        <v>9</v>
      </c>
      <c r="AE520" s="0" t="n">
        <f aca="false">G520-S520-T520-U520-V520-W520-X520-Y520-Z520-AA520-AB520-AC520+AD520</f>
        <v>9</v>
      </c>
      <c r="AF520" s="0" t="n">
        <f aca="false">AE520*I520</f>
        <v>180</v>
      </c>
    </row>
    <row r="521" customFormat="false" ht="21" hidden="false" customHeight="false" outlineLevel="0" collapsed="false">
      <c r="A521" s="7" t="s">
        <v>1873</v>
      </c>
      <c r="B521" s="8" t="n">
        <f aca="false">I521</f>
        <v>20</v>
      </c>
      <c r="C521" s="0" t="s">
        <v>1874</v>
      </c>
      <c r="D521" s="0" t="s">
        <v>1872</v>
      </c>
      <c r="E521" s="0" t="n">
        <v>0</v>
      </c>
      <c r="F521" s="0" t="s">
        <v>22</v>
      </c>
      <c r="G521" s="0" t="n">
        <v>8</v>
      </c>
      <c r="H521" s="0" t="n">
        <f aca="false">I521*0.2</f>
        <v>4</v>
      </c>
      <c r="I521" s="7" t="n">
        <v>20</v>
      </c>
      <c r="J521" s="9" t="n">
        <v>47848.4166666667</v>
      </c>
      <c r="M521" s="0" t="n">
        <v>15</v>
      </c>
      <c r="N521" s="10" t="s">
        <v>1857</v>
      </c>
      <c r="O521" s="11" t="n">
        <f aca="false">G521*I521</f>
        <v>160</v>
      </c>
      <c r="P521" s="12" t="s">
        <v>93</v>
      </c>
      <c r="Q521" s="13" t="s">
        <v>25</v>
      </c>
      <c r="R521" s="0" t="n">
        <f aca="false">VLOOKUP(A521,Sados!$A$1:$D$2962,4,0)</f>
        <v>8</v>
      </c>
      <c r="AE521" s="0" t="n">
        <f aca="false">G521-S521-T521-U521-V521-W521-X521-Y521-Z521-AA521-AB521-AC521+AD521</f>
        <v>8</v>
      </c>
      <c r="AF521" s="0" t="n">
        <f aca="false">AE521*I521</f>
        <v>160</v>
      </c>
    </row>
    <row r="522" customFormat="false" ht="21" hidden="false" customHeight="false" outlineLevel="0" collapsed="false">
      <c r="A522" s="7" t="s">
        <v>1875</v>
      </c>
      <c r="B522" s="8" t="n">
        <f aca="false">I522</f>
        <v>13</v>
      </c>
      <c r="C522" s="14" t="s">
        <v>1876</v>
      </c>
      <c r="D522" s="0" t="s">
        <v>1877</v>
      </c>
      <c r="E522" s="0" t="n">
        <v>0</v>
      </c>
      <c r="F522" s="0" t="s">
        <v>22</v>
      </c>
      <c r="G522" s="0" t="n">
        <v>2</v>
      </c>
      <c r="H522" s="0" t="n">
        <f aca="false">I522*0.2</f>
        <v>2.6</v>
      </c>
      <c r="I522" s="7" t="n">
        <v>13</v>
      </c>
      <c r="J522" s="9" t="n">
        <v>47848.4166666667</v>
      </c>
      <c r="M522" s="0" t="n">
        <v>15</v>
      </c>
      <c r="N522" s="10" t="s">
        <v>1857</v>
      </c>
      <c r="O522" s="11" t="n">
        <f aca="false">G522*I522</f>
        <v>26</v>
      </c>
      <c r="P522" s="12" t="s">
        <v>42</v>
      </c>
      <c r="Q522" s="13" t="s">
        <v>25</v>
      </c>
      <c r="R522" s="0" t="n">
        <f aca="false">VLOOKUP(A522,Sados!$A$1:$D$2962,4,0)</f>
        <v>2</v>
      </c>
      <c r="AE522" s="0" t="n">
        <f aca="false">G522-S522-T522-U522-V522-W522-X522-Y522-Z522-AA522-AB522-AC522+AD522</f>
        <v>2</v>
      </c>
      <c r="AF522" s="0" t="n">
        <f aca="false">AE522*I522</f>
        <v>26</v>
      </c>
    </row>
    <row r="523" customFormat="false" ht="21" hidden="false" customHeight="false" outlineLevel="0" collapsed="false">
      <c r="A523" s="7" t="s">
        <v>1878</v>
      </c>
      <c r="B523" s="8" t="n">
        <f aca="false">I523</f>
        <v>25</v>
      </c>
      <c r="C523" s="0" t="s">
        <v>1879</v>
      </c>
      <c r="D523" s="0" t="s">
        <v>1880</v>
      </c>
      <c r="E523" s="0" t="s">
        <v>1881</v>
      </c>
      <c r="F523" s="0" t="s">
        <v>22</v>
      </c>
      <c r="G523" s="0" t="n">
        <v>5</v>
      </c>
      <c r="H523" s="0" t="n">
        <f aca="false">I523*0.2</f>
        <v>5</v>
      </c>
      <c r="I523" s="7" t="n">
        <v>25</v>
      </c>
      <c r="J523" s="9" t="n">
        <v>47848.4166666667</v>
      </c>
      <c r="M523" s="0" t="n">
        <v>15</v>
      </c>
      <c r="N523" s="10" t="s">
        <v>1882</v>
      </c>
      <c r="O523" s="11" t="n">
        <f aca="false">G523*I523</f>
        <v>125</v>
      </c>
      <c r="P523" s="12" t="s">
        <v>1883</v>
      </c>
      <c r="Q523" s="13" t="s">
        <v>803</v>
      </c>
      <c r="R523" s="0" t="n">
        <f aca="false">VLOOKUP(A523,Sados!$A$1:$D$2962,4,0)</f>
        <v>5</v>
      </c>
      <c r="AE523" s="0" t="n">
        <f aca="false">G523-S523-T523-U523-V523-W523-X523-Y523-Z523-AA523-AB523-AC523+AD523</f>
        <v>5</v>
      </c>
      <c r="AF523" s="0" t="n">
        <f aca="false">AE523*I523</f>
        <v>125</v>
      </c>
    </row>
    <row r="524" customFormat="false" ht="21" hidden="false" customHeight="false" outlineLevel="0" collapsed="false">
      <c r="A524" s="7" t="s">
        <v>1884</v>
      </c>
      <c r="B524" s="8" t="n">
        <f aca="false">I524</f>
        <v>25</v>
      </c>
      <c r="C524" s="0" t="s">
        <v>1885</v>
      </c>
      <c r="D524" s="0" t="s">
        <v>1886</v>
      </c>
      <c r="E524" s="0" t="s">
        <v>1887</v>
      </c>
      <c r="F524" s="0" t="s">
        <v>22</v>
      </c>
      <c r="G524" s="0" t="n">
        <v>5</v>
      </c>
      <c r="H524" s="0" t="n">
        <f aca="false">I524*0.2</f>
        <v>5</v>
      </c>
      <c r="I524" s="7" t="n">
        <v>25</v>
      </c>
      <c r="J524" s="9" t="n">
        <v>47848.4166666667</v>
      </c>
      <c r="M524" s="0" t="n">
        <v>15</v>
      </c>
      <c r="N524" s="10" t="s">
        <v>1882</v>
      </c>
      <c r="O524" s="11" t="n">
        <f aca="false">G524*I524</f>
        <v>125</v>
      </c>
      <c r="P524" s="12" t="s">
        <v>1883</v>
      </c>
      <c r="Q524" s="13" t="s">
        <v>803</v>
      </c>
      <c r="R524" s="0" t="n">
        <f aca="false">VLOOKUP(A524,Sados!$A$1:$D$2962,4,0)</f>
        <v>5</v>
      </c>
      <c r="AE524" s="0" t="n">
        <f aca="false">G524-S524-T524-U524-V524-W524-X524-Y524-Z524-AA524-AB524-AC524+AD524</f>
        <v>5</v>
      </c>
      <c r="AF524" s="0" t="n">
        <f aca="false">AE524*I524</f>
        <v>125</v>
      </c>
    </row>
    <row r="525" customFormat="false" ht="21" hidden="false" customHeight="false" outlineLevel="0" collapsed="false">
      <c r="A525" s="7" t="s">
        <v>1888</v>
      </c>
      <c r="B525" s="8" t="n">
        <f aca="false">I525</f>
        <v>24</v>
      </c>
      <c r="C525" s="0" t="s">
        <v>1889</v>
      </c>
      <c r="D525" s="0" t="s">
        <v>1880</v>
      </c>
      <c r="E525" s="0" t="s">
        <v>1890</v>
      </c>
      <c r="F525" s="0" t="s">
        <v>22</v>
      </c>
      <c r="G525" s="0" t="n">
        <v>5</v>
      </c>
      <c r="H525" s="0" t="n">
        <f aca="false">I525*0.2</f>
        <v>4.8</v>
      </c>
      <c r="I525" s="7" t="n">
        <v>24</v>
      </c>
      <c r="J525" s="9" t="n">
        <v>47848.4166666667</v>
      </c>
      <c r="M525" s="0" t="n">
        <v>15</v>
      </c>
      <c r="N525" s="10" t="s">
        <v>1882</v>
      </c>
      <c r="O525" s="11" t="n">
        <f aca="false">G525*I525</f>
        <v>120</v>
      </c>
      <c r="P525" s="12" t="s">
        <v>1883</v>
      </c>
      <c r="Q525" s="13" t="s">
        <v>803</v>
      </c>
      <c r="R525" s="0" t="n">
        <f aca="false">VLOOKUP(A525,Sados!$A$1:$D$2962,4,0)</f>
        <v>5</v>
      </c>
      <c r="AE525" s="0" t="n">
        <f aca="false">G525-S525-T525-U525-V525-W525-X525-Y525-Z525-AA525-AB525-AC525+AD525</f>
        <v>5</v>
      </c>
      <c r="AF525" s="0" t="n">
        <f aca="false">AE525*I525</f>
        <v>120</v>
      </c>
    </row>
    <row r="526" customFormat="false" ht="21" hidden="false" customHeight="false" outlineLevel="0" collapsed="false">
      <c r="A526" s="7" t="s">
        <v>1891</v>
      </c>
      <c r="B526" s="8" t="n">
        <f aca="false">I526</f>
        <v>27</v>
      </c>
      <c r="C526" s="0" t="s">
        <v>1892</v>
      </c>
      <c r="D526" s="0" t="s">
        <v>1893</v>
      </c>
      <c r="E526" s="0" t="s">
        <v>1894</v>
      </c>
      <c r="F526" s="0" t="s">
        <v>22</v>
      </c>
      <c r="G526" s="0" t="n">
        <v>3</v>
      </c>
      <c r="H526" s="0" t="n">
        <f aca="false">I526*0.2</f>
        <v>5.4</v>
      </c>
      <c r="I526" s="7" t="n">
        <v>27</v>
      </c>
      <c r="J526" s="9" t="n">
        <v>47848.4166666667</v>
      </c>
      <c r="M526" s="0" t="n">
        <v>15</v>
      </c>
      <c r="N526" s="10" t="s">
        <v>1882</v>
      </c>
      <c r="O526" s="11" t="n">
        <f aca="false">G526*I526</f>
        <v>81</v>
      </c>
      <c r="P526" s="12" t="s">
        <v>88</v>
      </c>
      <c r="Q526" s="13" t="s">
        <v>812</v>
      </c>
      <c r="R526" s="0" t="n">
        <f aca="false">VLOOKUP(A526,Sados!$A$1:$D$2962,4,0)</f>
        <v>3</v>
      </c>
      <c r="AE526" s="0" t="n">
        <f aca="false">G526-S526-T526-U526-V526-W526-X526-Y526-Z526-AA526-AB526-AC526+AD526</f>
        <v>3</v>
      </c>
      <c r="AF526" s="0" t="n">
        <f aca="false">AE526*I526</f>
        <v>81</v>
      </c>
    </row>
    <row r="527" customFormat="false" ht="21" hidden="false" customHeight="false" outlineLevel="0" collapsed="false">
      <c r="A527" s="7" t="s">
        <v>1895</v>
      </c>
      <c r="B527" s="8" t="n">
        <f aca="false">I527</f>
        <v>40</v>
      </c>
      <c r="C527" s="0" t="s">
        <v>1896</v>
      </c>
      <c r="D527" s="0" t="s">
        <v>1897</v>
      </c>
      <c r="E527" s="0" t="s">
        <v>1898</v>
      </c>
      <c r="F527" s="0" t="s">
        <v>22</v>
      </c>
      <c r="G527" s="0" t="n">
        <v>1</v>
      </c>
      <c r="H527" s="0" t="n">
        <f aca="false">I527*0.2</f>
        <v>8</v>
      </c>
      <c r="I527" s="7" t="n">
        <v>40</v>
      </c>
      <c r="J527" s="9" t="n">
        <v>47848.4166666667</v>
      </c>
      <c r="M527" s="0" t="n">
        <v>15</v>
      </c>
      <c r="N527" s="10" t="s">
        <v>1882</v>
      </c>
      <c r="O527" s="11" t="n">
        <f aca="false">G527*I527</f>
        <v>40</v>
      </c>
      <c r="P527" s="12" t="s">
        <v>93</v>
      </c>
      <c r="Q527" s="13" t="s">
        <v>803</v>
      </c>
      <c r="R527" s="0" t="n">
        <f aca="false">VLOOKUP(A527,Sados!$A$1:$D$2962,4,0)</f>
        <v>1</v>
      </c>
      <c r="AE527" s="0" t="n">
        <f aca="false">G527-S527-T527-U527-V527-W527-X527-Y527-Z527-AA527-AB527-AC527+AD527</f>
        <v>1</v>
      </c>
      <c r="AF527" s="0" t="n">
        <f aca="false">AE527*I527</f>
        <v>40</v>
      </c>
    </row>
    <row r="528" customFormat="false" ht="21" hidden="false" customHeight="false" outlineLevel="0" collapsed="false">
      <c r="A528" s="7" t="s">
        <v>1899</v>
      </c>
      <c r="B528" s="8" t="n">
        <f aca="false">I528</f>
        <v>50</v>
      </c>
      <c r="C528" s="0" t="s">
        <v>1900</v>
      </c>
      <c r="D528" s="0" t="s">
        <v>1901</v>
      </c>
      <c r="E528" s="0" t="s">
        <v>1902</v>
      </c>
      <c r="F528" s="0" t="s">
        <v>22</v>
      </c>
      <c r="G528" s="0" t="n">
        <v>2</v>
      </c>
      <c r="H528" s="0" t="n">
        <f aca="false">I528*0.2</f>
        <v>10</v>
      </c>
      <c r="I528" s="7" t="n">
        <v>50</v>
      </c>
      <c r="J528" s="9" t="n">
        <v>47848.4166666667</v>
      </c>
      <c r="M528" s="0" t="n">
        <v>15</v>
      </c>
      <c r="N528" s="10" t="s">
        <v>1882</v>
      </c>
      <c r="O528" s="11" t="n">
        <f aca="false">G528*I528</f>
        <v>100</v>
      </c>
      <c r="P528" s="12" t="s">
        <v>93</v>
      </c>
      <c r="Q528" s="13" t="s">
        <v>803</v>
      </c>
      <c r="R528" s="0" t="n">
        <f aca="false">VLOOKUP(A528,Sados!$A$1:$D$2962,4,0)</f>
        <v>2</v>
      </c>
      <c r="AE528" s="0" t="n">
        <f aca="false">G528-S528-T528-U528-V528-W528-X528-Y528-Z528-AA528-AB528-AC528+AD528</f>
        <v>2</v>
      </c>
      <c r="AF528" s="0" t="n">
        <f aca="false">AE528*I528</f>
        <v>100</v>
      </c>
    </row>
    <row r="529" customFormat="false" ht="21" hidden="false" customHeight="false" outlineLevel="0" collapsed="false">
      <c r="A529" s="7" t="s">
        <v>1903</v>
      </c>
      <c r="B529" s="8" t="n">
        <f aca="false">I529</f>
        <v>50</v>
      </c>
      <c r="C529" s="0" t="s">
        <v>1904</v>
      </c>
      <c r="D529" s="0" t="s">
        <v>1901</v>
      </c>
      <c r="E529" s="0" t="s">
        <v>1905</v>
      </c>
      <c r="F529" s="0" t="s">
        <v>22</v>
      </c>
      <c r="G529" s="0" t="n">
        <v>3</v>
      </c>
      <c r="H529" s="0" t="n">
        <f aca="false">I529*0.2</f>
        <v>10</v>
      </c>
      <c r="I529" s="7" t="n">
        <v>50</v>
      </c>
      <c r="J529" s="9" t="n">
        <v>47848.4166666667</v>
      </c>
      <c r="M529" s="0" t="n">
        <v>15</v>
      </c>
      <c r="N529" s="10" t="s">
        <v>1882</v>
      </c>
      <c r="O529" s="11" t="n">
        <f aca="false">G529*I529</f>
        <v>150</v>
      </c>
      <c r="P529" s="12" t="s">
        <v>93</v>
      </c>
      <c r="Q529" s="13" t="s">
        <v>803</v>
      </c>
      <c r="R529" s="0" t="n">
        <f aca="false">VLOOKUP(A529,Sados!$A$1:$D$2962,4,0)</f>
        <v>3</v>
      </c>
      <c r="AE529" s="0" t="n">
        <f aca="false">G529-S529-T529-U529-V529-W529-X529-Y529-Z529-AA529-AB529-AC529+AD529</f>
        <v>3</v>
      </c>
      <c r="AF529" s="0" t="n">
        <f aca="false">AE529*I529</f>
        <v>150</v>
      </c>
    </row>
    <row r="530" customFormat="false" ht="21" hidden="false" customHeight="false" outlineLevel="0" collapsed="false">
      <c r="A530" s="7" t="s">
        <v>1906</v>
      </c>
      <c r="B530" s="8" t="n">
        <f aca="false">I530</f>
        <v>28</v>
      </c>
      <c r="C530" s="0" t="s">
        <v>1907</v>
      </c>
      <c r="D530" s="0" t="s">
        <v>1908</v>
      </c>
      <c r="E530" s="0" t="s">
        <v>1909</v>
      </c>
      <c r="F530" s="0" t="s">
        <v>22</v>
      </c>
      <c r="G530" s="0" t="n">
        <v>5</v>
      </c>
      <c r="H530" s="0" t="n">
        <f aca="false">I530*0.2</f>
        <v>5.6</v>
      </c>
      <c r="I530" s="7" t="n">
        <v>28</v>
      </c>
      <c r="J530" s="9" t="n">
        <v>47848.4166666667</v>
      </c>
      <c r="M530" s="0" t="n">
        <v>15</v>
      </c>
      <c r="N530" s="10" t="s">
        <v>1882</v>
      </c>
      <c r="O530" s="11" t="n">
        <f aca="false">G530*I530</f>
        <v>140</v>
      </c>
      <c r="P530" s="12" t="s">
        <v>54</v>
      </c>
      <c r="Q530" s="13" t="s">
        <v>812</v>
      </c>
      <c r="R530" s="0" t="n">
        <f aca="false">VLOOKUP(A530,Sados!$A$1:$D$2962,4,0)</f>
        <v>5</v>
      </c>
      <c r="AE530" s="0" t="n">
        <f aca="false">G530-S530-T530-U530-V530-W530-X530-Y530-Z530-AA530-AB530-AC530+AD530</f>
        <v>5</v>
      </c>
      <c r="AF530" s="0" t="n">
        <f aca="false">AE530*I530</f>
        <v>140</v>
      </c>
    </row>
    <row r="531" customFormat="false" ht="21" hidden="false" customHeight="false" outlineLevel="0" collapsed="false">
      <c r="A531" s="7" t="s">
        <v>1910</v>
      </c>
      <c r="B531" s="8" t="n">
        <f aca="false">I531</f>
        <v>38</v>
      </c>
      <c r="C531" s="0" t="s">
        <v>1911</v>
      </c>
      <c r="D531" s="0" t="s">
        <v>1912</v>
      </c>
      <c r="E531" s="0" t="s">
        <v>1913</v>
      </c>
      <c r="F531" s="0" t="s">
        <v>22</v>
      </c>
      <c r="G531" s="0" t="n">
        <v>1</v>
      </c>
      <c r="H531" s="0" t="n">
        <f aca="false">I531*0.2</f>
        <v>7.6</v>
      </c>
      <c r="I531" s="7" t="n">
        <v>38</v>
      </c>
      <c r="J531" s="9" t="n">
        <v>47848.4166666667</v>
      </c>
      <c r="M531" s="0" t="n">
        <v>15</v>
      </c>
      <c r="N531" s="10" t="s">
        <v>1882</v>
      </c>
      <c r="O531" s="11" t="n">
        <f aca="false">G531*I531</f>
        <v>38</v>
      </c>
      <c r="P531" s="12" t="s">
        <v>54</v>
      </c>
      <c r="Q531" s="13" t="s">
        <v>803</v>
      </c>
      <c r="R531" s="0" t="n">
        <f aca="false">VLOOKUP(A531,Sados!$A$1:$D$2962,4,0)</f>
        <v>1</v>
      </c>
      <c r="AE531" s="0" t="n">
        <f aca="false">G531-S531-T531-U531-V531-W531-X531-Y531-Z531-AA531-AB531-AC531+AD531</f>
        <v>1</v>
      </c>
      <c r="AF531" s="0" t="n">
        <f aca="false">AE531*I531</f>
        <v>38</v>
      </c>
    </row>
    <row r="532" customFormat="false" ht="21" hidden="false" customHeight="false" outlineLevel="0" collapsed="false">
      <c r="A532" s="7" t="s">
        <v>1914</v>
      </c>
      <c r="B532" s="8" t="n">
        <f aca="false">I532</f>
        <v>37</v>
      </c>
      <c r="C532" s="0" t="s">
        <v>1915</v>
      </c>
      <c r="D532" s="0" t="s">
        <v>1912</v>
      </c>
      <c r="E532" s="0" t="s">
        <v>1916</v>
      </c>
      <c r="F532" s="0" t="s">
        <v>22</v>
      </c>
      <c r="G532" s="0" t="n">
        <v>1</v>
      </c>
      <c r="H532" s="0" t="n">
        <f aca="false">I532*0.2</f>
        <v>7.4</v>
      </c>
      <c r="I532" s="7" t="n">
        <v>37</v>
      </c>
      <c r="J532" s="9" t="n">
        <v>47848.4166666667</v>
      </c>
      <c r="M532" s="0" t="n">
        <v>15</v>
      </c>
      <c r="N532" s="10" t="s">
        <v>1882</v>
      </c>
      <c r="O532" s="11" t="n">
        <f aca="false">G532*I532</f>
        <v>37</v>
      </c>
      <c r="P532" s="12" t="s">
        <v>54</v>
      </c>
      <c r="Q532" s="13" t="s">
        <v>841</v>
      </c>
      <c r="R532" s="0" t="n">
        <f aca="false">VLOOKUP(A532,Sados!$A$1:$D$2962,4,0)</f>
        <v>0</v>
      </c>
      <c r="X532" s="0" t="n">
        <v>1</v>
      </c>
      <c r="AE532" s="0" t="n">
        <f aca="false">G532-S532-T532-U532-V532-W532-X532-Y532-Z532-AA532-AB532-AC532+AD532</f>
        <v>0</v>
      </c>
      <c r="AF532" s="0" t="n">
        <f aca="false">AE532*I532</f>
        <v>0</v>
      </c>
    </row>
    <row r="533" customFormat="false" ht="21" hidden="false" customHeight="false" outlineLevel="0" collapsed="false">
      <c r="A533" s="7" t="s">
        <v>1917</v>
      </c>
      <c r="B533" s="8" t="n">
        <f aca="false">I533</f>
        <v>28</v>
      </c>
      <c r="C533" s="0" t="s">
        <v>1918</v>
      </c>
      <c r="D533" s="0" t="s">
        <v>1912</v>
      </c>
      <c r="E533" s="0" t="s">
        <v>1919</v>
      </c>
      <c r="F533" s="0" t="s">
        <v>22</v>
      </c>
      <c r="G533" s="0" t="n">
        <v>11</v>
      </c>
      <c r="H533" s="0" t="n">
        <f aca="false">I533*0.2</f>
        <v>5.6</v>
      </c>
      <c r="I533" s="7" t="n">
        <v>28</v>
      </c>
      <c r="J533" s="9" t="n">
        <v>47848.4166666667</v>
      </c>
      <c r="M533" s="0" t="n">
        <v>15</v>
      </c>
      <c r="N533" s="10" t="s">
        <v>1882</v>
      </c>
      <c r="O533" s="11" t="n">
        <f aca="false">G533*I533</f>
        <v>308</v>
      </c>
      <c r="P533" s="12" t="s">
        <v>54</v>
      </c>
      <c r="Q533" s="13" t="s">
        <v>812</v>
      </c>
      <c r="R533" s="0" t="n">
        <f aca="false">VLOOKUP(A533,Sados!$A$1:$D$2962,4,0)</f>
        <v>11</v>
      </c>
      <c r="AE533" s="0" t="n">
        <f aca="false">G533-S533-T533-U533-V533-W533-X533-Y533-Z533-AA533-AB533-AC533+AD533</f>
        <v>11</v>
      </c>
      <c r="AF533" s="0" t="n">
        <f aca="false">AE533*I533</f>
        <v>308</v>
      </c>
    </row>
    <row r="534" customFormat="false" ht="21" hidden="false" customHeight="false" outlineLevel="0" collapsed="false">
      <c r="A534" s="7" t="s">
        <v>1920</v>
      </c>
      <c r="B534" s="8" t="n">
        <f aca="false">I534</f>
        <v>36</v>
      </c>
      <c r="C534" s="0" t="s">
        <v>1921</v>
      </c>
      <c r="D534" s="0" t="s">
        <v>1922</v>
      </c>
      <c r="E534" s="0" t="s">
        <v>1923</v>
      </c>
      <c r="F534" s="0" t="s">
        <v>22</v>
      </c>
      <c r="G534" s="0" t="n">
        <v>3</v>
      </c>
      <c r="H534" s="0" t="n">
        <f aca="false">I534*0.2</f>
        <v>7.2</v>
      </c>
      <c r="I534" s="7" t="n">
        <v>36</v>
      </c>
      <c r="J534" s="9" t="n">
        <v>47848.4166666667</v>
      </c>
      <c r="M534" s="0" t="n">
        <v>15</v>
      </c>
      <c r="N534" s="10" t="s">
        <v>1882</v>
      </c>
      <c r="O534" s="11" t="n">
        <f aca="false">G534*I534</f>
        <v>108</v>
      </c>
      <c r="P534" s="12" t="s">
        <v>171</v>
      </c>
      <c r="Q534" s="13" t="s">
        <v>803</v>
      </c>
      <c r="R534" s="0" t="n">
        <f aca="false">VLOOKUP(A534,Sados!$A$1:$D$2962,4,0)</f>
        <v>3</v>
      </c>
      <c r="AE534" s="0" t="n">
        <f aca="false">G534-S534-T534-U534-V534-W534-X534-Y534-Z534-AA534-AB534-AC534+AD534</f>
        <v>3</v>
      </c>
      <c r="AF534" s="0" t="n">
        <f aca="false">AE534*I534</f>
        <v>108</v>
      </c>
    </row>
    <row r="535" customFormat="false" ht="21" hidden="false" customHeight="false" outlineLevel="0" collapsed="false">
      <c r="A535" s="7" t="s">
        <v>1924</v>
      </c>
      <c r="B535" s="8" t="n">
        <f aca="false">I535</f>
        <v>29</v>
      </c>
      <c r="C535" s="0" t="s">
        <v>1925</v>
      </c>
      <c r="D535" s="0" t="s">
        <v>1926</v>
      </c>
      <c r="E535" s="0" t="s">
        <v>1927</v>
      </c>
      <c r="F535" s="0" t="s">
        <v>22</v>
      </c>
      <c r="G535" s="0" t="n">
        <v>1</v>
      </c>
      <c r="H535" s="0" t="n">
        <f aca="false">I535*0.2</f>
        <v>5.8</v>
      </c>
      <c r="I535" s="7" t="n">
        <v>29</v>
      </c>
      <c r="J535" s="9" t="n">
        <v>47848.4166666667</v>
      </c>
      <c r="M535" s="0" t="n">
        <v>15</v>
      </c>
      <c r="N535" s="10" t="s">
        <v>1882</v>
      </c>
      <c r="O535" s="11" t="n">
        <f aca="false">G535*I535</f>
        <v>29</v>
      </c>
      <c r="P535" s="12" t="s">
        <v>171</v>
      </c>
      <c r="Q535" s="13" t="s">
        <v>812</v>
      </c>
      <c r="R535" s="0" t="n">
        <f aca="false">VLOOKUP(A535,Sados!$A$1:$D$2962,4,0)</f>
        <v>0</v>
      </c>
      <c r="Z535" s="0" t="n">
        <v>1</v>
      </c>
      <c r="AE535" s="0" t="n">
        <f aca="false">G535-S535-T535-U535-V535-W535-X535-Y535-Z535-AA535-AB535-AC535+AD535</f>
        <v>0</v>
      </c>
      <c r="AF535" s="0" t="n">
        <f aca="false">AE535*I535</f>
        <v>0</v>
      </c>
    </row>
    <row r="536" customFormat="false" ht="21" hidden="false" customHeight="false" outlineLevel="0" collapsed="false">
      <c r="A536" s="7" t="s">
        <v>1928</v>
      </c>
      <c r="B536" s="8" t="n">
        <f aca="false">I536</f>
        <v>33</v>
      </c>
      <c r="C536" s="0" t="s">
        <v>1929</v>
      </c>
      <c r="D536" s="0" t="s">
        <v>1930</v>
      </c>
      <c r="E536" s="0" t="s">
        <v>1931</v>
      </c>
      <c r="F536" s="0" t="s">
        <v>22</v>
      </c>
      <c r="G536" s="0" t="n">
        <v>2</v>
      </c>
      <c r="H536" s="0" t="n">
        <f aca="false">I536*0.2</f>
        <v>6.6</v>
      </c>
      <c r="I536" s="7" t="n">
        <v>33</v>
      </c>
      <c r="J536" s="9" t="n">
        <v>47848.4166666667</v>
      </c>
      <c r="M536" s="0" t="n">
        <v>15</v>
      </c>
      <c r="N536" s="10" t="s">
        <v>1882</v>
      </c>
      <c r="O536" s="11" t="n">
        <f aca="false">G536*I536</f>
        <v>66</v>
      </c>
      <c r="P536" s="12" t="s">
        <v>171</v>
      </c>
      <c r="Q536" s="13" t="s">
        <v>803</v>
      </c>
      <c r="R536" s="0" t="n">
        <f aca="false">VLOOKUP(A536,Sados!$A$1:$D$2962,4,0)</f>
        <v>1</v>
      </c>
      <c r="AE536" s="0" t="n">
        <f aca="false">G536-S536-T536-U536-V536-W536-X536-Y536-Z536-AA536-AB536-AC536+AD536</f>
        <v>2</v>
      </c>
      <c r="AF536" s="0" t="n">
        <f aca="false">AE536*I536</f>
        <v>66</v>
      </c>
    </row>
    <row r="537" customFormat="false" ht="21" hidden="false" customHeight="false" outlineLevel="0" collapsed="false">
      <c r="A537" s="7" t="s">
        <v>1932</v>
      </c>
      <c r="B537" s="8" t="n">
        <f aca="false">I537</f>
        <v>33</v>
      </c>
      <c r="C537" s="0" t="s">
        <v>1933</v>
      </c>
      <c r="D537" s="0" t="s">
        <v>1930</v>
      </c>
      <c r="E537" s="0" t="s">
        <v>1934</v>
      </c>
      <c r="F537" s="0" t="s">
        <v>22</v>
      </c>
      <c r="G537" s="0" t="n">
        <v>1</v>
      </c>
      <c r="H537" s="0" t="n">
        <f aca="false">I537*0.2</f>
        <v>6.6</v>
      </c>
      <c r="I537" s="7" t="n">
        <v>33</v>
      </c>
      <c r="J537" s="9" t="n">
        <v>47848.4166666667</v>
      </c>
      <c r="M537" s="0" t="n">
        <v>15</v>
      </c>
      <c r="N537" s="10" t="s">
        <v>1882</v>
      </c>
      <c r="O537" s="11" t="n">
        <f aca="false">G537*I537</f>
        <v>33</v>
      </c>
      <c r="P537" s="12" t="s">
        <v>171</v>
      </c>
      <c r="Q537" s="13" t="s">
        <v>803</v>
      </c>
      <c r="R537" s="0" t="n">
        <f aca="false">VLOOKUP(A537,Sados!$A$1:$D$2962,4,0)</f>
        <v>1</v>
      </c>
      <c r="AE537" s="0" t="n">
        <f aca="false">G537-S537-T537-U537-V537-W537-X537-Y537-Z537-AA537-AB537-AC537+AD537</f>
        <v>1</v>
      </c>
      <c r="AF537" s="0" t="n">
        <f aca="false">AE537*I537</f>
        <v>33</v>
      </c>
    </row>
    <row r="538" customFormat="false" ht="21" hidden="false" customHeight="false" outlineLevel="0" collapsed="false">
      <c r="A538" s="7" t="s">
        <v>1935</v>
      </c>
      <c r="B538" s="8" t="n">
        <f aca="false">I538</f>
        <v>33</v>
      </c>
      <c r="C538" s="0" t="s">
        <v>1936</v>
      </c>
      <c r="D538" s="0" t="s">
        <v>1930</v>
      </c>
      <c r="E538" s="0" t="s">
        <v>1937</v>
      </c>
      <c r="F538" s="0" t="s">
        <v>22</v>
      </c>
      <c r="G538" s="0" t="n">
        <v>5</v>
      </c>
      <c r="H538" s="0" t="n">
        <f aca="false">I538*0.2</f>
        <v>6.6</v>
      </c>
      <c r="I538" s="7" t="n">
        <v>33</v>
      </c>
      <c r="J538" s="9" t="n">
        <v>47848.4166666667</v>
      </c>
      <c r="M538" s="0" t="n">
        <v>15</v>
      </c>
      <c r="N538" s="10" t="s">
        <v>1882</v>
      </c>
      <c r="O538" s="11" t="n">
        <f aca="false">G538*I538</f>
        <v>165</v>
      </c>
      <c r="P538" s="12" t="s">
        <v>171</v>
      </c>
      <c r="Q538" s="13" t="s">
        <v>803</v>
      </c>
      <c r="R538" s="0" t="n">
        <f aca="false">VLOOKUP(A538,Sados!$A$1:$D$2962,4,0)</f>
        <v>5</v>
      </c>
      <c r="AE538" s="0" t="n">
        <f aca="false">G538-S538-T538-U538-V538-W538-X538-Y538-Z538-AA538-AB538-AC538+AD538</f>
        <v>5</v>
      </c>
      <c r="AF538" s="0" t="n">
        <f aca="false">AE538*I538</f>
        <v>165</v>
      </c>
    </row>
    <row r="539" customFormat="false" ht="21" hidden="false" customHeight="false" outlineLevel="0" collapsed="false">
      <c r="A539" s="7" t="s">
        <v>1938</v>
      </c>
      <c r="B539" s="8" t="n">
        <f aca="false">I539</f>
        <v>34</v>
      </c>
      <c r="C539" s="0" t="s">
        <v>1939</v>
      </c>
      <c r="D539" s="0" t="s">
        <v>1940</v>
      </c>
      <c r="E539" s="0" t="s">
        <v>1941</v>
      </c>
      <c r="F539" s="0" t="s">
        <v>22</v>
      </c>
      <c r="G539" s="0" t="n">
        <v>12</v>
      </c>
      <c r="H539" s="0" t="n">
        <f aca="false">I539*0.2</f>
        <v>6.8</v>
      </c>
      <c r="I539" s="7" t="n">
        <v>34</v>
      </c>
      <c r="J539" s="9" t="n">
        <v>47848.4166666667</v>
      </c>
      <c r="M539" s="0" t="n">
        <v>15</v>
      </c>
      <c r="N539" s="10" t="s">
        <v>1882</v>
      </c>
      <c r="O539" s="11" t="n">
        <f aca="false">G539*I539</f>
        <v>408</v>
      </c>
      <c r="P539" s="12" t="s">
        <v>171</v>
      </c>
      <c r="Q539" s="13" t="s">
        <v>803</v>
      </c>
      <c r="R539" s="0" t="n">
        <f aca="false">VLOOKUP(A539,Sados!$A$1:$D$2962,4,0)</f>
        <v>11</v>
      </c>
      <c r="AE539" s="0" t="n">
        <f aca="false">G539-S539-T539-U539-V539-W539-X539-Y539-Z539-AA539-AB539-AC539+AD539</f>
        <v>12</v>
      </c>
      <c r="AF539" s="0" t="n">
        <f aca="false">AE539*I539</f>
        <v>408</v>
      </c>
    </row>
    <row r="540" customFormat="false" ht="21" hidden="false" customHeight="false" outlineLevel="0" collapsed="false">
      <c r="A540" s="7" t="s">
        <v>1942</v>
      </c>
      <c r="B540" s="8" t="n">
        <f aca="false">I540</f>
        <v>26</v>
      </c>
      <c r="C540" s="0" t="s">
        <v>1943</v>
      </c>
      <c r="D540" s="0" t="s">
        <v>1940</v>
      </c>
      <c r="E540" s="0" t="s">
        <v>1944</v>
      </c>
      <c r="F540" s="0" t="s">
        <v>22</v>
      </c>
      <c r="G540" s="0" t="n">
        <v>1</v>
      </c>
      <c r="H540" s="0" t="n">
        <f aca="false">I540*0.2</f>
        <v>5.2</v>
      </c>
      <c r="I540" s="7" t="n">
        <v>26</v>
      </c>
      <c r="J540" s="9" t="n">
        <v>47848.4166666667</v>
      </c>
      <c r="M540" s="0" t="n">
        <v>15</v>
      </c>
      <c r="N540" s="10" t="s">
        <v>1882</v>
      </c>
      <c r="O540" s="11" t="n">
        <f aca="false">G540*I540</f>
        <v>26</v>
      </c>
      <c r="P540" s="12" t="s">
        <v>171</v>
      </c>
      <c r="Q540" s="13" t="s">
        <v>812</v>
      </c>
      <c r="R540" s="0" t="n">
        <f aca="false">VLOOKUP(A540,Sados!$A$1:$D$2962,4,0)</f>
        <v>1</v>
      </c>
      <c r="AE540" s="0" t="n">
        <f aca="false">G540-S540-T540-U540-V540-W540-X540-Y540-Z540-AA540-AB540-AC540+AD540</f>
        <v>1</v>
      </c>
      <c r="AF540" s="0" t="n">
        <f aca="false">AE540*I540</f>
        <v>26</v>
      </c>
    </row>
    <row r="541" customFormat="false" ht="21" hidden="false" customHeight="false" outlineLevel="0" collapsed="false">
      <c r="A541" s="7" t="s">
        <v>1945</v>
      </c>
      <c r="B541" s="8" t="n">
        <f aca="false">I541</f>
        <v>34</v>
      </c>
      <c r="C541" s="0" t="s">
        <v>1946</v>
      </c>
      <c r="D541" s="0" t="s">
        <v>1947</v>
      </c>
      <c r="E541" s="0" t="s">
        <v>1948</v>
      </c>
      <c r="F541" s="0" t="s">
        <v>22</v>
      </c>
      <c r="G541" s="0" t="n">
        <v>3</v>
      </c>
      <c r="H541" s="0" t="n">
        <f aca="false">I541*0.2</f>
        <v>6.8</v>
      </c>
      <c r="I541" s="7" t="n">
        <v>34</v>
      </c>
      <c r="J541" s="9" t="n">
        <v>47848.4166666667</v>
      </c>
      <c r="M541" s="0" t="n">
        <v>15</v>
      </c>
      <c r="N541" s="10" t="s">
        <v>1882</v>
      </c>
      <c r="O541" s="11" t="n">
        <f aca="false">G541*I541</f>
        <v>102</v>
      </c>
      <c r="P541" s="12" t="s">
        <v>171</v>
      </c>
      <c r="Q541" s="13" t="s">
        <v>812</v>
      </c>
      <c r="R541" s="0" t="n">
        <f aca="false">VLOOKUP(A541,Sados!$A$1:$D$2962,4,0)</f>
        <v>3</v>
      </c>
      <c r="AE541" s="0" t="n">
        <f aca="false">G541-S541-T541-U541-V541-W541-X541-Y541-Z541-AA541-AB541-AC541+AD541</f>
        <v>3</v>
      </c>
      <c r="AF541" s="0" t="n">
        <f aca="false">AE541*I541</f>
        <v>102</v>
      </c>
    </row>
    <row r="542" customFormat="false" ht="21" hidden="false" customHeight="false" outlineLevel="0" collapsed="false">
      <c r="A542" s="7" t="s">
        <v>1949</v>
      </c>
      <c r="B542" s="8" t="n">
        <f aca="false">I542</f>
        <v>30</v>
      </c>
      <c r="C542" s="0" t="s">
        <v>1950</v>
      </c>
      <c r="D542" s="0" t="s">
        <v>1951</v>
      </c>
      <c r="E542" s="0" t="s">
        <v>1952</v>
      </c>
      <c r="F542" s="0" t="s">
        <v>22</v>
      </c>
      <c r="G542" s="0" t="n">
        <v>3</v>
      </c>
      <c r="H542" s="0" t="n">
        <f aca="false">I542*0.2</f>
        <v>6</v>
      </c>
      <c r="I542" s="7" t="n">
        <v>30</v>
      </c>
      <c r="J542" s="9" t="n">
        <v>47848.4166666667</v>
      </c>
      <c r="M542" s="0" t="n">
        <v>15</v>
      </c>
      <c r="N542" s="10" t="s">
        <v>1882</v>
      </c>
      <c r="O542" s="11" t="n">
        <f aca="false">G542*I542</f>
        <v>90</v>
      </c>
      <c r="P542" s="12" t="s">
        <v>171</v>
      </c>
      <c r="Q542" s="13" t="s">
        <v>803</v>
      </c>
      <c r="R542" s="0" t="n">
        <f aca="false">VLOOKUP(A542,Sados!$A$1:$D$2962,4,0)</f>
        <v>3</v>
      </c>
      <c r="AE542" s="0" t="n">
        <f aca="false">G542-S542-T542-U542-V542-W542-X542-Y542-Z542-AA542-AB542-AC542+AD542</f>
        <v>3</v>
      </c>
      <c r="AF542" s="0" t="n">
        <f aca="false">AE542*I542</f>
        <v>90</v>
      </c>
    </row>
    <row r="543" customFormat="false" ht="21" hidden="false" customHeight="false" outlineLevel="0" collapsed="false">
      <c r="A543" s="7" t="s">
        <v>1953</v>
      </c>
      <c r="B543" s="8" t="n">
        <f aca="false">I543</f>
        <v>30</v>
      </c>
      <c r="C543" s="0" t="s">
        <v>1954</v>
      </c>
      <c r="D543" s="0" t="s">
        <v>1951</v>
      </c>
      <c r="E543" s="0" t="s">
        <v>1955</v>
      </c>
      <c r="F543" s="0" t="s">
        <v>22</v>
      </c>
      <c r="G543" s="0" t="n">
        <v>1</v>
      </c>
      <c r="H543" s="0" t="n">
        <f aca="false">I543*0.2</f>
        <v>6</v>
      </c>
      <c r="I543" s="7" t="n">
        <v>30</v>
      </c>
      <c r="J543" s="9" t="n">
        <v>47848.4166666667</v>
      </c>
      <c r="M543" s="0" t="n">
        <v>15</v>
      </c>
      <c r="N543" s="10" t="s">
        <v>1882</v>
      </c>
      <c r="O543" s="11" t="n">
        <f aca="false">G543*I543</f>
        <v>30</v>
      </c>
      <c r="P543" s="12" t="s">
        <v>171</v>
      </c>
      <c r="Q543" s="13" t="s">
        <v>803</v>
      </c>
      <c r="R543" s="0" t="n">
        <f aca="false">VLOOKUP(A543,Sados!$A$1:$D$2962,4,0)</f>
        <v>1</v>
      </c>
      <c r="AE543" s="0" t="n">
        <f aca="false">G543-S543-T543-U543-V543-W543-X543-Y543-Z543-AA543-AB543-AC543+AD543</f>
        <v>1</v>
      </c>
      <c r="AF543" s="0" t="n">
        <f aca="false">AE543*I543</f>
        <v>30</v>
      </c>
    </row>
    <row r="544" customFormat="false" ht="21" hidden="false" customHeight="false" outlineLevel="0" collapsed="false">
      <c r="A544" s="7" t="s">
        <v>1956</v>
      </c>
      <c r="B544" s="8" t="n">
        <f aca="false">I544</f>
        <v>38</v>
      </c>
      <c r="C544" s="0" t="s">
        <v>1957</v>
      </c>
      <c r="D544" s="0" t="s">
        <v>1947</v>
      </c>
      <c r="E544" s="0" t="s">
        <v>1958</v>
      </c>
      <c r="F544" s="0" t="s">
        <v>22</v>
      </c>
      <c r="G544" s="0" t="n">
        <v>1</v>
      </c>
      <c r="H544" s="0" t="n">
        <f aca="false">I544*0.2</f>
        <v>7.6</v>
      </c>
      <c r="I544" s="7" t="n">
        <v>38</v>
      </c>
      <c r="J544" s="9" t="n">
        <v>47848.4166666667</v>
      </c>
      <c r="M544" s="0" t="n">
        <v>15</v>
      </c>
      <c r="N544" s="10" t="s">
        <v>1882</v>
      </c>
      <c r="O544" s="11" t="n">
        <f aca="false">G544*I544</f>
        <v>38</v>
      </c>
      <c r="P544" s="12" t="s">
        <v>171</v>
      </c>
      <c r="Q544" s="13" t="s">
        <v>803</v>
      </c>
      <c r="R544" s="0" t="n">
        <f aca="false">VLOOKUP(A544,Sados!$A$1:$D$2962,4,0)</f>
        <v>1</v>
      </c>
      <c r="AE544" s="0" t="n">
        <f aca="false">G544-S544-T544-U544-V544-W544-X544-Y544-Z544-AA544-AB544-AC544+AD544</f>
        <v>1</v>
      </c>
      <c r="AF544" s="0" t="n">
        <f aca="false">AE544*I544</f>
        <v>38</v>
      </c>
    </row>
    <row r="545" customFormat="false" ht="21" hidden="false" customHeight="false" outlineLevel="0" collapsed="false">
      <c r="A545" s="7" t="s">
        <v>1959</v>
      </c>
      <c r="B545" s="8" t="n">
        <f aca="false">I545</f>
        <v>38</v>
      </c>
      <c r="C545" s="0" t="s">
        <v>1960</v>
      </c>
      <c r="D545" s="0" t="s">
        <v>1947</v>
      </c>
      <c r="E545" s="0" t="s">
        <v>1961</v>
      </c>
      <c r="F545" s="0" t="s">
        <v>22</v>
      </c>
      <c r="G545" s="0" t="n">
        <v>10</v>
      </c>
      <c r="H545" s="0" t="n">
        <f aca="false">I545*0.2</f>
        <v>7.6</v>
      </c>
      <c r="I545" s="7" t="n">
        <v>38</v>
      </c>
      <c r="J545" s="9" t="n">
        <v>47848.4166666667</v>
      </c>
      <c r="M545" s="0" t="n">
        <v>15</v>
      </c>
      <c r="N545" s="10" t="s">
        <v>1882</v>
      </c>
      <c r="O545" s="11" t="n">
        <f aca="false">G545*I545</f>
        <v>380</v>
      </c>
      <c r="P545" s="12" t="s">
        <v>171</v>
      </c>
      <c r="Q545" s="13" t="s">
        <v>803</v>
      </c>
      <c r="R545" s="0" t="n">
        <f aca="false">VLOOKUP(A545,Sados!$A$1:$D$2962,4,0)</f>
        <v>10</v>
      </c>
      <c r="AE545" s="0" t="n">
        <f aca="false">G545-S545-T545-U545-V545-W545-X545-Y545-Z545-AA545-AB545-AC545+AD545</f>
        <v>10</v>
      </c>
      <c r="AF545" s="0" t="n">
        <f aca="false">AE545*I545</f>
        <v>380</v>
      </c>
    </row>
    <row r="546" customFormat="false" ht="21" hidden="false" customHeight="false" outlineLevel="0" collapsed="false">
      <c r="A546" s="7" t="s">
        <v>1962</v>
      </c>
      <c r="B546" s="8" t="n">
        <f aca="false">I546</f>
        <v>43</v>
      </c>
      <c r="C546" s="0" t="s">
        <v>1963</v>
      </c>
      <c r="D546" s="0" t="s">
        <v>1964</v>
      </c>
      <c r="E546" s="0" t="s">
        <v>1965</v>
      </c>
      <c r="F546" s="0" t="s">
        <v>22</v>
      </c>
      <c r="G546" s="0" t="n">
        <v>7</v>
      </c>
      <c r="H546" s="0" t="n">
        <f aca="false">I546*0.2</f>
        <v>8.6</v>
      </c>
      <c r="I546" s="7" t="n">
        <v>43</v>
      </c>
      <c r="J546" s="9" t="n">
        <v>47848.4166666667</v>
      </c>
      <c r="M546" s="0" t="n">
        <v>15</v>
      </c>
      <c r="N546" s="10" t="s">
        <v>1882</v>
      </c>
      <c r="O546" s="11" t="n">
        <f aca="false">G546*I546</f>
        <v>301</v>
      </c>
      <c r="P546" s="12" t="s">
        <v>171</v>
      </c>
      <c r="Q546" s="13" t="s">
        <v>803</v>
      </c>
      <c r="R546" s="0" t="n">
        <f aca="false">VLOOKUP(A546,Sados!$A$1:$D$2962,4,0)</f>
        <v>7</v>
      </c>
      <c r="AE546" s="0" t="n">
        <f aca="false">G546-S546-T546-U546-V546-W546-X546-Y546-Z546-AA546-AB546-AC546+AD546</f>
        <v>7</v>
      </c>
      <c r="AF546" s="0" t="n">
        <f aca="false">AE546*I546</f>
        <v>301</v>
      </c>
    </row>
    <row r="547" customFormat="false" ht="21" hidden="false" customHeight="false" outlineLevel="0" collapsed="false">
      <c r="A547" s="7" t="s">
        <v>1966</v>
      </c>
      <c r="B547" s="8" t="n">
        <f aca="false">I547</f>
        <v>40</v>
      </c>
      <c r="C547" s="0" t="s">
        <v>1967</v>
      </c>
      <c r="D547" s="0" t="s">
        <v>1964</v>
      </c>
      <c r="E547" s="0" t="s">
        <v>1968</v>
      </c>
      <c r="F547" s="0" t="s">
        <v>22</v>
      </c>
      <c r="G547" s="0" t="n">
        <v>4</v>
      </c>
      <c r="H547" s="0" t="n">
        <f aca="false">I547*0.2</f>
        <v>8</v>
      </c>
      <c r="I547" s="7" t="n">
        <v>40</v>
      </c>
      <c r="J547" s="9" t="n">
        <v>47848.4166666667</v>
      </c>
      <c r="M547" s="0" t="n">
        <v>15</v>
      </c>
      <c r="N547" s="10" t="s">
        <v>1882</v>
      </c>
      <c r="O547" s="11" t="n">
        <f aca="false">G547*I547</f>
        <v>160</v>
      </c>
      <c r="P547" s="12" t="s">
        <v>171</v>
      </c>
      <c r="Q547" s="13" t="s">
        <v>803</v>
      </c>
      <c r="R547" s="0" t="n">
        <f aca="false">VLOOKUP(A547,Sados!$A$1:$D$2962,4,0)</f>
        <v>4</v>
      </c>
      <c r="AE547" s="0" t="n">
        <f aca="false">G547-S547-T547-U547-V547-W547-X547-Y547-Z547-AA547-AB547-AC547+AD547</f>
        <v>4</v>
      </c>
      <c r="AF547" s="0" t="n">
        <f aca="false">AE547*I547</f>
        <v>160</v>
      </c>
    </row>
    <row r="548" customFormat="false" ht="21" hidden="false" customHeight="false" outlineLevel="0" collapsed="false">
      <c r="A548" s="7" t="s">
        <v>1969</v>
      </c>
      <c r="B548" s="8" t="n">
        <f aca="false">I548</f>
        <v>39</v>
      </c>
      <c r="C548" s="0" t="s">
        <v>1970</v>
      </c>
      <c r="D548" s="0" t="s">
        <v>1964</v>
      </c>
      <c r="E548" s="0" t="s">
        <v>1971</v>
      </c>
      <c r="F548" s="0" t="s">
        <v>22</v>
      </c>
      <c r="G548" s="0" t="n">
        <v>2</v>
      </c>
      <c r="H548" s="0" t="n">
        <f aca="false">I548*0.2</f>
        <v>7.8</v>
      </c>
      <c r="I548" s="7" t="n">
        <v>39</v>
      </c>
      <c r="J548" s="9" t="n">
        <v>47848.4166666667</v>
      </c>
      <c r="M548" s="0" t="n">
        <v>15</v>
      </c>
      <c r="N548" s="10" t="s">
        <v>1882</v>
      </c>
      <c r="O548" s="11" t="n">
        <f aca="false">G548*I548</f>
        <v>78</v>
      </c>
      <c r="P548" s="12" t="s">
        <v>171</v>
      </c>
      <c r="Q548" s="13" t="s">
        <v>812</v>
      </c>
      <c r="R548" s="0" t="n">
        <f aca="false">VLOOKUP(A548,Sados!$A$1:$D$2962,4,0)</f>
        <v>2</v>
      </c>
      <c r="AE548" s="0" t="n">
        <f aca="false">G548-S548-T548-U548-V548-W548-X548-Y548-Z548-AA548-AB548-AC548+AD548</f>
        <v>2</v>
      </c>
      <c r="AF548" s="0" t="n">
        <f aca="false">AE548*I548</f>
        <v>78</v>
      </c>
    </row>
    <row r="549" customFormat="false" ht="21" hidden="false" customHeight="false" outlineLevel="0" collapsed="false">
      <c r="A549" s="7" t="s">
        <v>1972</v>
      </c>
      <c r="B549" s="8" t="n">
        <f aca="false">I549</f>
        <v>31</v>
      </c>
      <c r="C549" s="0" t="s">
        <v>1973</v>
      </c>
      <c r="D549" s="0" t="s">
        <v>1974</v>
      </c>
      <c r="E549" s="0" t="s">
        <v>1975</v>
      </c>
      <c r="F549" s="0" t="s">
        <v>22</v>
      </c>
      <c r="G549" s="0" t="n">
        <v>8</v>
      </c>
      <c r="H549" s="0" t="n">
        <f aca="false">I549*0.2</f>
        <v>6.2</v>
      </c>
      <c r="I549" s="7" t="n">
        <v>31</v>
      </c>
      <c r="J549" s="9" t="n">
        <v>47848.4166666667</v>
      </c>
      <c r="M549" s="0" t="n">
        <v>15</v>
      </c>
      <c r="N549" s="10" t="s">
        <v>1882</v>
      </c>
      <c r="O549" s="11" t="n">
        <f aca="false">G549*I549</f>
        <v>248</v>
      </c>
      <c r="P549" s="12" t="s">
        <v>171</v>
      </c>
      <c r="Q549" s="13" t="s">
        <v>812</v>
      </c>
      <c r="R549" s="0" t="n">
        <f aca="false">VLOOKUP(A549,Sados!$A$1:$D$2962,4,0)</f>
        <v>8</v>
      </c>
      <c r="AE549" s="0" t="n">
        <f aca="false">G549-S549-T549-U549-V549-W549-X549-Y549-Z549-AA549-AB549-AC549+AD549</f>
        <v>8</v>
      </c>
      <c r="AF549" s="0" t="n">
        <f aca="false">AE549*I549</f>
        <v>248</v>
      </c>
    </row>
    <row r="550" customFormat="false" ht="21" hidden="false" customHeight="false" outlineLevel="0" collapsed="false">
      <c r="A550" s="7" t="s">
        <v>1976</v>
      </c>
      <c r="B550" s="8" t="n">
        <f aca="false">I550</f>
        <v>36</v>
      </c>
      <c r="C550" s="0" t="s">
        <v>1977</v>
      </c>
      <c r="D550" s="0" t="s">
        <v>1974</v>
      </c>
      <c r="E550" s="0" t="s">
        <v>1978</v>
      </c>
      <c r="F550" s="0" t="s">
        <v>22</v>
      </c>
      <c r="G550" s="0" t="n">
        <v>4</v>
      </c>
      <c r="H550" s="0" t="n">
        <f aca="false">I550*0.2</f>
        <v>7.2</v>
      </c>
      <c r="I550" s="7" t="n">
        <v>36</v>
      </c>
      <c r="J550" s="9" t="n">
        <v>47848.4166666667</v>
      </c>
      <c r="M550" s="0" t="n">
        <v>15</v>
      </c>
      <c r="N550" s="10" t="s">
        <v>1882</v>
      </c>
      <c r="O550" s="11" t="n">
        <f aca="false">G550*I550</f>
        <v>144</v>
      </c>
      <c r="P550" s="12" t="s">
        <v>171</v>
      </c>
      <c r="Q550" s="13" t="s">
        <v>803</v>
      </c>
      <c r="R550" s="0" t="n">
        <f aca="false">VLOOKUP(A550,Sados!$A$1:$D$2962,4,0)</f>
        <v>4</v>
      </c>
      <c r="AE550" s="0" t="n">
        <f aca="false">G550-S550-T550-U550-V550-W550-X550-Y550-Z550-AA550-AB550-AC550+AD550</f>
        <v>4</v>
      </c>
      <c r="AF550" s="0" t="n">
        <f aca="false">AE550*I550</f>
        <v>144</v>
      </c>
    </row>
    <row r="551" customFormat="false" ht="21" hidden="false" customHeight="false" outlineLevel="0" collapsed="false">
      <c r="A551" s="7" t="s">
        <v>1979</v>
      </c>
      <c r="B551" s="8" t="n">
        <f aca="false">I551</f>
        <v>38</v>
      </c>
      <c r="C551" s="0" t="s">
        <v>1980</v>
      </c>
      <c r="D551" s="0" t="s">
        <v>1974</v>
      </c>
      <c r="E551" s="0" t="s">
        <v>1981</v>
      </c>
      <c r="F551" s="0" t="s">
        <v>22</v>
      </c>
      <c r="G551" s="0" t="n">
        <v>4</v>
      </c>
      <c r="H551" s="0" t="n">
        <f aca="false">I551*0.2</f>
        <v>7.6</v>
      </c>
      <c r="I551" s="7" t="n">
        <v>38</v>
      </c>
      <c r="J551" s="9" t="n">
        <v>47848.4166666667</v>
      </c>
      <c r="M551" s="0" t="n">
        <v>15</v>
      </c>
      <c r="N551" s="10" t="s">
        <v>1882</v>
      </c>
      <c r="O551" s="11" t="n">
        <f aca="false">G551*I551</f>
        <v>152</v>
      </c>
      <c r="P551" s="12" t="s">
        <v>171</v>
      </c>
      <c r="Q551" s="13" t="s">
        <v>841</v>
      </c>
      <c r="R551" s="0" t="n">
        <f aca="false">VLOOKUP(A551,Sados!$A$1:$D$2962,4,0)</f>
        <v>4</v>
      </c>
      <c r="AE551" s="0" t="n">
        <f aca="false">G551-S551-T551-U551-V551-W551-X551-Y551-Z551-AA551-AB551-AC551+AD551</f>
        <v>4</v>
      </c>
      <c r="AF551" s="0" t="n">
        <f aca="false">AE551*I551</f>
        <v>152</v>
      </c>
    </row>
    <row r="552" customFormat="false" ht="21" hidden="false" customHeight="false" outlineLevel="0" collapsed="false">
      <c r="A552" s="7" t="s">
        <v>1982</v>
      </c>
      <c r="B552" s="8" t="n">
        <f aca="false">I552</f>
        <v>36</v>
      </c>
      <c r="C552" s="0" t="s">
        <v>1983</v>
      </c>
      <c r="D552" s="0" t="s">
        <v>1974</v>
      </c>
      <c r="E552" s="0" t="s">
        <v>1984</v>
      </c>
      <c r="F552" s="0" t="s">
        <v>22</v>
      </c>
      <c r="G552" s="0" t="n">
        <v>5</v>
      </c>
      <c r="H552" s="0" t="n">
        <f aca="false">I552*0.2</f>
        <v>7.2</v>
      </c>
      <c r="I552" s="7" t="n">
        <v>36</v>
      </c>
      <c r="J552" s="9" t="n">
        <v>47848.4166666667</v>
      </c>
      <c r="M552" s="0" t="n">
        <v>15</v>
      </c>
      <c r="N552" s="10" t="s">
        <v>1882</v>
      </c>
      <c r="O552" s="11" t="n">
        <f aca="false">G552*I552</f>
        <v>180</v>
      </c>
      <c r="P552" s="12" t="s">
        <v>171</v>
      </c>
      <c r="Q552" s="13" t="s">
        <v>803</v>
      </c>
      <c r="R552" s="0" t="n">
        <f aca="false">VLOOKUP(A552,Sados!$A$1:$D$2962,4,0)</f>
        <v>5</v>
      </c>
      <c r="AE552" s="0" t="n">
        <f aca="false">G552-S552-T552-U552-V552-W552-X552-Y552-Z552-AA552-AB552-AC552+AD552</f>
        <v>5</v>
      </c>
      <c r="AF552" s="0" t="n">
        <f aca="false">AE552*I552</f>
        <v>180</v>
      </c>
    </row>
    <row r="553" customFormat="false" ht="21" hidden="false" customHeight="false" outlineLevel="0" collapsed="false">
      <c r="A553" s="7" t="s">
        <v>1985</v>
      </c>
      <c r="B553" s="8" t="n">
        <f aca="false">I553</f>
        <v>31</v>
      </c>
      <c r="C553" s="0" t="s">
        <v>1986</v>
      </c>
      <c r="D553" s="0" t="s">
        <v>1974</v>
      </c>
      <c r="E553" s="0" t="s">
        <v>1987</v>
      </c>
      <c r="F553" s="0" t="s">
        <v>22</v>
      </c>
      <c r="G553" s="0" t="n">
        <v>14</v>
      </c>
      <c r="H553" s="0" t="n">
        <f aca="false">I553*0.2</f>
        <v>6.2</v>
      </c>
      <c r="I553" s="7" t="n">
        <v>31</v>
      </c>
      <c r="J553" s="9" t="n">
        <v>47848.4166666667</v>
      </c>
      <c r="M553" s="0" t="n">
        <v>15</v>
      </c>
      <c r="N553" s="10" t="s">
        <v>1882</v>
      </c>
      <c r="O553" s="11" t="n">
        <f aca="false">G553*I553</f>
        <v>434</v>
      </c>
      <c r="P553" s="12" t="s">
        <v>171</v>
      </c>
      <c r="Q553" s="13" t="s">
        <v>812</v>
      </c>
      <c r="R553" s="0" t="n">
        <f aca="false">VLOOKUP(A553,Sados!$A$1:$D$2962,4,0)</f>
        <v>14</v>
      </c>
      <c r="AE553" s="0" t="n">
        <f aca="false">G553-S553-T553-U553-V553-W553-X553-Y553-Z553-AA553-AB553-AC553+AD553</f>
        <v>14</v>
      </c>
      <c r="AF553" s="0" t="n">
        <f aca="false">AE553*I553</f>
        <v>434</v>
      </c>
    </row>
    <row r="554" customFormat="false" ht="21" hidden="false" customHeight="false" outlineLevel="0" collapsed="false">
      <c r="A554" s="7" t="s">
        <v>1988</v>
      </c>
      <c r="B554" s="8" t="n">
        <f aca="false">I554</f>
        <v>31</v>
      </c>
      <c r="C554" s="0" t="s">
        <v>1989</v>
      </c>
      <c r="D554" s="0" t="s">
        <v>1990</v>
      </c>
      <c r="E554" s="0" t="s">
        <v>1991</v>
      </c>
      <c r="F554" s="0" t="s">
        <v>22</v>
      </c>
      <c r="G554" s="0" t="n">
        <v>2</v>
      </c>
      <c r="H554" s="0" t="n">
        <f aca="false">I554*0.2</f>
        <v>6.2</v>
      </c>
      <c r="I554" s="7" t="n">
        <v>31</v>
      </c>
      <c r="J554" s="9" t="n">
        <v>47848.4166666667</v>
      </c>
      <c r="M554" s="0" t="n">
        <v>15</v>
      </c>
      <c r="N554" s="10" t="s">
        <v>1882</v>
      </c>
      <c r="O554" s="11" t="n">
        <f aca="false">G554*I554</f>
        <v>62</v>
      </c>
      <c r="P554" s="12" t="s">
        <v>171</v>
      </c>
      <c r="Q554" s="13" t="s">
        <v>812</v>
      </c>
      <c r="R554" s="0" t="n">
        <f aca="false">VLOOKUP(A554,Sados!$A$1:$D$2962,4,0)</f>
        <v>2</v>
      </c>
      <c r="AE554" s="0" t="n">
        <f aca="false">G554-S554-T554-U554-V554-W554-X554-Y554-Z554-AA554-AB554-AC554+AD554</f>
        <v>2</v>
      </c>
      <c r="AF554" s="0" t="n">
        <f aca="false">AE554*I554</f>
        <v>62</v>
      </c>
    </row>
    <row r="555" customFormat="false" ht="21" hidden="false" customHeight="false" outlineLevel="0" collapsed="false">
      <c r="A555" s="7" t="s">
        <v>1992</v>
      </c>
      <c r="B555" s="8" t="n">
        <f aca="false">I555</f>
        <v>33</v>
      </c>
      <c r="C555" s="0" t="s">
        <v>1993</v>
      </c>
      <c r="D555" s="0" t="s">
        <v>1994</v>
      </c>
      <c r="E555" s="0" t="s">
        <v>1995</v>
      </c>
      <c r="F555" s="0" t="s">
        <v>22</v>
      </c>
      <c r="G555" s="0" t="n">
        <v>3</v>
      </c>
      <c r="H555" s="0" t="n">
        <f aca="false">I555*0.2</f>
        <v>6.6</v>
      </c>
      <c r="I555" s="7" t="n">
        <v>33</v>
      </c>
      <c r="J555" s="9" t="n">
        <v>47848.4166666667</v>
      </c>
      <c r="M555" s="0" t="n">
        <v>15</v>
      </c>
      <c r="N555" s="10" t="s">
        <v>1882</v>
      </c>
      <c r="O555" s="11" t="n">
        <f aca="false">G555*I555</f>
        <v>99</v>
      </c>
      <c r="P555" s="12" t="s">
        <v>171</v>
      </c>
      <c r="Q555" s="13" t="s">
        <v>803</v>
      </c>
      <c r="R555" s="0" t="n">
        <f aca="false">VLOOKUP(A555,Sados!$A$1:$D$2962,4,0)</f>
        <v>1</v>
      </c>
      <c r="AE555" s="0" t="n">
        <f aca="false">G555-S555-T555-U555-V555-W555-X555-Y555-Z555-AA555-AB555-AC555+AD555</f>
        <v>3</v>
      </c>
      <c r="AF555" s="0" t="n">
        <f aca="false">AE555*I555</f>
        <v>99</v>
      </c>
    </row>
    <row r="556" customFormat="false" ht="21" hidden="false" customHeight="false" outlineLevel="0" collapsed="false">
      <c r="A556" s="7" t="s">
        <v>1996</v>
      </c>
      <c r="B556" s="8" t="n">
        <f aca="false">I556</f>
        <v>33</v>
      </c>
      <c r="C556" s="0" t="s">
        <v>1997</v>
      </c>
      <c r="D556" s="0" t="s">
        <v>1994</v>
      </c>
      <c r="E556" s="0" t="s">
        <v>1998</v>
      </c>
      <c r="F556" s="0" t="s">
        <v>22</v>
      </c>
      <c r="G556" s="0" t="n">
        <v>5</v>
      </c>
      <c r="H556" s="0" t="n">
        <f aca="false">I556*0.2</f>
        <v>6.6</v>
      </c>
      <c r="I556" s="7" t="n">
        <v>33</v>
      </c>
      <c r="J556" s="9" t="n">
        <v>47848.4166666667</v>
      </c>
      <c r="M556" s="0" t="n">
        <v>15</v>
      </c>
      <c r="N556" s="10" t="s">
        <v>1882</v>
      </c>
      <c r="O556" s="11" t="n">
        <f aca="false">G556*I556</f>
        <v>165</v>
      </c>
      <c r="P556" s="12" t="s">
        <v>171</v>
      </c>
      <c r="Q556" s="13" t="s">
        <v>803</v>
      </c>
      <c r="R556" s="0" t="n">
        <f aca="false">VLOOKUP(A556,Sados!$A$1:$D$2962,4,0)</f>
        <v>5</v>
      </c>
      <c r="AE556" s="0" t="n">
        <f aca="false">G556-S556-T556-U556-V556-W556-X556-Y556-Z556-AA556-AB556-AC556+AD556</f>
        <v>5</v>
      </c>
      <c r="AF556" s="0" t="n">
        <f aca="false">AE556*I556</f>
        <v>165</v>
      </c>
    </row>
    <row r="557" customFormat="false" ht="21" hidden="false" customHeight="false" outlineLevel="0" collapsed="false">
      <c r="A557" s="7" t="s">
        <v>1999</v>
      </c>
      <c r="B557" s="8" t="n">
        <f aca="false">I557</f>
        <v>33</v>
      </c>
      <c r="C557" s="0" t="s">
        <v>2000</v>
      </c>
      <c r="D557" s="0" t="s">
        <v>1994</v>
      </c>
      <c r="E557" s="0" t="s">
        <v>2001</v>
      </c>
      <c r="F557" s="0" t="s">
        <v>22</v>
      </c>
      <c r="G557" s="0" t="n">
        <v>2</v>
      </c>
      <c r="H557" s="0" t="n">
        <f aca="false">I557*0.2</f>
        <v>6.6</v>
      </c>
      <c r="I557" s="7" t="n">
        <v>33</v>
      </c>
      <c r="J557" s="9" t="n">
        <v>47848.4166666667</v>
      </c>
      <c r="M557" s="0" t="n">
        <v>15</v>
      </c>
      <c r="N557" s="10" t="s">
        <v>1882</v>
      </c>
      <c r="O557" s="11" t="n">
        <f aca="false">G557*I557</f>
        <v>66</v>
      </c>
      <c r="P557" s="12" t="s">
        <v>171</v>
      </c>
      <c r="Q557" s="13" t="s">
        <v>812</v>
      </c>
      <c r="R557" s="0" t="n">
        <f aca="false">VLOOKUP(A557,Sados!$A$1:$D$2962,4,0)</f>
        <v>2</v>
      </c>
      <c r="AE557" s="0" t="n">
        <f aca="false">G557-S557-T557-U557-V557-W557-X557-Y557-Z557-AA557-AB557-AC557+AD557</f>
        <v>2</v>
      </c>
      <c r="AF557" s="0" t="n">
        <f aca="false">AE557*I557</f>
        <v>66</v>
      </c>
    </row>
    <row r="558" customFormat="false" ht="21" hidden="false" customHeight="false" outlineLevel="0" collapsed="false">
      <c r="A558" s="7" t="s">
        <v>2002</v>
      </c>
      <c r="B558" s="8" t="n">
        <f aca="false">I558</f>
        <v>46</v>
      </c>
      <c r="C558" s="0" t="s">
        <v>2003</v>
      </c>
      <c r="D558" s="0" t="s">
        <v>2004</v>
      </c>
      <c r="E558" s="0" t="s">
        <v>2005</v>
      </c>
      <c r="F558" s="0" t="s">
        <v>22</v>
      </c>
      <c r="G558" s="0" t="n">
        <v>2</v>
      </c>
      <c r="H558" s="0" t="n">
        <f aca="false">I558*0.2</f>
        <v>9.2</v>
      </c>
      <c r="I558" s="7" t="n">
        <v>46</v>
      </c>
      <c r="J558" s="9" t="n">
        <v>47848.4166666667</v>
      </c>
      <c r="M558" s="0" t="n">
        <v>15</v>
      </c>
      <c r="N558" s="10" t="s">
        <v>1882</v>
      </c>
      <c r="O558" s="11" t="n">
        <f aca="false">G558*I558</f>
        <v>92</v>
      </c>
      <c r="P558" s="12" t="s">
        <v>171</v>
      </c>
      <c r="Q558" s="13" t="s">
        <v>803</v>
      </c>
      <c r="R558" s="0" t="n">
        <f aca="false">VLOOKUP(A558,Sados!$A$1:$D$2962,4,0)</f>
        <v>2</v>
      </c>
      <c r="AE558" s="0" t="n">
        <f aca="false">G558-S558-T558-U558-V558-W558-X558-Y558-Z558-AA558-AB558-AC558+AD558</f>
        <v>2</v>
      </c>
      <c r="AF558" s="0" t="n">
        <f aca="false">AE558*I558</f>
        <v>92</v>
      </c>
    </row>
    <row r="559" customFormat="false" ht="21" hidden="false" customHeight="false" outlineLevel="0" collapsed="false">
      <c r="A559" s="7" t="s">
        <v>2006</v>
      </c>
      <c r="B559" s="8" t="n">
        <f aca="false">I559</f>
        <v>35</v>
      </c>
      <c r="C559" s="0" t="s">
        <v>2007</v>
      </c>
      <c r="D559" s="0" t="s">
        <v>2004</v>
      </c>
      <c r="E559" s="0" t="s">
        <v>2008</v>
      </c>
      <c r="F559" s="0" t="s">
        <v>22</v>
      </c>
      <c r="G559" s="0" t="n">
        <v>4</v>
      </c>
      <c r="H559" s="0" t="n">
        <f aca="false">I559*0.2</f>
        <v>7</v>
      </c>
      <c r="I559" s="7" t="n">
        <v>35</v>
      </c>
      <c r="J559" s="9" t="n">
        <v>47848.4166666667</v>
      </c>
      <c r="M559" s="0" t="n">
        <v>15</v>
      </c>
      <c r="N559" s="10" t="s">
        <v>1882</v>
      </c>
      <c r="O559" s="11" t="n">
        <f aca="false">G559*I559</f>
        <v>140</v>
      </c>
      <c r="P559" s="12" t="s">
        <v>171</v>
      </c>
      <c r="Q559" s="13" t="s">
        <v>812</v>
      </c>
      <c r="R559" s="0" t="n">
        <f aca="false">VLOOKUP(A559,Sados!$A$1:$D$2962,4,0)</f>
        <v>4</v>
      </c>
      <c r="AE559" s="0" t="n">
        <f aca="false">G559-S559-T559-U559-V559-W559-X559-Y559-Z559-AA559-AB559-AC559+AD559</f>
        <v>4</v>
      </c>
      <c r="AF559" s="0" t="n">
        <f aca="false">AE559*I559</f>
        <v>140</v>
      </c>
    </row>
    <row r="560" customFormat="false" ht="21" hidden="false" customHeight="false" outlineLevel="0" collapsed="false">
      <c r="A560" s="7" t="s">
        <v>2009</v>
      </c>
      <c r="B560" s="8" t="n">
        <f aca="false">I560</f>
        <v>46</v>
      </c>
      <c r="C560" s="0" t="s">
        <v>2010</v>
      </c>
      <c r="D560" s="0" t="s">
        <v>2004</v>
      </c>
      <c r="E560" s="0" t="s">
        <v>2011</v>
      </c>
      <c r="F560" s="0" t="s">
        <v>22</v>
      </c>
      <c r="G560" s="0" t="n">
        <v>1</v>
      </c>
      <c r="H560" s="0" t="n">
        <f aca="false">I560*0.2</f>
        <v>9.2</v>
      </c>
      <c r="I560" s="7" t="n">
        <v>46</v>
      </c>
      <c r="J560" s="9" t="n">
        <v>47848.4166666667</v>
      </c>
      <c r="M560" s="0" t="n">
        <v>15</v>
      </c>
      <c r="N560" s="10" t="s">
        <v>1882</v>
      </c>
      <c r="O560" s="11" t="n">
        <f aca="false">G560*I560</f>
        <v>46</v>
      </c>
      <c r="P560" s="12" t="s">
        <v>171</v>
      </c>
      <c r="Q560" s="13" t="s">
        <v>803</v>
      </c>
      <c r="R560" s="0" t="n">
        <f aca="false">VLOOKUP(A560,Sados!$A$1:$D$2962,4,0)</f>
        <v>1</v>
      </c>
      <c r="AE560" s="0" t="n">
        <f aca="false">G560-S560-T560-U560-V560-W560-X560-Y560-Z560-AA560-AB560-AC560+AD560</f>
        <v>1</v>
      </c>
      <c r="AF560" s="0" t="n">
        <f aca="false">AE560*I560</f>
        <v>46</v>
      </c>
    </row>
    <row r="561" customFormat="false" ht="21" hidden="false" customHeight="false" outlineLevel="0" collapsed="false">
      <c r="A561" s="7" t="s">
        <v>2012</v>
      </c>
      <c r="B561" s="8" t="n">
        <f aca="false">I561</f>
        <v>46</v>
      </c>
      <c r="C561" s="0" t="s">
        <v>2013</v>
      </c>
      <c r="D561" s="0" t="s">
        <v>2004</v>
      </c>
      <c r="E561" s="0" t="s">
        <v>2014</v>
      </c>
      <c r="F561" s="0" t="s">
        <v>22</v>
      </c>
      <c r="G561" s="0" t="n">
        <v>5</v>
      </c>
      <c r="H561" s="0" t="n">
        <f aca="false">I561*0.2</f>
        <v>9.2</v>
      </c>
      <c r="I561" s="7" t="n">
        <v>46</v>
      </c>
      <c r="J561" s="9" t="n">
        <v>47848.4166666667</v>
      </c>
      <c r="M561" s="0" t="n">
        <v>15</v>
      </c>
      <c r="N561" s="10" t="s">
        <v>1882</v>
      </c>
      <c r="O561" s="11" t="n">
        <f aca="false">G561*I561</f>
        <v>230</v>
      </c>
      <c r="P561" s="12" t="s">
        <v>171</v>
      </c>
      <c r="Q561" s="13" t="s">
        <v>812</v>
      </c>
      <c r="R561" s="0" t="n">
        <f aca="false">VLOOKUP(A561,Sados!$A$1:$D$2962,4,0)</f>
        <v>5</v>
      </c>
      <c r="AE561" s="0" t="n">
        <f aca="false">G561-S561-T561-U561-V561-W561-X561-Y561-Z561-AA561-AB561-AC561+AD561</f>
        <v>5</v>
      </c>
      <c r="AF561" s="0" t="n">
        <f aca="false">AE561*I561</f>
        <v>230</v>
      </c>
    </row>
    <row r="562" customFormat="false" ht="21" hidden="false" customHeight="false" outlineLevel="0" collapsed="false">
      <c r="A562" s="7" t="s">
        <v>2015</v>
      </c>
      <c r="B562" s="8" t="n">
        <f aca="false">I562</f>
        <v>25</v>
      </c>
      <c r="C562" s="0" t="s">
        <v>2016</v>
      </c>
      <c r="D562" s="0" t="s">
        <v>2017</v>
      </c>
      <c r="E562" s="0" t="s">
        <v>2018</v>
      </c>
      <c r="F562" s="0" t="s">
        <v>22</v>
      </c>
      <c r="G562" s="0" t="n">
        <v>1</v>
      </c>
      <c r="H562" s="0" t="n">
        <f aca="false">I562*0.2</f>
        <v>5</v>
      </c>
      <c r="I562" s="7" t="n">
        <v>25</v>
      </c>
      <c r="J562" s="9" t="n">
        <v>47848.4166666667</v>
      </c>
      <c r="M562" s="0" t="n">
        <v>15</v>
      </c>
      <c r="N562" s="10" t="s">
        <v>1882</v>
      </c>
      <c r="O562" s="11" t="n">
        <f aca="false">G562*I562</f>
        <v>25</v>
      </c>
      <c r="P562" s="12" t="s">
        <v>38</v>
      </c>
      <c r="Q562" s="13" t="s">
        <v>812</v>
      </c>
      <c r="R562" s="0" t="n">
        <f aca="false">VLOOKUP(A562,Sados!$A$1:$D$2962,4,0)</f>
        <v>1</v>
      </c>
      <c r="AE562" s="0" t="n">
        <f aca="false">G562-S562-T562-U562-V562-W562-X562-Y562-Z562-AA562-AB562-AC562+AD562</f>
        <v>1</v>
      </c>
      <c r="AF562" s="0" t="n">
        <f aca="false">AE562*I562</f>
        <v>25</v>
      </c>
    </row>
    <row r="563" customFormat="false" ht="21" hidden="false" customHeight="false" outlineLevel="0" collapsed="false">
      <c r="A563" s="7" t="s">
        <v>2019</v>
      </c>
      <c r="B563" s="8" t="n">
        <f aca="false">I563</f>
        <v>5</v>
      </c>
      <c r="C563" s="14" t="s">
        <v>2020</v>
      </c>
      <c r="D563" s="0" t="s">
        <v>2021</v>
      </c>
      <c r="E563" s="0" t="s">
        <v>2022</v>
      </c>
      <c r="F563" s="0" t="s">
        <v>22</v>
      </c>
      <c r="G563" s="0" t="n">
        <v>4</v>
      </c>
      <c r="H563" s="0" t="n">
        <f aca="false">I563*0.2</f>
        <v>1</v>
      </c>
      <c r="I563" s="7" t="n">
        <v>5</v>
      </c>
      <c r="J563" s="9" t="n">
        <v>47848.4166666667</v>
      </c>
      <c r="M563" s="0" t="n">
        <v>15</v>
      </c>
      <c r="N563" s="10" t="s">
        <v>1882</v>
      </c>
      <c r="O563" s="11" t="n">
        <f aca="false">G563*I563</f>
        <v>20</v>
      </c>
      <c r="P563" s="12" t="s">
        <v>38</v>
      </c>
      <c r="Q563" s="13" t="s">
        <v>803</v>
      </c>
      <c r="R563" s="0" t="n">
        <f aca="false">VLOOKUP(A563,Sados!$A$1:$D$2962,4,0)</f>
        <v>4</v>
      </c>
      <c r="AE563" s="0" t="n">
        <f aca="false">G563-S563-T563-U563-V563-W563-X563-Y563-Z563-AA563-AB563-AC563+AD563</f>
        <v>4</v>
      </c>
      <c r="AF563" s="0" t="n">
        <f aca="false">AE563*I563</f>
        <v>20</v>
      </c>
    </row>
    <row r="564" customFormat="false" ht="21" hidden="false" customHeight="false" outlineLevel="0" collapsed="false">
      <c r="A564" s="7" t="s">
        <v>2023</v>
      </c>
      <c r="B564" s="8" t="n">
        <f aca="false">I564</f>
        <v>28</v>
      </c>
      <c r="C564" s="0" t="s">
        <v>2024</v>
      </c>
      <c r="D564" s="0" t="s">
        <v>2025</v>
      </c>
      <c r="E564" s="0" t="s">
        <v>2026</v>
      </c>
      <c r="F564" s="0" t="s">
        <v>22</v>
      </c>
      <c r="G564" s="0" t="n">
        <v>2</v>
      </c>
      <c r="H564" s="0" t="n">
        <f aca="false">I564*0.2</f>
        <v>5.6</v>
      </c>
      <c r="I564" s="7" t="n">
        <v>28</v>
      </c>
      <c r="J564" s="9" t="n">
        <v>47848.4166666667</v>
      </c>
      <c r="M564" s="0" t="n">
        <v>15</v>
      </c>
      <c r="N564" s="10" t="s">
        <v>1882</v>
      </c>
      <c r="O564" s="11" t="n">
        <f aca="false">G564*I564</f>
        <v>56</v>
      </c>
      <c r="P564" s="12" t="s">
        <v>38</v>
      </c>
      <c r="Q564" s="13" t="s">
        <v>812</v>
      </c>
      <c r="R564" s="0" t="n">
        <f aca="false">VLOOKUP(A564,Sados!$A$1:$D$2962,4,0)</f>
        <v>2</v>
      </c>
      <c r="AE564" s="0" t="n">
        <f aca="false">G564-S564-T564-U564-V564-W564-X564-Y564-Z564-AA564-AB564-AC564+AD564</f>
        <v>2</v>
      </c>
      <c r="AF564" s="0" t="n">
        <f aca="false">AE564*I564</f>
        <v>56</v>
      </c>
    </row>
    <row r="565" customFormat="false" ht="21" hidden="false" customHeight="false" outlineLevel="0" collapsed="false">
      <c r="A565" s="7" t="s">
        <v>2027</v>
      </c>
      <c r="B565" s="8" t="n">
        <f aca="false">I565</f>
        <v>53</v>
      </c>
      <c r="C565" s="0" t="s">
        <v>2028</v>
      </c>
      <c r="D565" s="0" t="s">
        <v>2029</v>
      </c>
      <c r="E565" s="0" t="s">
        <v>2030</v>
      </c>
      <c r="F565" s="0" t="s">
        <v>22</v>
      </c>
      <c r="G565" s="0" t="n">
        <v>11</v>
      </c>
      <c r="H565" s="0" t="n">
        <f aca="false">I565*0.2</f>
        <v>10.6</v>
      </c>
      <c r="I565" s="7" t="n">
        <v>53</v>
      </c>
      <c r="J565" s="9" t="n">
        <v>47848.4166666667</v>
      </c>
      <c r="M565" s="0" t="n">
        <v>15</v>
      </c>
      <c r="N565" s="10" t="s">
        <v>1882</v>
      </c>
      <c r="O565" s="11" t="n">
        <f aca="false">G565*I565</f>
        <v>583</v>
      </c>
      <c r="P565" s="12" t="s">
        <v>38</v>
      </c>
      <c r="Q565" s="13" t="s">
        <v>803</v>
      </c>
      <c r="R565" s="0" t="n">
        <f aca="false">VLOOKUP(A565,Sados!$A$1:$D$2962,4,0)</f>
        <v>11</v>
      </c>
      <c r="AE565" s="0" t="n">
        <f aca="false">G565-S565-T565-U565-V565-W565-X565-Y565-Z565-AA565-AB565-AC565+AD565</f>
        <v>11</v>
      </c>
      <c r="AF565" s="0" t="n">
        <f aca="false">AE565*I565</f>
        <v>583</v>
      </c>
    </row>
    <row r="566" customFormat="false" ht="21" hidden="false" customHeight="false" outlineLevel="0" collapsed="false">
      <c r="A566" s="7" t="s">
        <v>2031</v>
      </c>
      <c r="B566" s="8" t="n">
        <f aca="false">I566</f>
        <v>31</v>
      </c>
      <c r="C566" s="0" t="s">
        <v>2032</v>
      </c>
      <c r="D566" s="0" t="s">
        <v>2033</v>
      </c>
      <c r="E566" s="0" t="s">
        <v>2034</v>
      </c>
      <c r="F566" s="0" t="s">
        <v>22</v>
      </c>
      <c r="G566" s="0" t="n">
        <v>5</v>
      </c>
      <c r="H566" s="0" t="n">
        <f aca="false">I566*0.2</f>
        <v>6.2</v>
      </c>
      <c r="I566" s="7" t="n">
        <v>31</v>
      </c>
      <c r="J566" s="9" t="n">
        <v>47848.4166666667</v>
      </c>
      <c r="M566" s="0" t="n">
        <v>15</v>
      </c>
      <c r="N566" s="10" t="s">
        <v>1882</v>
      </c>
      <c r="O566" s="11" t="n">
        <f aca="false">G566*I566</f>
        <v>155</v>
      </c>
      <c r="P566" s="12" t="s">
        <v>38</v>
      </c>
      <c r="Q566" s="13" t="s">
        <v>812</v>
      </c>
      <c r="R566" s="0" t="n">
        <f aca="false">VLOOKUP(A566,Sados!$A$1:$D$2962,4,0)</f>
        <v>5</v>
      </c>
      <c r="AE566" s="0" t="n">
        <f aca="false">G566-S566-T566-U566-V566-W566-X566-Y566-Z566-AA566-AB566-AC566+AD566</f>
        <v>5</v>
      </c>
      <c r="AF566" s="0" t="n">
        <f aca="false">AE566*I566</f>
        <v>155</v>
      </c>
    </row>
    <row r="567" customFormat="false" ht="21" hidden="false" customHeight="false" outlineLevel="0" collapsed="false">
      <c r="A567" s="7" t="s">
        <v>2035</v>
      </c>
      <c r="B567" s="8" t="n">
        <f aca="false">I567</f>
        <v>25</v>
      </c>
      <c r="C567" s="0" t="s">
        <v>2036</v>
      </c>
      <c r="D567" s="0" t="s">
        <v>2037</v>
      </c>
      <c r="E567" s="0" t="s">
        <v>2038</v>
      </c>
      <c r="F567" s="0" t="s">
        <v>22</v>
      </c>
      <c r="G567" s="0" t="n">
        <v>6</v>
      </c>
      <c r="H567" s="0" t="n">
        <f aca="false">I567*0.2</f>
        <v>5</v>
      </c>
      <c r="I567" s="7" t="n">
        <v>25</v>
      </c>
      <c r="J567" s="9" t="n">
        <v>47848.4166666667</v>
      </c>
      <c r="M567" s="0" t="n">
        <v>15</v>
      </c>
      <c r="N567" s="10" t="s">
        <v>1882</v>
      </c>
      <c r="O567" s="11" t="n">
        <f aca="false">G567*I567</f>
        <v>150</v>
      </c>
      <c r="P567" s="12" t="s">
        <v>38</v>
      </c>
      <c r="Q567" s="13" t="s">
        <v>803</v>
      </c>
      <c r="R567" s="0" t="n">
        <f aca="false">VLOOKUP(A567,Sados!$A$1:$D$2962,4,0)</f>
        <v>6</v>
      </c>
      <c r="AE567" s="0" t="n">
        <f aca="false">G567-S567-T567-U567-V567-W567-X567-Y567-Z567-AA567-AB567-AC567+AD567</f>
        <v>6</v>
      </c>
      <c r="AF567" s="0" t="n">
        <f aca="false">AE567*I567</f>
        <v>150</v>
      </c>
    </row>
    <row r="568" customFormat="false" ht="21" hidden="false" customHeight="false" outlineLevel="0" collapsed="false">
      <c r="A568" s="7" t="s">
        <v>2039</v>
      </c>
      <c r="B568" s="8" t="n">
        <f aca="false">I568</f>
        <v>25</v>
      </c>
      <c r="C568" s="0" t="s">
        <v>2040</v>
      </c>
      <c r="D568" s="0" t="s">
        <v>2037</v>
      </c>
      <c r="E568" s="0" t="s">
        <v>2041</v>
      </c>
      <c r="F568" s="0" t="s">
        <v>22</v>
      </c>
      <c r="G568" s="0" t="n">
        <v>3</v>
      </c>
      <c r="H568" s="0" t="n">
        <f aca="false">I568*0.2</f>
        <v>5</v>
      </c>
      <c r="I568" s="7" t="n">
        <v>25</v>
      </c>
      <c r="J568" s="9" t="n">
        <v>47848.4166666667</v>
      </c>
      <c r="M568" s="0" t="n">
        <v>15</v>
      </c>
      <c r="N568" s="10" t="s">
        <v>1882</v>
      </c>
      <c r="O568" s="11" t="n">
        <f aca="false">G568*I568</f>
        <v>75</v>
      </c>
      <c r="P568" s="12" t="s">
        <v>38</v>
      </c>
      <c r="Q568" s="13" t="s">
        <v>803</v>
      </c>
      <c r="R568" s="0" t="n">
        <f aca="false">VLOOKUP(A568,Sados!$A$1:$D$2962,4,0)</f>
        <v>2</v>
      </c>
      <c r="AE568" s="0" t="n">
        <f aca="false">G568-S568-T568-U568-V568-W568-X568-Y568-Z568-AA568-AB568-AC568+AD568</f>
        <v>3</v>
      </c>
      <c r="AF568" s="0" t="n">
        <f aca="false">AE568*I568</f>
        <v>75</v>
      </c>
    </row>
    <row r="569" customFormat="false" ht="21" hidden="false" customHeight="false" outlineLevel="0" collapsed="false">
      <c r="A569" s="7" t="s">
        <v>2042</v>
      </c>
      <c r="B569" s="8" t="n">
        <f aca="false">I569</f>
        <v>27</v>
      </c>
      <c r="C569" s="0" t="s">
        <v>2043</v>
      </c>
      <c r="D569" s="0" t="s">
        <v>2044</v>
      </c>
      <c r="E569" s="0" t="s">
        <v>2045</v>
      </c>
      <c r="F569" s="0" t="s">
        <v>22</v>
      </c>
      <c r="G569" s="0" t="n">
        <v>1</v>
      </c>
      <c r="H569" s="0" t="n">
        <f aca="false">I569*0.2</f>
        <v>5.4</v>
      </c>
      <c r="I569" s="7" t="n">
        <v>27</v>
      </c>
      <c r="J569" s="9" t="n">
        <v>47848.4166666667</v>
      </c>
      <c r="M569" s="0" t="n">
        <v>15</v>
      </c>
      <c r="N569" s="10" t="s">
        <v>1882</v>
      </c>
      <c r="O569" s="11" t="n">
        <f aca="false">G569*I569</f>
        <v>27</v>
      </c>
      <c r="P569" s="12" t="s">
        <v>38</v>
      </c>
      <c r="Q569" s="13" t="s">
        <v>803</v>
      </c>
      <c r="R569" s="0" t="n">
        <f aca="false">VLOOKUP(A569,Sados!$A$1:$D$2962,4,0)</f>
        <v>0</v>
      </c>
      <c r="AE569" s="0" t="n">
        <f aca="false">G569-S569-T569-U569-V569-W569-X569-Y569-Z569-AA569-AB569-AC569+AD569</f>
        <v>1</v>
      </c>
      <c r="AF569" s="0" t="n">
        <f aca="false">AE569*I569</f>
        <v>27</v>
      </c>
    </row>
    <row r="570" customFormat="false" ht="21" hidden="false" customHeight="false" outlineLevel="0" collapsed="false">
      <c r="A570" s="7" t="s">
        <v>2046</v>
      </c>
      <c r="B570" s="8" t="n">
        <f aca="false">I570</f>
        <v>25</v>
      </c>
      <c r="C570" s="0" t="s">
        <v>2047</v>
      </c>
      <c r="D570" s="0" t="s">
        <v>2048</v>
      </c>
      <c r="E570" s="0" t="s">
        <v>2049</v>
      </c>
      <c r="F570" s="0" t="s">
        <v>22</v>
      </c>
      <c r="G570" s="0" t="n">
        <v>5</v>
      </c>
      <c r="H570" s="0" t="n">
        <f aca="false">I570*0.2</f>
        <v>5</v>
      </c>
      <c r="I570" s="7" t="n">
        <v>25</v>
      </c>
      <c r="J570" s="9" t="n">
        <v>47848.4166666667</v>
      </c>
      <c r="M570" s="0" t="n">
        <v>15</v>
      </c>
      <c r="N570" s="10" t="s">
        <v>1882</v>
      </c>
      <c r="O570" s="11" t="n">
        <f aca="false">G570*I570</f>
        <v>125</v>
      </c>
      <c r="P570" s="12" t="s">
        <v>38</v>
      </c>
      <c r="Q570" s="13" t="s">
        <v>841</v>
      </c>
      <c r="R570" s="0" t="n">
        <f aca="false">VLOOKUP(A570,Sados!$A$1:$D$2962,4,0)</f>
        <v>5</v>
      </c>
      <c r="AE570" s="0" t="n">
        <f aca="false">G570-S570-T570-U570-V570-W570-X570-Y570-Z570-AA570-AB570-AC570+AD570</f>
        <v>5</v>
      </c>
      <c r="AF570" s="0" t="n">
        <f aca="false">AE570*I570</f>
        <v>125</v>
      </c>
    </row>
    <row r="571" customFormat="false" ht="21" hidden="false" customHeight="false" outlineLevel="0" collapsed="false">
      <c r="A571" s="7" t="s">
        <v>2050</v>
      </c>
      <c r="B571" s="8" t="n">
        <f aca="false">I571</f>
        <v>28</v>
      </c>
      <c r="C571" s="0" t="s">
        <v>2051</v>
      </c>
      <c r="D571" s="0" t="s">
        <v>2052</v>
      </c>
      <c r="E571" s="0" t="s">
        <v>2053</v>
      </c>
      <c r="F571" s="0" t="s">
        <v>22</v>
      </c>
      <c r="G571" s="0" t="n">
        <v>1</v>
      </c>
      <c r="H571" s="0" t="n">
        <f aca="false">I571*0.2</f>
        <v>5.6</v>
      </c>
      <c r="I571" s="7" t="n">
        <v>28</v>
      </c>
      <c r="J571" s="9" t="n">
        <v>47848.4166666667</v>
      </c>
      <c r="M571" s="0" t="n">
        <v>15</v>
      </c>
      <c r="N571" s="10" t="s">
        <v>1882</v>
      </c>
      <c r="O571" s="11" t="n">
        <f aca="false">G571*I571</f>
        <v>28</v>
      </c>
      <c r="P571" s="12" t="s">
        <v>38</v>
      </c>
      <c r="Q571" s="13" t="s">
        <v>812</v>
      </c>
      <c r="R571" s="0" t="n">
        <f aca="false">VLOOKUP(A571,Sados!$A$1:$D$2962,4,0)</f>
        <v>1</v>
      </c>
      <c r="AE571" s="0" t="n">
        <f aca="false">G571-S571-T571-U571-V571-W571-X571-Y571-Z571-AA571-AB571-AC571+AD571</f>
        <v>1</v>
      </c>
      <c r="AF571" s="0" t="n">
        <f aca="false">AE571*I571</f>
        <v>28</v>
      </c>
    </row>
    <row r="572" customFormat="false" ht="21" hidden="false" customHeight="false" outlineLevel="0" collapsed="false">
      <c r="A572" s="7" t="s">
        <v>2054</v>
      </c>
      <c r="B572" s="8" t="n">
        <f aca="false">I572</f>
        <v>38</v>
      </c>
      <c r="C572" s="0" t="s">
        <v>2055</v>
      </c>
      <c r="D572" s="0" t="s">
        <v>2056</v>
      </c>
      <c r="E572" s="0" t="s">
        <v>2057</v>
      </c>
      <c r="F572" s="0" t="s">
        <v>22</v>
      </c>
      <c r="G572" s="0" t="n">
        <v>1</v>
      </c>
      <c r="H572" s="0" t="n">
        <f aca="false">I572*0.2</f>
        <v>7.6</v>
      </c>
      <c r="I572" s="7" t="n">
        <v>38</v>
      </c>
      <c r="J572" s="9" t="n">
        <v>47848.4166666667</v>
      </c>
      <c r="M572" s="0" t="n">
        <v>15</v>
      </c>
      <c r="N572" s="10" t="s">
        <v>1882</v>
      </c>
      <c r="O572" s="11" t="n">
        <f aca="false">G572*I572</f>
        <v>38</v>
      </c>
      <c r="P572" s="12" t="s">
        <v>38</v>
      </c>
      <c r="Q572" s="13" t="s">
        <v>812</v>
      </c>
      <c r="R572" s="0" t="n">
        <f aca="false">VLOOKUP(A572,Sados!$A$1:$D$2962,4,0)</f>
        <v>1</v>
      </c>
      <c r="AE572" s="0" t="n">
        <f aca="false">G572-S572-T572-U572-V572-W572-X572-Y572-Z572-AA572-AB572-AC572+AD572</f>
        <v>1</v>
      </c>
      <c r="AF572" s="0" t="n">
        <f aca="false">AE572*I572</f>
        <v>38</v>
      </c>
    </row>
    <row r="573" customFormat="false" ht="21" hidden="false" customHeight="false" outlineLevel="0" collapsed="false">
      <c r="A573" s="7" t="s">
        <v>2058</v>
      </c>
      <c r="B573" s="8" t="n">
        <f aca="false">I573</f>
        <v>40</v>
      </c>
      <c r="C573" s="14" t="s">
        <v>2059</v>
      </c>
      <c r="D573" s="0" t="s">
        <v>2060</v>
      </c>
      <c r="E573" s="0" t="s">
        <v>2061</v>
      </c>
      <c r="F573" s="0" t="s">
        <v>22</v>
      </c>
      <c r="G573" s="0" t="n">
        <v>1</v>
      </c>
      <c r="H573" s="0" t="n">
        <f aca="false">I573*0.2</f>
        <v>8</v>
      </c>
      <c r="I573" s="7" t="n">
        <v>40</v>
      </c>
      <c r="J573" s="9" t="n">
        <v>47848.4166666667</v>
      </c>
      <c r="M573" s="0" t="n">
        <v>15</v>
      </c>
      <c r="N573" s="10" t="s">
        <v>1882</v>
      </c>
      <c r="O573" s="11" t="n">
        <f aca="false">G573*I573</f>
        <v>40</v>
      </c>
      <c r="P573" s="12" t="s">
        <v>38</v>
      </c>
      <c r="Q573" s="13" t="s">
        <v>803</v>
      </c>
      <c r="R573" s="0" t="n">
        <f aca="false">VLOOKUP(A573,Sados!$A$1:$D$2962,4,0)</f>
        <v>1</v>
      </c>
      <c r="AE573" s="0" t="n">
        <f aca="false">G573-S573-T573-U573-V573-W573-X573-Y573-Z573-AA573-AB573-AC573+AD573</f>
        <v>1</v>
      </c>
      <c r="AF573" s="0" t="n">
        <f aca="false">AE573*I573</f>
        <v>40</v>
      </c>
    </row>
    <row r="574" customFormat="false" ht="21" hidden="false" customHeight="false" outlineLevel="0" collapsed="false">
      <c r="A574" s="7" t="s">
        <v>2062</v>
      </c>
      <c r="B574" s="8" t="n">
        <f aca="false">I574</f>
        <v>25</v>
      </c>
      <c r="C574" s="0" t="s">
        <v>2063</v>
      </c>
      <c r="D574" s="0" t="s">
        <v>2064</v>
      </c>
      <c r="E574" s="0" t="s">
        <v>2065</v>
      </c>
      <c r="F574" s="0" t="s">
        <v>22</v>
      </c>
      <c r="G574" s="0" t="n">
        <v>1</v>
      </c>
      <c r="H574" s="0" t="n">
        <f aca="false">I574*0.2</f>
        <v>5</v>
      </c>
      <c r="I574" s="7" t="n">
        <v>25</v>
      </c>
      <c r="J574" s="9" t="n">
        <v>47848.4166666667</v>
      </c>
      <c r="M574" s="0" t="n">
        <v>15</v>
      </c>
      <c r="N574" s="10" t="s">
        <v>1882</v>
      </c>
      <c r="O574" s="11" t="n">
        <f aca="false">G574*I574</f>
        <v>25</v>
      </c>
      <c r="P574" s="12" t="s">
        <v>38</v>
      </c>
      <c r="Q574" s="13" t="s">
        <v>803</v>
      </c>
      <c r="R574" s="0" t="n">
        <f aca="false">VLOOKUP(A574,Sados!$A$1:$D$2962,4,0)</f>
        <v>1</v>
      </c>
      <c r="AE574" s="0" t="n">
        <f aca="false">G574-S574-T574-U574-V574-W574-X574-Y574-Z574-AA574-AB574-AC574+AD574</f>
        <v>1</v>
      </c>
      <c r="AF574" s="0" t="n">
        <f aca="false">AE574*I574</f>
        <v>25</v>
      </c>
    </row>
    <row r="575" customFormat="false" ht="21" hidden="false" customHeight="false" outlineLevel="0" collapsed="false">
      <c r="A575" s="7" t="s">
        <v>2066</v>
      </c>
      <c r="B575" s="8" t="n">
        <f aca="false">I575</f>
        <v>25</v>
      </c>
      <c r="C575" s="0" t="s">
        <v>2067</v>
      </c>
      <c r="D575" s="0" t="s">
        <v>2064</v>
      </c>
      <c r="E575" s="0" t="s">
        <v>2068</v>
      </c>
      <c r="F575" s="0" t="s">
        <v>22</v>
      </c>
      <c r="G575" s="0" t="n">
        <v>6</v>
      </c>
      <c r="H575" s="0" t="n">
        <f aca="false">I575*0.2</f>
        <v>5</v>
      </c>
      <c r="I575" s="7" t="n">
        <v>25</v>
      </c>
      <c r="J575" s="9" t="n">
        <v>47848.4166666667</v>
      </c>
      <c r="M575" s="0" t="n">
        <v>15</v>
      </c>
      <c r="N575" s="10" t="s">
        <v>1882</v>
      </c>
      <c r="O575" s="11" t="n">
        <f aca="false">G575*I575</f>
        <v>150</v>
      </c>
      <c r="P575" s="12" t="s">
        <v>38</v>
      </c>
      <c r="Q575" s="13" t="s">
        <v>812</v>
      </c>
      <c r="R575" s="0" t="n">
        <f aca="false">VLOOKUP(A575,Sados!$A$1:$D$2962,4,0)</f>
        <v>5</v>
      </c>
      <c r="AE575" s="0" t="n">
        <f aca="false">G575-S575-T575-U575-V575-W575-X575-Y575-Z575-AA575-AB575-AC575+AD575</f>
        <v>6</v>
      </c>
      <c r="AF575" s="0" t="n">
        <f aca="false">AE575*I575</f>
        <v>150</v>
      </c>
    </row>
    <row r="576" customFormat="false" ht="21" hidden="false" customHeight="false" outlineLevel="0" collapsed="false">
      <c r="A576" s="7" t="s">
        <v>2069</v>
      </c>
      <c r="B576" s="8" t="n">
        <f aca="false">I576</f>
        <v>47</v>
      </c>
      <c r="C576" s="0" t="s">
        <v>2070</v>
      </c>
      <c r="D576" s="0" t="s">
        <v>2071</v>
      </c>
      <c r="E576" s="0" t="s">
        <v>2072</v>
      </c>
      <c r="F576" s="0" t="s">
        <v>22</v>
      </c>
      <c r="G576" s="0" t="n">
        <v>10</v>
      </c>
      <c r="H576" s="0" t="n">
        <f aca="false">I576*0.2</f>
        <v>9.4</v>
      </c>
      <c r="I576" s="7" t="n">
        <v>47</v>
      </c>
      <c r="J576" s="9" t="n">
        <v>47848.4166666667</v>
      </c>
      <c r="M576" s="0" t="n">
        <v>15</v>
      </c>
      <c r="N576" s="10" t="s">
        <v>1882</v>
      </c>
      <c r="O576" s="11" t="n">
        <f aca="false">G576*I576</f>
        <v>470</v>
      </c>
      <c r="P576" s="12" t="s">
        <v>38</v>
      </c>
      <c r="Q576" s="13" t="s">
        <v>803</v>
      </c>
      <c r="R576" s="0" t="n">
        <f aca="false">VLOOKUP(A576,Sados!$A$1:$D$2962,4,0)</f>
        <v>10</v>
      </c>
      <c r="AE576" s="0" t="n">
        <f aca="false">G576-S576-T576-U576-V576-W576-X576-Y576-Z576-AA576-AB576-AC576+AD576</f>
        <v>10</v>
      </c>
      <c r="AF576" s="0" t="n">
        <f aca="false">AE576*I576</f>
        <v>470</v>
      </c>
    </row>
    <row r="577" customFormat="false" ht="21" hidden="false" customHeight="false" outlineLevel="0" collapsed="false">
      <c r="A577" s="7" t="s">
        <v>2073</v>
      </c>
      <c r="B577" s="8" t="n">
        <f aca="false">I577</f>
        <v>40</v>
      </c>
      <c r="C577" s="0" t="s">
        <v>2074</v>
      </c>
      <c r="D577" s="0" t="s">
        <v>2075</v>
      </c>
      <c r="E577" s="0" t="s">
        <v>2076</v>
      </c>
      <c r="F577" s="0" t="s">
        <v>22</v>
      </c>
      <c r="G577" s="0" t="n">
        <v>17</v>
      </c>
      <c r="H577" s="0" t="n">
        <f aca="false">I577*0.2</f>
        <v>8</v>
      </c>
      <c r="I577" s="7" t="n">
        <v>40</v>
      </c>
      <c r="J577" s="9" t="n">
        <v>47848.4166666667</v>
      </c>
      <c r="M577" s="0" t="n">
        <v>15</v>
      </c>
      <c r="N577" s="10" t="s">
        <v>1882</v>
      </c>
      <c r="O577" s="11" t="n">
        <f aca="false">G577*I577</f>
        <v>680</v>
      </c>
      <c r="P577" s="12" t="s">
        <v>38</v>
      </c>
      <c r="Q577" s="13" t="s">
        <v>803</v>
      </c>
      <c r="R577" s="0" t="n">
        <f aca="false">VLOOKUP(A577,Sados!$A$1:$D$2962,4,0)</f>
        <v>17</v>
      </c>
      <c r="AE577" s="0" t="n">
        <f aca="false">G577-S577-T577-U577-V577-W577-X577-Y577-Z577-AA577-AB577-AC577+AD577</f>
        <v>17</v>
      </c>
      <c r="AF577" s="0" t="n">
        <f aca="false">AE577*I577</f>
        <v>680</v>
      </c>
    </row>
    <row r="578" customFormat="false" ht="21" hidden="false" customHeight="false" outlineLevel="0" collapsed="false">
      <c r="A578" s="7" t="s">
        <v>2077</v>
      </c>
      <c r="B578" s="8" t="n">
        <f aca="false">I578</f>
        <v>42</v>
      </c>
      <c r="C578" s="0" t="s">
        <v>2078</v>
      </c>
      <c r="D578" s="0" t="s">
        <v>2075</v>
      </c>
      <c r="E578" s="0" t="s">
        <v>2079</v>
      </c>
      <c r="F578" s="0" t="s">
        <v>22</v>
      </c>
      <c r="G578" s="0" t="n">
        <v>5</v>
      </c>
      <c r="H578" s="0" t="n">
        <f aca="false">I578*0.2</f>
        <v>8.4</v>
      </c>
      <c r="I578" s="7" t="n">
        <v>42</v>
      </c>
      <c r="J578" s="9" t="n">
        <v>47848.4166666667</v>
      </c>
      <c r="M578" s="0" t="n">
        <v>15</v>
      </c>
      <c r="N578" s="10" t="s">
        <v>1882</v>
      </c>
      <c r="O578" s="11" t="n">
        <f aca="false">G578*I578</f>
        <v>210</v>
      </c>
      <c r="P578" s="12" t="s">
        <v>38</v>
      </c>
      <c r="Q578" s="13" t="s">
        <v>803</v>
      </c>
      <c r="R578" s="0" t="n">
        <f aca="false">VLOOKUP(A578,Sados!$A$1:$D$2962,4,0)</f>
        <v>5</v>
      </c>
      <c r="AE578" s="0" t="n">
        <f aca="false">G578-S578-T578-U578-V578-W578-X578-Y578-Z578-AA578-AB578-AC578+AD578</f>
        <v>5</v>
      </c>
      <c r="AF578" s="0" t="n">
        <f aca="false">AE578*I578</f>
        <v>210</v>
      </c>
    </row>
    <row r="579" customFormat="false" ht="21" hidden="false" customHeight="false" outlineLevel="0" collapsed="false">
      <c r="A579" s="7" t="s">
        <v>2080</v>
      </c>
      <c r="B579" s="8" t="n">
        <f aca="false">I579</f>
        <v>40</v>
      </c>
      <c r="C579" s="0" t="s">
        <v>2081</v>
      </c>
      <c r="D579" s="0" t="s">
        <v>2075</v>
      </c>
      <c r="E579" s="0" t="s">
        <v>2082</v>
      </c>
      <c r="F579" s="0" t="s">
        <v>22</v>
      </c>
      <c r="G579" s="0" t="n">
        <v>2</v>
      </c>
      <c r="H579" s="0" t="n">
        <f aca="false">I579*0.2</f>
        <v>8</v>
      </c>
      <c r="I579" s="7" t="n">
        <v>40</v>
      </c>
      <c r="J579" s="9" t="n">
        <v>47848.4166666667</v>
      </c>
      <c r="M579" s="0" t="n">
        <v>15</v>
      </c>
      <c r="N579" s="10" t="s">
        <v>1882</v>
      </c>
      <c r="O579" s="11" t="n">
        <f aca="false">G579*I579</f>
        <v>80</v>
      </c>
      <c r="P579" s="12" t="s">
        <v>38</v>
      </c>
      <c r="Q579" s="13" t="s">
        <v>812</v>
      </c>
      <c r="R579" s="0" t="n">
        <f aca="false">VLOOKUP(A579,Sados!$A$1:$D$2962,4,0)</f>
        <v>2</v>
      </c>
      <c r="AE579" s="0" t="n">
        <f aca="false">G579-S579-T579-U579-V579-W579-X579-Y579-Z579-AA579-AB579-AC579+AD579</f>
        <v>2</v>
      </c>
      <c r="AF579" s="0" t="n">
        <f aca="false">AE579*I579</f>
        <v>80</v>
      </c>
    </row>
    <row r="580" customFormat="false" ht="21" hidden="false" customHeight="false" outlineLevel="0" collapsed="false">
      <c r="A580" s="7" t="s">
        <v>2083</v>
      </c>
      <c r="B580" s="8" t="n">
        <f aca="false">I580</f>
        <v>40</v>
      </c>
      <c r="C580" s="0" t="s">
        <v>2084</v>
      </c>
      <c r="D580" s="0" t="s">
        <v>2075</v>
      </c>
      <c r="E580" s="0" t="s">
        <v>2085</v>
      </c>
      <c r="F580" s="0" t="s">
        <v>22</v>
      </c>
      <c r="G580" s="0" t="n">
        <v>55</v>
      </c>
      <c r="H580" s="0" t="n">
        <f aca="false">I580*0.2</f>
        <v>8</v>
      </c>
      <c r="I580" s="7" t="n">
        <v>40</v>
      </c>
      <c r="J580" s="9" t="n">
        <v>47848.4166666667</v>
      </c>
      <c r="M580" s="0" t="n">
        <v>15</v>
      </c>
      <c r="N580" s="10" t="s">
        <v>1882</v>
      </c>
      <c r="O580" s="11" t="n">
        <f aca="false">G580*I580</f>
        <v>2200</v>
      </c>
      <c r="P580" s="12" t="s">
        <v>38</v>
      </c>
      <c r="Q580" s="13" t="s">
        <v>803</v>
      </c>
      <c r="R580" s="0" t="n">
        <f aca="false">VLOOKUP(A580,Sados!$A$1:$D$2962,4,0)</f>
        <v>50</v>
      </c>
      <c r="AE580" s="0" t="n">
        <f aca="false">G580-S580-T580-U580-V580-W580-X580-Y580-Z580-AA580-AB580-AC580+AD580</f>
        <v>55</v>
      </c>
      <c r="AF580" s="0" t="n">
        <f aca="false">AE580*I580</f>
        <v>2200</v>
      </c>
    </row>
    <row r="581" customFormat="false" ht="21" hidden="false" customHeight="false" outlineLevel="0" collapsed="false">
      <c r="A581" s="7" t="s">
        <v>2086</v>
      </c>
      <c r="B581" s="8" t="n">
        <f aca="false">I581</f>
        <v>35</v>
      </c>
      <c r="C581" s="0" t="s">
        <v>2087</v>
      </c>
      <c r="D581" s="0" t="s">
        <v>2088</v>
      </c>
      <c r="E581" s="0" t="s">
        <v>2089</v>
      </c>
      <c r="F581" s="0" t="s">
        <v>22</v>
      </c>
      <c r="G581" s="0" t="n">
        <v>5</v>
      </c>
      <c r="H581" s="0" t="n">
        <f aca="false">I581*0.2</f>
        <v>7</v>
      </c>
      <c r="I581" s="7" t="n">
        <v>35</v>
      </c>
      <c r="J581" s="9" t="n">
        <v>47848.4166666667</v>
      </c>
      <c r="M581" s="0" t="n">
        <v>15</v>
      </c>
      <c r="N581" s="10" t="s">
        <v>1882</v>
      </c>
      <c r="O581" s="11" t="n">
        <f aca="false">G581*I581</f>
        <v>175</v>
      </c>
      <c r="P581" s="12" t="s">
        <v>38</v>
      </c>
      <c r="Q581" s="13" t="s">
        <v>803</v>
      </c>
      <c r="R581" s="0" t="n">
        <f aca="false">VLOOKUP(A581,Sados!$A$1:$D$2962,4,0)</f>
        <v>4</v>
      </c>
      <c r="AE581" s="0" t="n">
        <f aca="false">G581-S581-T581-U581-V581-W581-X581-Y581-Z581-AA581-AB581-AC581+AD581</f>
        <v>5</v>
      </c>
      <c r="AF581" s="0" t="n">
        <f aca="false">AE581*I581</f>
        <v>175</v>
      </c>
    </row>
    <row r="582" customFormat="false" ht="21" hidden="false" customHeight="false" outlineLevel="0" collapsed="false">
      <c r="A582" s="7" t="s">
        <v>2090</v>
      </c>
      <c r="B582" s="8" t="n">
        <f aca="false">I582</f>
        <v>36</v>
      </c>
      <c r="C582" s="0" t="s">
        <v>2091</v>
      </c>
      <c r="D582" s="0" t="s">
        <v>2088</v>
      </c>
      <c r="E582" s="0" t="s">
        <v>2092</v>
      </c>
      <c r="F582" s="0" t="s">
        <v>22</v>
      </c>
      <c r="G582" s="0" t="n">
        <v>2</v>
      </c>
      <c r="H582" s="0" t="n">
        <f aca="false">I582*0.2</f>
        <v>7.2</v>
      </c>
      <c r="I582" s="7" t="n">
        <v>36</v>
      </c>
      <c r="J582" s="9" t="n">
        <v>47848.4166666667</v>
      </c>
      <c r="M582" s="0" t="n">
        <v>15</v>
      </c>
      <c r="N582" s="10" t="s">
        <v>1882</v>
      </c>
      <c r="O582" s="11" t="n">
        <f aca="false">G582*I582</f>
        <v>72</v>
      </c>
      <c r="P582" s="12" t="s">
        <v>38</v>
      </c>
      <c r="Q582" s="13" t="s">
        <v>803</v>
      </c>
      <c r="R582" s="0" t="n">
        <f aca="false">VLOOKUP(A582,Sados!$A$1:$D$2962,4,0)</f>
        <v>2</v>
      </c>
      <c r="AE582" s="0" t="n">
        <f aca="false">G582-S582-T582-U582-V582-W582-X582-Y582-Z582-AA582-AB582-AC582+AD582</f>
        <v>2</v>
      </c>
      <c r="AF582" s="0" t="n">
        <f aca="false">AE582*I582</f>
        <v>72</v>
      </c>
    </row>
    <row r="583" customFormat="false" ht="21" hidden="false" customHeight="false" outlineLevel="0" collapsed="false">
      <c r="A583" s="7" t="s">
        <v>2093</v>
      </c>
      <c r="B583" s="8" t="n">
        <f aca="false">I583</f>
        <v>25</v>
      </c>
      <c r="C583" s="0" t="s">
        <v>2094</v>
      </c>
      <c r="D583" s="0" t="s">
        <v>2037</v>
      </c>
      <c r="E583" s="0" t="s">
        <v>2095</v>
      </c>
      <c r="F583" s="0" t="s">
        <v>22</v>
      </c>
      <c r="G583" s="0" t="n">
        <v>5</v>
      </c>
      <c r="H583" s="0" t="n">
        <f aca="false">I583*0.2</f>
        <v>5</v>
      </c>
      <c r="I583" s="7" t="n">
        <v>25</v>
      </c>
      <c r="J583" s="9" t="n">
        <v>47848.4166666667</v>
      </c>
      <c r="M583" s="0" t="n">
        <v>15</v>
      </c>
      <c r="N583" s="10" t="s">
        <v>1882</v>
      </c>
      <c r="O583" s="11" t="n">
        <f aca="false">G583*I583</f>
        <v>125</v>
      </c>
      <c r="P583" s="12" t="s">
        <v>38</v>
      </c>
      <c r="Q583" s="13" t="s">
        <v>812</v>
      </c>
      <c r="R583" s="0" t="n">
        <f aca="false">VLOOKUP(A583,Sados!$A$1:$D$2962,4,0)</f>
        <v>5</v>
      </c>
      <c r="AE583" s="0" t="n">
        <f aca="false">G583-S583-T583-U583-V583-W583-X583-Y583-Z583-AA583-AB583-AC583+AD583</f>
        <v>5</v>
      </c>
      <c r="AF583" s="0" t="n">
        <f aca="false">AE583*I583</f>
        <v>125</v>
      </c>
    </row>
    <row r="584" customFormat="false" ht="21" hidden="false" customHeight="false" outlineLevel="0" collapsed="false">
      <c r="A584" s="7" t="s">
        <v>2096</v>
      </c>
      <c r="B584" s="8" t="n">
        <f aca="false">I584</f>
        <v>25</v>
      </c>
      <c r="C584" s="0" t="s">
        <v>2097</v>
      </c>
      <c r="D584" s="0" t="s">
        <v>2037</v>
      </c>
      <c r="E584" s="0" t="s">
        <v>2098</v>
      </c>
      <c r="F584" s="0" t="s">
        <v>22</v>
      </c>
      <c r="G584" s="0" t="n">
        <v>2</v>
      </c>
      <c r="H584" s="0" t="n">
        <f aca="false">I584*0.2</f>
        <v>5</v>
      </c>
      <c r="I584" s="7" t="n">
        <v>25</v>
      </c>
      <c r="J584" s="9" t="n">
        <v>47848.4166666667</v>
      </c>
      <c r="M584" s="0" t="n">
        <v>15</v>
      </c>
      <c r="N584" s="10" t="s">
        <v>1882</v>
      </c>
      <c r="O584" s="11" t="n">
        <f aca="false">G584*I584</f>
        <v>50</v>
      </c>
      <c r="P584" s="12" t="s">
        <v>38</v>
      </c>
      <c r="Q584" s="13" t="s">
        <v>812</v>
      </c>
      <c r="R584" s="0" t="n">
        <f aca="false">VLOOKUP(A584,Sados!$A$1:$D$2962,4,0)</f>
        <v>2</v>
      </c>
      <c r="AE584" s="0" t="n">
        <f aca="false">G584-S584-T584-U584-V584-W584-X584-Y584-Z584-AA584-AB584-AC584+AD584</f>
        <v>2</v>
      </c>
      <c r="AF584" s="0" t="n">
        <f aca="false">AE584*I584</f>
        <v>50</v>
      </c>
    </row>
    <row r="585" customFormat="false" ht="21" hidden="false" customHeight="false" outlineLevel="0" collapsed="false">
      <c r="A585" s="7" t="s">
        <v>2099</v>
      </c>
      <c r="B585" s="8" t="n">
        <f aca="false">I585</f>
        <v>24</v>
      </c>
      <c r="C585" s="0" t="s">
        <v>2100</v>
      </c>
      <c r="D585" s="0" t="s">
        <v>2048</v>
      </c>
      <c r="E585" s="0" t="s">
        <v>2101</v>
      </c>
      <c r="F585" s="0" t="s">
        <v>22</v>
      </c>
      <c r="G585" s="0" t="n">
        <v>14</v>
      </c>
      <c r="H585" s="0" t="n">
        <f aca="false">I585*0.2</f>
        <v>4.8</v>
      </c>
      <c r="I585" s="7" t="n">
        <v>24</v>
      </c>
      <c r="J585" s="9" t="n">
        <v>47848.4166666667</v>
      </c>
      <c r="M585" s="0" t="n">
        <v>15</v>
      </c>
      <c r="N585" s="10" t="s">
        <v>1882</v>
      </c>
      <c r="O585" s="11" t="n">
        <f aca="false">G585*I585</f>
        <v>336</v>
      </c>
      <c r="P585" s="12" t="s">
        <v>38</v>
      </c>
      <c r="Q585" s="13" t="s">
        <v>812</v>
      </c>
      <c r="R585" s="0" t="n">
        <f aca="false">VLOOKUP(A585,Sados!$A$1:$D$2962,4,0)</f>
        <v>13</v>
      </c>
      <c r="AE585" s="0" t="n">
        <f aca="false">G585-S585-T585-U585-V585-W585-X585-Y585-Z585-AA585-AB585-AC585+AD585</f>
        <v>14</v>
      </c>
      <c r="AF585" s="0" t="n">
        <f aca="false">AE585*I585</f>
        <v>336</v>
      </c>
    </row>
    <row r="586" customFormat="false" ht="21" hidden="false" customHeight="false" outlineLevel="0" collapsed="false">
      <c r="A586" s="7" t="s">
        <v>2102</v>
      </c>
      <c r="B586" s="8" t="n">
        <f aca="false">I586</f>
        <v>38</v>
      </c>
      <c r="C586" s="0" t="s">
        <v>2103</v>
      </c>
      <c r="D586" s="0" t="s">
        <v>2104</v>
      </c>
      <c r="E586" s="0" t="s">
        <v>2105</v>
      </c>
      <c r="F586" s="0" t="s">
        <v>22</v>
      </c>
      <c r="G586" s="0" t="n">
        <v>4</v>
      </c>
      <c r="H586" s="0" t="n">
        <f aca="false">I586*0.2</f>
        <v>7.6</v>
      </c>
      <c r="I586" s="7" t="n">
        <v>38</v>
      </c>
      <c r="J586" s="9" t="n">
        <v>47848.4166666667</v>
      </c>
      <c r="M586" s="0" t="n">
        <v>15</v>
      </c>
      <c r="N586" s="10" t="s">
        <v>1882</v>
      </c>
      <c r="O586" s="11" t="n">
        <f aca="false">G586*I586</f>
        <v>152</v>
      </c>
      <c r="P586" s="12" t="s">
        <v>38</v>
      </c>
      <c r="Q586" s="13" t="s">
        <v>812</v>
      </c>
      <c r="R586" s="0" t="n">
        <f aca="false">VLOOKUP(A586,Sados!$A$1:$D$2962,4,0)</f>
        <v>4</v>
      </c>
      <c r="AE586" s="0" t="n">
        <f aca="false">G586-S586-T586-U586-V586-W586-X586-Y586-Z586-AA586-AB586-AC586+AD586</f>
        <v>4</v>
      </c>
      <c r="AF586" s="0" t="n">
        <f aca="false">AE586*I586</f>
        <v>152</v>
      </c>
    </row>
    <row r="587" customFormat="false" ht="21" hidden="false" customHeight="false" outlineLevel="0" collapsed="false">
      <c r="A587" s="7" t="s">
        <v>2106</v>
      </c>
      <c r="B587" s="8" t="n">
        <f aca="false">I587</f>
        <v>33</v>
      </c>
      <c r="C587" s="0" t="s">
        <v>2107</v>
      </c>
      <c r="D587" s="0" t="s">
        <v>2108</v>
      </c>
      <c r="E587" s="0" t="s">
        <v>2109</v>
      </c>
      <c r="F587" s="0" t="s">
        <v>22</v>
      </c>
      <c r="G587" s="0" t="n">
        <v>1</v>
      </c>
      <c r="H587" s="0" t="n">
        <f aca="false">I587*0.2</f>
        <v>6.6</v>
      </c>
      <c r="I587" s="7" t="n">
        <v>33</v>
      </c>
      <c r="J587" s="9" t="n">
        <v>47848.4166666667</v>
      </c>
      <c r="M587" s="0" t="n">
        <v>15</v>
      </c>
      <c r="N587" s="10" t="s">
        <v>1882</v>
      </c>
      <c r="O587" s="11" t="n">
        <f aca="false">G587*I587</f>
        <v>33</v>
      </c>
      <c r="P587" s="12" t="s">
        <v>38</v>
      </c>
      <c r="Q587" s="13" t="s">
        <v>803</v>
      </c>
      <c r="R587" s="0" t="n">
        <f aca="false">VLOOKUP(A587,Sados!$A$1:$D$2962,4,0)</f>
        <v>1</v>
      </c>
      <c r="AE587" s="0" t="n">
        <f aca="false">G587-S587-T587-U587-V587-W587-X587-Y587-Z587-AA587-AB587-AC587+AD587</f>
        <v>1</v>
      </c>
      <c r="AF587" s="0" t="n">
        <f aca="false">AE587*I587</f>
        <v>33</v>
      </c>
    </row>
    <row r="588" customFormat="false" ht="21" hidden="false" customHeight="false" outlineLevel="0" collapsed="false">
      <c r="A588" s="7" t="s">
        <v>2110</v>
      </c>
      <c r="B588" s="8" t="n">
        <f aca="false">I588</f>
        <v>24</v>
      </c>
      <c r="C588" s="0" t="s">
        <v>2111</v>
      </c>
      <c r="D588" s="0" t="s">
        <v>2112</v>
      </c>
      <c r="E588" s="0" t="s">
        <v>2113</v>
      </c>
      <c r="F588" s="0" t="s">
        <v>22</v>
      </c>
      <c r="G588" s="0" t="n">
        <v>5</v>
      </c>
      <c r="H588" s="0" t="n">
        <f aca="false">I588*0.2</f>
        <v>4.8</v>
      </c>
      <c r="I588" s="7" t="n">
        <v>24</v>
      </c>
      <c r="J588" s="9" t="n">
        <v>47848.4166666667</v>
      </c>
      <c r="M588" s="0" t="n">
        <v>15</v>
      </c>
      <c r="N588" s="10" t="s">
        <v>1882</v>
      </c>
      <c r="O588" s="11" t="n">
        <f aca="false">G588*I588</f>
        <v>120</v>
      </c>
      <c r="P588" s="12" t="s">
        <v>34</v>
      </c>
      <c r="Q588" s="13" t="s">
        <v>812</v>
      </c>
      <c r="R588" s="0" t="n">
        <f aca="false">VLOOKUP(A588,Sados!$A$1:$D$2962,4,0)</f>
        <v>5</v>
      </c>
      <c r="AE588" s="0" t="n">
        <f aca="false">G588-S588-T588-U588-V588-W588-X588-Y588-Z588-AA588-AB588-AC588+AD588</f>
        <v>5</v>
      </c>
      <c r="AF588" s="0" t="n">
        <f aca="false">AE588*I588</f>
        <v>120</v>
      </c>
    </row>
    <row r="589" customFormat="false" ht="21" hidden="false" customHeight="false" outlineLevel="0" collapsed="false">
      <c r="A589" s="7" t="s">
        <v>2114</v>
      </c>
      <c r="B589" s="8" t="n">
        <f aca="false">I589</f>
        <v>24</v>
      </c>
      <c r="C589" s="0" t="s">
        <v>2115</v>
      </c>
      <c r="D589" s="0" t="s">
        <v>2112</v>
      </c>
      <c r="E589" s="0" t="s">
        <v>2116</v>
      </c>
      <c r="F589" s="0" t="s">
        <v>22</v>
      </c>
      <c r="G589" s="0" t="n">
        <v>6</v>
      </c>
      <c r="H589" s="0" t="n">
        <f aca="false">I589*0.2</f>
        <v>4.8</v>
      </c>
      <c r="I589" s="7" t="n">
        <v>24</v>
      </c>
      <c r="J589" s="9" t="n">
        <v>47848.4166666667</v>
      </c>
      <c r="M589" s="0" t="n">
        <v>15</v>
      </c>
      <c r="N589" s="10" t="s">
        <v>1882</v>
      </c>
      <c r="O589" s="11" t="n">
        <f aca="false">G589*I589</f>
        <v>144</v>
      </c>
      <c r="P589" s="12" t="s">
        <v>34</v>
      </c>
      <c r="Q589" s="13" t="s">
        <v>812</v>
      </c>
      <c r="R589" s="0" t="n">
        <f aca="false">VLOOKUP(A589,Sados!$A$1:$D$2962,4,0)</f>
        <v>6</v>
      </c>
      <c r="AE589" s="0" t="n">
        <f aca="false">G589-S589-T589-U589-V589-W589-X589-Y589-Z589-AA589-AB589-AC589+AD589</f>
        <v>6</v>
      </c>
      <c r="AF589" s="0" t="n">
        <f aca="false">AE589*I589</f>
        <v>144</v>
      </c>
    </row>
    <row r="590" customFormat="false" ht="21" hidden="false" customHeight="false" outlineLevel="0" collapsed="false">
      <c r="A590" s="7" t="s">
        <v>2117</v>
      </c>
      <c r="B590" s="8" t="n">
        <f aca="false">I590</f>
        <v>27</v>
      </c>
      <c r="C590" s="0" t="s">
        <v>2118</v>
      </c>
      <c r="D590" s="0" t="s">
        <v>2119</v>
      </c>
      <c r="E590" s="0" t="s">
        <v>2120</v>
      </c>
      <c r="F590" s="0" t="s">
        <v>22</v>
      </c>
      <c r="G590" s="0" t="n">
        <v>2</v>
      </c>
      <c r="H590" s="0" t="n">
        <f aca="false">I590*0.2</f>
        <v>5.4</v>
      </c>
      <c r="I590" s="7" t="n">
        <v>27</v>
      </c>
      <c r="J590" s="9" t="n">
        <v>47848.4166666667</v>
      </c>
      <c r="M590" s="0" t="n">
        <v>15</v>
      </c>
      <c r="N590" s="10" t="s">
        <v>1882</v>
      </c>
      <c r="O590" s="11" t="n">
        <f aca="false">G590*I590</f>
        <v>54</v>
      </c>
      <c r="P590" s="12" t="s">
        <v>34</v>
      </c>
      <c r="Q590" s="13" t="s">
        <v>803</v>
      </c>
      <c r="R590" s="0" t="n">
        <f aca="false">VLOOKUP(A590,Sados!$A$1:$D$2962,4,0)</f>
        <v>2</v>
      </c>
      <c r="AE590" s="0" t="n">
        <f aca="false">G590-S590-T590-U590-V590-W590-X590-Y590-Z590-AA590-AB590-AC590+AD590</f>
        <v>2</v>
      </c>
      <c r="AF590" s="0" t="n">
        <f aca="false">AE590*I590</f>
        <v>54</v>
      </c>
    </row>
    <row r="591" customFormat="false" ht="21" hidden="false" customHeight="false" outlineLevel="0" collapsed="false">
      <c r="A591" s="7" t="s">
        <v>2121</v>
      </c>
      <c r="B591" s="8" t="n">
        <f aca="false">I591</f>
        <v>26</v>
      </c>
      <c r="C591" s="0" t="s">
        <v>2122</v>
      </c>
      <c r="D591" s="0" t="s">
        <v>2123</v>
      </c>
      <c r="E591" s="0" t="s">
        <v>2124</v>
      </c>
      <c r="F591" s="0" t="s">
        <v>22</v>
      </c>
      <c r="G591" s="0" t="n">
        <v>2</v>
      </c>
      <c r="H591" s="0" t="n">
        <f aca="false">I591*0.2</f>
        <v>5.2</v>
      </c>
      <c r="I591" s="7" t="n">
        <v>26</v>
      </c>
      <c r="J591" s="9" t="n">
        <v>47848.4166666667</v>
      </c>
      <c r="M591" s="0" t="n">
        <v>15</v>
      </c>
      <c r="N591" s="10" t="s">
        <v>1882</v>
      </c>
      <c r="O591" s="11" t="n">
        <f aca="false">G591*I591</f>
        <v>52</v>
      </c>
      <c r="P591" s="12" t="s">
        <v>34</v>
      </c>
      <c r="Q591" s="13" t="s">
        <v>841</v>
      </c>
      <c r="R591" s="0" t="n">
        <f aca="false">VLOOKUP(A591,Sados!$A$1:$D$2962,4,0)</f>
        <v>2</v>
      </c>
      <c r="AE591" s="0" t="n">
        <f aca="false">G591-S591-T591-U591-V591-W591-X591-Y591-Z591-AA591-AB591-AC591+AD591</f>
        <v>2</v>
      </c>
      <c r="AF591" s="0" t="n">
        <f aca="false">AE591*I591</f>
        <v>52</v>
      </c>
    </row>
    <row r="592" customFormat="false" ht="21" hidden="false" customHeight="false" outlineLevel="0" collapsed="false">
      <c r="A592" s="7" t="s">
        <v>2125</v>
      </c>
      <c r="B592" s="8" t="n">
        <f aca="false">I592</f>
        <v>39</v>
      </c>
      <c r="C592" s="14" t="s">
        <v>2126</v>
      </c>
      <c r="D592" s="0" t="s">
        <v>2127</v>
      </c>
      <c r="E592" s="0" t="s">
        <v>2128</v>
      </c>
      <c r="F592" s="0" t="s">
        <v>22</v>
      </c>
      <c r="G592" s="0" t="n">
        <v>1</v>
      </c>
      <c r="H592" s="0" t="n">
        <f aca="false">I592*0.2</f>
        <v>7.8</v>
      </c>
      <c r="I592" s="7" t="n">
        <v>39</v>
      </c>
      <c r="J592" s="9" t="n">
        <v>47848.4166666667</v>
      </c>
      <c r="M592" s="0" t="n">
        <v>15</v>
      </c>
      <c r="N592" s="10" t="s">
        <v>1882</v>
      </c>
      <c r="O592" s="11" t="n">
        <f aca="false">G592*I592</f>
        <v>39</v>
      </c>
      <c r="P592" s="12" t="s">
        <v>34</v>
      </c>
      <c r="Q592" s="13" t="s">
        <v>803</v>
      </c>
      <c r="R592" s="0" t="n">
        <f aca="false">VLOOKUP(A592,Sados!$A$1:$D$2962,4,0)</f>
        <v>1</v>
      </c>
      <c r="AE592" s="0" t="n">
        <f aca="false">G592-S592-T592-U592-V592-W592-X592-Y592-Z592-AA592-AB592-AC592+AD592</f>
        <v>1</v>
      </c>
      <c r="AF592" s="0" t="n">
        <f aca="false">AE592*I592</f>
        <v>39</v>
      </c>
    </row>
    <row r="593" customFormat="false" ht="21" hidden="false" customHeight="false" outlineLevel="0" collapsed="false">
      <c r="A593" s="7" t="s">
        <v>2129</v>
      </c>
      <c r="B593" s="8" t="n">
        <f aca="false">I593</f>
        <v>32</v>
      </c>
      <c r="C593" s="0" t="s">
        <v>2130</v>
      </c>
      <c r="D593" s="0" t="s">
        <v>2131</v>
      </c>
      <c r="E593" s="0" t="s">
        <v>2132</v>
      </c>
      <c r="F593" s="0" t="s">
        <v>22</v>
      </c>
      <c r="G593" s="0" t="n">
        <v>1</v>
      </c>
      <c r="H593" s="0" t="n">
        <f aca="false">I593*0.2</f>
        <v>6.4</v>
      </c>
      <c r="I593" s="7" t="n">
        <v>32</v>
      </c>
      <c r="J593" s="9" t="n">
        <v>47848.4166666667</v>
      </c>
      <c r="M593" s="0" t="n">
        <v>15</v>
      </c>
      <c r="N593" s="10" t="s">
        <v>1882</v>
      </c>
      <c r="O593" s="11" t="n">
        <f aca="false">G593*I593</f>
        <v>32</v>
      </c>
      <c r="P593" s="12" t="s">
        <v>42</v>
      </c>
      <c r="Q593" s="13" t="s">
        <v>803</v>
      </c>
      <c r="R593" s="0" t="n">
        <f aca="false">VLOOKUP(A593,Sados!$A$1:$D$2962,4,0)</f>
        <v>1</v>
      </c>
      <c r="AE593" s="0" t="n">
        <f aca="false">G593-S593-T593-U593-V593-W593-X593-Y593-Z593-AA593-AB593-AC593+AD593</f>
        <v>1</v>
      </c>
      <c r="AF593" s="0" t="n">
        <f aca="false">AE593*I593</f>
        <v>32</v>
      </c>
    </row>
    <row r="594" customFormat="false" ht="21" hidden="false" customHeight="false" outlineLevel="0" collapsed="false">
      <c r="A594" s="7" t="s">
        <v>2133</v>
      </c>
      <c r="B594" s="8" t="n">
        <f aca="false">I594</f>
        <v>34</v>
      </c>
      <c r="C594" s="0" t="s">
        <v>2134</v>
      </c>
      <c r="D594" s="0" t="s">
        <v>2131</v>
      </c>
      <c r="E594" s="0" t="s">
        <v>2135</v>
      </c>
      <c r="F594" s="0" t="s">
        <v>22</v>
      </c>
      <c r="G594" s="0" t="n">
        <v>1</v>
      </c>
      <c r="H594" s="0" t="n">
        <f aca="false">I594*0.2</f>
        <v>6.8</v>
      </c>
      <c r="I594" s="7" t="n">
        <v>34</v>
      </c>
      <c r="J594" s="9" t="n">
        <v>47848.4166666667</v>
      </c>
      <c r="M594" s="0" t="n">
        <v>15</v>
      </c>
      <c r="N594" s="10" t="s">
        <v>1882</v>
      </c>
      <c r="O594" s="11" t="n">
        <f aca="false">G594*I594</f>
        <v>34</v>
      </c>
      <c r="P594" s="12" t="s">
        <v>42</v>
      </c>
      <c r="Q594" s="13" t="s">
        <v>841</v>
      </c>
      <c r="R594" s="0" t="n">
        <f aca="false">VLOOKUP(A594,Sados!$A$1:$D$2962,4,0)</f>
        <v>1</v>
      </c>
      <c r="AE594" s="0" t="n">
        <f aca="false">G594-S594-T594-U594-V594-W594-X594-Y594-Z594-AA594-AB594-AC594+AD594</f>
        <v>1</v>
      </c>
      <c r="AF594" s="0" t="n">
        <f aca="false">AE594*I594</f>
        <v>34</v>
      </c>
    </row>
    <row r="595" customFormat="false" ht="21" hidden="false" customHeight="false" outlineLevel="0" collapsed="false">
      <c r="A595" s="7" t="s">
        <v>2136</v>
      </c>
      <c r="B595" s="8" t="n">
        <f aca="false">I595</f>
        <v>22</v>
      </c>
      <c r="C595" s="0" t="s">
        <v>2137</v>
      </c>
      <c r="D595" s="0" t="s">
        <v>2138</v>
      </c>
      <c r="E595" s="0" t="s">
        <v>2139</v>
      </c>
      <c r="F595" s="0" t="s">
        <v>22</v>
      </c>
      <c r="G595" s="0" t="n">
        <v>1</v>
      </c>
      <c r="H595" s="0" t="n">
        <f aca="false">I595*0.2</f>
        <v>4.4</v>
      </c>
      <c r="I595" s="7" t="n">
        <v>22</v>
      </c>
      <c r="J595" s="9" t="n">
        <v>47848.4166666667</v>
      </c>
      <c r="M595" s="0" t="n">
        <v>15</v>
      </c>
      <c r="N595" s="10" t="s">
        <v>1882</v>
      </c>
      <c r="O595" s="11" t="n">
        <f aca="false">G595*I595</f>
        <v>22</v>
      </c>
      <c r="P595" s="12" t="s">
        <v>42</v>
      </c>
      <c r="Q595" s="13" t="s">
        <v>803</v>
      </c>
      <c r="R595" s="0" t="n">
        <f aca="false">VLOOKUP(A595,Sados!$A$1:$D$2962,4,0)</f>
        <v>1</v>
      </c>
      <c r="AE595" s="0" t="n">
        <f aca="false">G595-S595-T595-U595-V595-W595-X595-Y595-Z595-AA595-AB595-AC595+AD595</f>
        <v>1</v>
      </c>
      <c r="AF595" s="0" t="n">
        <f aca="false">AE595*I595</f>
        <v>22</v>
      </c>
    </row>
    <row r="596" customFormat="false" ht="21" hidden="false" customHeight="false" outlineLevel="0" collapsed="false">
      <c r="A596" s="7" t="s">
        <v>2140</v>
      </c>
      <c r="B596" s="8" t="n">
        <f aca="false">I596</f>
        <v>24</v>
      </c>
      <c r="C596" s="0" t="s">
        <v>2141</v>
      </c>
      <c r="D596" s="0" t="s">
        <v>2142</v>
      </c>
      <c r="E596" s="0" t="s">
        <v>2143</v>
      </c>
      <c r="F596" s="0" t="s">
        <v>22</v>
      </c>
      <c r="G596" s="0" t="n">
        <v>2</v>
      </c>
      <c r="H596" s="0" t="n">
        <f aca="false">I596*0.2</f>
        <v>4.8</v>
      </c>
      <c r="I596" s="7" t="n">
        <v>24</v>
      </c>
      <c r="J596" s="9" t="n">
        <v>47848.4166666667</v>
      </c>
      <c r="M596" s="0" t="n">
        <v>15</v>
      </c>
      <c r="N596" s="10" t="s">
        <v>1882</v>
      </c>
      <c r="O596" s="11" t="n">
        <f aca="false">G596*I596</f>
        <v>48</v>
      </c>
      <c r="P596" s="12" t="s">
        <v>42</v>
      </c>
      <c r="Q596" s="13" t="s">
        <v>812</v>
      </c>
      <c r="R596" s="0" t="n">
        <f aca="false">VLOOKUP(A596,Sados!$A$1:$D$2962,4,0)</f>
        <v>2</v>
      </c>
      <c r="AE596" s="0" t="n">
        <f aca="false">G596-S596-T596-U596-V596-W596-X596-Y596-Z596-AA596-AB596-AC596+AD596</f>
        <v>2</v>
      </c>
      <c r="AF596" s="0" t="n">
        <f aca="false">AE596*I596</f>
        <v>48</v>
      </c>
    </row>
    <row r="597" customFormat="false" ht="21" hidden="false" customHeight="false" outlineLevel="0" collapsed="false">
      <c r="A597" s="7" t="s">
        <v>2144</v>
      </c>
      <c r="B597" s="8" t="n">
        <f aca="false">I597</f>
        <v>25</v>
      </c>
      <c r="C597" s="0" t="s">
        <v>2145</v>
      </c>
      <c r="D597" s="0" t="s">
        <v>2142</v>
      </c>
      <c r="E597" s="0" t="s">
        <v>2146</v>
      </c>
      <c r="F597" s="0" t="s">
        <v>22</v>
      </c>
      <c r="G597" s="0" t="n">
        <v>3</v>
      </c>
      <c r="H597" s="0" t="n">
        <f aca="false">I597*0.2</f>
        <v>5</v>
      </c>
      <c r="I597" s="7" t="n">
        <v>25</v>
      </c>
      <c r="J597" s="9" t="n">
        <v>47848.4166666667</v>
      </c>
      <c r="M597" s="0" t="n">
        <v>15</v>
      </c>
      <c r="N597" s="10" t="s">
        <v>1882</v>
      </c>
      <c r="O597" s="11" t="n">
        <f aca="false">G597*I597</f>
        <v>75</v>
      </c>
      <c r="P597" s="12" t="s">
        <v>42</v>
      </c>
      <c r="Q597" s="13" t="s">
        <v>812</v>
      </c>
      <c r="R597" s="0" t="n">
        <f aca="false">VLOOKUP(A597,Sados!$A$1:$D$2962,4,0)</f>
        <v>3</v>
      </c>
      <c r="AE597" s="0" t="n">
        <f aca="false">G597-S597-T597-U597-V597-W597-X597-Y597-Z597-AA597-AB597-AC597+AD597</f>
        <v>3</v>
      </c>
      <c r="AF597" s="0" t="n">
        <f aca="false">AE597*I597</f>
        <v>75</v>
      </c>
    </row>
    <row r="598" customFormat="false" ht="21" hidden="false" customHeight="false" outlineLevel="0" collapsed="false">
      <c r="A598" s="7" t="s">
        <v>2147</v>
      </c>
      <c r="B598" s="8" t="n">
        <f aca="false">I598</f>
        <v>24</v>
      </c>
      <c r="C598" s="0" t="s">
        <v>2148</v>
      </c>
      <c r="D598" s="0" t="s">
        <v>2149</v>
      </c>
      <c r="E598" s="0" t="s">
        <v>2150</v>
      </c>
      <c r="F598" s="0" t="s">
        <v>22</v>
      </c>
      <c r="G598" s="0" t="n">
        <v>1</v>
      </c>
      <c r="H598" s="0" t="n">
        <f aca="false">I598*0.2</f>
        <v>4.8</v>
      </c>
      <c r="I598" s="7" t="n">
        <v>24</v>
      </c>
      <c r="J598" s="9" t="n">
        <v>47848.4166666667</v>
      </c>
      <c r="M598" s="0" t="n">
        <v>15</v>
      </c>
      <c r="N598" s="10" t="s">
        <v>1882</v>
      </c>
      <c r="O598" s="11" t="n">
        <f aca="false">G598*I598</f>
        <v>24</v>
      </c>
      <c r="P598" s="12" t="s">
        <v>42</v>
      </c>
      <c r="Q598" s="13" t="s">
        <v>812</v>
      </c>
      <c r="R598" s="0" t="n">
        <f aca="false">VLOOKUP(A598,Sados!$A$1:$D$2962,4,0)</f>
        <v>1</v>
      </c>
      <c r="AE598" s="0" t="n">
        <f aca="false">G598-S598-T598-U598-V598-W598-X598-Y598-Z598-AA598-AB598-AC598+AD598</f>
        <v>1</v>
      </c>
      <c r="AF598" s="0" t="n">
        <f aca="false">AE598*I598</f>
        <v>24</v>
      </c>
    </row>
    <row r="599" customFormat="false" ht="21" hidden="false" customHeight="false" outlineLevel="0" collapsed="false">
      <c r="A599" s="7" t="s">
        <v>2151</v>
      </c>
      <c r="B599" s="8" t="n">
        <f aca="false">I599</f>
        <v>23</v>
      </c>
      <c r="C599" s="0" t="s">
        <v>2152</v>
      </c>
      <c r="D599" s="0" t="s">
        <v>2149</v>
      </c>
      <c r="E599" s="0" t="s">
        <v>2153</v>
      </c>
      <c r="F599" s="0" t="s">
        <v>22</v>
      </c>
      <c r="G599" s="0" t="n">
        <v>5</v>
      </c>
      <c r="H599" s="0" t="n">
        <f aca="false">I599*0.2</f>
        <v>4.6</v>
      </c>
      <c r="I599" s="7" t="n">
        <v>23</v>
      </c>
      <c r="J599" s="9" t="n">
        <v>47848.4166666667</v>
      </c>
      <c r="M599" s="0" t="n">
        <v>15</v>
      </c>
      <c r="N599" s="10" t="s">
        <v>1882</v>
      </c>
      <c r="O599" s="11" t="n">
        <f aca="false">G599*I599</f>
        <v>115</v>
      </c>
      <c r="P599" s="12" t="s">
        <v>42</v>
      </c>
      <c r="Q599" s="13" t="s">
        <v>812</v>
      </c>
      <c r="R599" s="0" t="n">
        <f aca="false">VLOOKUP(A599,Sados!$A$1:$D$2962,4,0)</f>
        <v>4</v>
      </c>
      <c r="AE599" s="0" t="n">
        <f aca="false">G599-S599-T599-U599-V599-W599-X599-Y599-Z599-AA599-AB599-AC599+AD599</f>
        <v>5</v>
      </c>
      <c r="AF599" s="0" t="n">
        <f aca="false">AE599*I599</f>
        <v>115</v>
      </c>
    </row>
    <row r="600" customFormat="false" ht="21" hidden="false" customHeight="false" outlineLevel="0" collapsed="false">
      <c r="A600" s="7" t="s">
        <v>2154</v>
      </c>
      <c r="B600" s="8" t="n">
        <f aca="false">I600</f>
        <v>24</v>
      </c>
      <c r="C600" s="0" t="s">
        <v>2155</v>
      </c>
      <c r="D600" s="0" t="s">
        <v>2156</v>
      </c>
      <c r="E600" s="0" t="s">
        <v>2157</v>
      </c>
      <c r="F600" s="0" t="s">
        <v>22</v>
      </c>
      <c r="G600" s="0" t="n">
        <v>2</v>
      </c>
      <c r="H600" s="0" t="n">
        <f aca="false">I600*0.2</f>
        <v>4.8</v>
      </c>
      <c r="I600" s="7" t="n">
        <v>24</v>
      </c>
      <c r="J600" s="9" t="n">
        <v>47848.4166666667</v>
      </c>
      <c r="M600" s="0" t="n">
        <v>15</v>
      </c>
      <c r="N600" s="10" t="s">
        <v>1882</v>
      </c>
      <c r="O600" s="11" t="n">
        <f aca="false">G600*I600</f>
        <v>48</v>
      </c>
      <c r="P600" s="12" t="s">
        <v>42</v>
      </c>
      <c r="Q600" s="13" t="s">
        <v>803</v>
      </c>
      <c r="R600" s="0" t="n">
        <f aca="false">VLOOKUP(A600,Sados!$A$1:$D$2962,4,0)</f>
        <v>2</v>
      </c>
      <c r="AE600" s="0" t="n">
        <f aca="false">G600-S600-T600-U600-V600-W600-X600-Y600-Z600-AA600-AB600-AC600+AD600</f>
        <v>2</v>
      </c>
      <c r="AF600" s="0" t="n">
        <f aca="false">AE600*I600</f>
        <v>48</v>
      </c>
    </row>
    <row r="601" customFormat="false" ht="21" hidden="false" customHeight="false" outlineLevel="0" collapsed="false">
      <c r="A601" s="7" t="s">
        <v>2158</v>
      </c>
      <c r="B601" s="8" t="n">
        <f aca="false">I601</f>
        <v>24</v>
      </c>
      <c r="C601" s="0" t="s">
        <v>2159</v>
      </c>
      <c r="D601" s="0" t="s">
        <v>2156</v>
      </c>
      <c r="E601" s="0" t="s">
        <v>2160</v>
      </c>
      <c r="F601" s="0" t="s">
        <v>22</v>
      </c>
      <c r="G601" s="0" t="n">
        <v>10</v>
      </c>
      <c r="H601" s="0" t="n">
        <f aca="false">I601*0.2</f>
        <v>4.8</v>
      </c>
      <c r="I601" s="7" t="n">
        <v>24</v>
      </c>
      <c r="J601" s="9" t="n">
        <v>47848.4166666667</v>
      </c>
      <c r="M601" s="0" t="n">
        <v>15</v>
      </c>
      <c r="N601" s="10" t="s">
        <v>1882</v>
      </c>
      <c r="O601" s="11" t="n">
        <f aca="false">G601*I601</f>
        <v>240</v>
      </c>
      <c r="P601" s="12" t="s">
        <v>42</v>
      </c>
      <c r="Q601" s="13" t="s">
        <v>812</v>
      </c>
      <c r="R601" s="0" t="n">
        <f aca="false">VLOOKUP(A601,Sados!$A$1:$D$2962,4,0)</f>
        <v>10</v>
      </c>
      <c r="AE601" s="0" t="n">
        <f aca="false">G601-S601-T601-U601-V601-W601-X601-Y601-Z601-AA601-AB601-AC601+AD601</f>
        <v>10</v>
      </c>
      <c r="AF601" s="0" t="n">
        <f aca="false">AE601*I601</f>
        <v>240</v>
      </c>
    </row>
    <row r="602" customFormat="false" ht="21" hidden="false" customHeight="false" outlineLevel="0" collapsed="false">
      <c r="A602" s="7" t="s">
        <v>2161</v>
      </c>
      <c r="B602" s="8" t="n">
        <f aca="false">I602</f>
        <v>24</v>
      </c>
      <c r="C602" s="0" t="s">
        <v>2162</v>
      </c>
      <c r="D602" s="0" t="s">
        <v>2163</v>
      </c>
      <c r="E602" s="0" t="s">
        <v>2164</v>
      </c>
      <c r="F602" s="0" t="s">
        <v>22</v>
      </c>
      <c r="G602" s="0" t="n">
        <v>18</v>
      </c>
      <c r="H602" s="0" t="n">
        <f aca="false">I602*0.2</f>
        <v>4.8</v>
      </c>
      <c r="I602" s="7" t="n">
        <v>24</v>
      </c>
      <c r="J602" s="9" t="n">
        <v>47848.4166666667</v>
      </c>
      <c r="M602" s="0" t="n">
        <v>15</v>
      </c>
      <c r="N602" s="10" t="s">
        <v>1882</v>
      </c>
      <c r="O602" s="11" t="n">
        <f aca="false">G602*I602</f>
        <v>432</v>
      </c>
      <c r="P602" s="12" t="s">
        <v>42</v>
      </c>
      <c r="Q602" s="13" t="s">
        <v>812</v>
      </c>
      <c r="R602" s="0" t="n">
        <f aca="false">VLOOKUP(A602,Sados!$A$1:$D$2962,4,0)</f>
        <v>12</v>
      </c>
      <c r="AE602" s="0" t="n">
        <f aca="false">G602-S602-T602-U602-V602-W602-X602-Y602-Z602-AA602-AB602-AC602+AD602</f>
        <v>18</v>
      </c>
      <c r="AF602" s="0" t="n">
        <f aca="false">AE602*I602</f>
        <v>432</v>
      </c>
    </row>
    <row r="603" customFormat="false" ht="21" hidden="false" customHeight="false" outlineLevel="0" collapsed="false">
      <c r="A603" s="7" t="s">
        <v>2165</v>
      </c>
      <c r="B603" s="8" t="n">
        <f aca="false">I603</f>
        <v>25</v>
      </c>
      <c r="C603" s="0" t="s">
        <v>2166</v>
      </c>
      <c r="D603" s="0" t="s">
        <v>2167</v>
      </c>
      <c r="E603" s="0" t="s">
        <v>2168</v>
      </c>
      <c r="F603" s="0" t="s">
        <v>22</v>
      </c>
      <c r="G603" s="0" t="n">
        <v>3</v>
      </c>
      <c r="H603" s="0" t="n">
        <f aca="false">I603*0.2</f>
        <v>5</v>
      </c>
      <c r="I603" s="7" t="n">
        <v>25</v>
      </c>
      <c r="J603" s="9" t="n">
        <v>47848.4166666667</v>
      </c>
      <c r="M603" s="0" t="n">
        <v>15</v>
      </c>
      <c r="N603" s="10" t="s">
        <v>1882</v>
      </c>
      <c r="O603" s="11" t="n">
        <f aca="false">G603*I603</f>
        <v>75</v>
      </c>
      <c r="P603" s="12" t="s">
        <v>42</v>
      </c>
      <c r="Q603" s="13" t="s">
        <v>812</v>
      </c>
      <c r="R603" s="0" t="n">
        <f aca="false">VLOOKUP(A603,Sados!$A$1:$D$2962,4,0)</f>
        <v>3</v>
      </c>
      <c r="AE603" s="0" t="n">
        <f aca="false">G603-S603-T603-U603-V603-W603-X603-Y603-Z603-AA603-AB603-AC603+AD603</f>
        <v>3</v>
      </c>
      <c r="AF603" s="0" t="n">
        <f aca="false">AE603*I603</f>
        <v>75</v>
      </c>
    </row>
    <row r="604" customFormat="false" ht="21" hidden="false" customHeight="false" outlineLevel="0" collapsed="false">
      <c r="A604" s="7" t="s">
        <v>2169</v>
      </c>
      <c r="B604" s="8" t="n">
        <f aca="false">I604</f>
        <v>26</v>
      </c>
      <c r="C604" s="0" t="s">
        <v>2170</v>
      </c>
      <c r="D604" s="0" t="s">
        <v>2171</v>
      </c>
      <c r="E604" s="0" t="s">
        <v>2172</v>
      </c>
      <c r="F604" s="0" t="s">
        <v>22</v>
      </c>
      <c r="G604" s="0" t="n">
        <v>2</v>
      </c>
      <c r="H604" s="0" t="n">
        <f aca="false">I604*0.2</f>
        <v>5.2</v>
      </c>
      <c r="I604" s="7" t="n">
        <v>26</v>
      </c>
      <c r="J604" s="9" t="n">
        <v>47848.4166666667</v>
      </c>
      <c r="M604" s="0" t="n">
        <v>15</v>
      </c>
      <c r="N604" s="10" t="s">
        <v>1882</v>
      </c>
      <c r="O604" s="11" t="n">
        <f aca="false">G604*I604</f>
        <v>52</v>
      </c>
      <c r="P604" s="12" t="s">
        <v>42</v>
      </c>
      <c r="Q604" s="13" t="s">
        <v>812</v>
      </c>
      <c r="R604" s="0" t="n">
        <f aca="false">VLOOKUP(A604,Sados!$A$1:$D$2962,4,0)</f>
        <v>1</v>
      </c>
      <c r="AE604" s="0" t="n">
        <f aca="false">G604-S604-T604-U604-V604-W604-X604-Y604-Z604-AA604-AB604-AC604+AD604</f>
        <v>2</v>
      </c>
      <c r="AF604" s="0" t="n">
        <f aca="false">AE604*I604</f>
        <v>52</v>
      </c>
    </row>
    <row r="605" customFormat="false" ht="21" hidden="false" customHeight="false" outlineLevel="0" collapsed="false">
      <c r="A605" s="7" t="s">
        <v>2173</v>
      </c>
      <c r="B605" s="8" t="n">
        <f aca="false">I605</f>
        <v>37</v>
      </c>
      <c r="C605" s="0" t="s">
        <v>2174</v>
      </c>
      <c r="D605" s="0" t="s">
        <v>2171</v>
      </c>
      <c r="E605" s="0" t="s">
        <v>2175</v>
      </c>
      <c r="F605" s="0" t="s">
        <v>22</v>
      </c>
      <c r="G605" s="0" t="n">
        <v>1</v>
      </c>
      <c r="H605" s="0" t="n">
        <f aca="false">I605*0.2</f>
        <v>7.4</v>
      </c>
      <c r="I605" s="7" t="n">
        <v>37</v>
      </c>
      <c r="J605" s="9" t="n">
        <v>47848.4166666667</v>
      </c>
      <c r="M605" s="0" t="n">
        <v>15</v>
      </c>
      <c r="N605" s="10" t="s">
        <v>1882</v>
      </c>
      <c r="O605" s="11" t="n">
        <f aca="false">G605*I605</f>
        <v>37</v>
      </c>
      <c r="P605" s="12" t="s">
        <v>42</v>
      </c>
      <c r="Q605" s="13" t="s">
        <v>803</v>
      </c>
      <c r="R605" s="0" t="n">
        <f aca="false">VLOOKUP(A605,Sados!$A$1:$D$2962,4,0)</f>
        <v>1</v>
      </c>
      <c r="AE605" s="0" t="n">
        <f aca="false">G605-S605-T605-U605-V605-W605-X605-Y605-Z605-AA605-AB605-AC605+AD605</f>
        <v>1</v>
      </c>
      <c r="AF605" s="0" t="n">
        <f aca="false">AE605*I605</f>
        <v>37</v>
      </c>
    </row>
    <row r="606" customFormat="false" ht="21" hidden="false" customHeight="false" outlineLevel="0" collapsed="false">
      <c r="A606" s="7" t="s">
        <v>2176</v>
      </c>
      <c r="B606" s="8" t="n">
        <f aca="false">I606</f>
        <v>37</v>
      </c>
      <c r="C606" s="0" t="s">
        <v>2177</v>
      </c>
      <c r="D606" s="0" t="s">
        <v>2171</v>
      </c>
      <c r="E606" s="0" t="s">
        <v>2178</v>
      </c>
      <c r="F606" s="0" t="s">
        <v>22</v>
      </c>
      <c r="G606" s="0" t="n">
        <v>3</v>
      </c>
      <c r="H606" s="0" t="n">
        <f aca="false">I606*0.2</f>
        <v>7.4</v>
      </c>
      <c r="I606" s="7" t="n">
        <v>37</v>
      </c>
      <c r="J606" s="9" t="n">
        <v>47848.4166666667</v>
      </c>
      <c r="M606" s="0" t="n">
        <v>15</v>
      </c>
      <c r="N606" s="10" t="s">
        <v>1882</v>
      </c>
      <c r="O606" s="11" t="n">
        <f aca="false">G606*I606</f>
        <v>111</v>
      </c>
      <c r="P606" s="12" t="s">
        <v>42</v>
      </c>
      <c r="Q606" s="13" t="s">
        <v>803</v>
      </c>
      <c r="R606" s="0" t="n">
        <f aca="false">VLOOKUP(A606,Sados!$A$1:$D$2962,4,0)</f>
        <v>3</v>
      </c>
      <c r="AE606" s="0" t="n">
        <f aca="false">G606-S606-T606-U606-V606-W606-X606-Y606-Z606-AA606-AB606-AC606+AD606</f>
        <v>3</v>
      </c>
      <c r="AF606" s="0" t="n">
        <f aca="false">AE606*I606</f>
        <v>111</v>
      </c>
    </row>
    <row r="607" customFormat="false" ht="21" hidden="false" customHeight="false" outlineLevel="0" collapsed="false">
      <c r="A607" s="7" t="s">
        <v>2179</v>
      </c>
      <c r="B607" s="8" t="n">
        <f aca="false">I607</f>
        <v>31</v>
      </c>
      <c r="C607" s="0" t="s">
        <v>2180</v>
      </c>
      <c r="D607" s="0" t="s">
        <v>2171</v>
      </c>
      <c r="E607" s="0" t="s">
        <v>2181</v>
      </c>
      <c r="F607" s="0" t="s">
        <v>22</v>
      </c>
      <c r="G607" s="0" t="n">
        <v>8</v>
      </c>
      <c r="H607" s="0" t="n">
        <f aca="false">I607*0.2</f>
        <v>6.2</v>
      </c>
      <c r="I607" s="7" t="n">
        <v>31</v>
      </c>
      <c r="J607" s="9" t="n">
        <v>47848.4166666667</v>
      </c>
      <c r="M607" s="0" t="n">
        <v>15</v>
      </c>
      <c r="N607" s="10" t="s">
        <v>1882</v>
      </c>
      <c r="O607" s="11" t="n">
        <f aca="false">G607*I607</f>
        <v>248</v>
      </c>
      <c r="P607" s="12" t="s">
        <v>42</v>
      </c>
      <c r="Q607" s="13" t="s">
        <v>803</v>
      </c>
      <c r="R607" s="0" t="n">
        <f aca="false">VLOOKUP(A607,Sados!$A$1:$D$2962,4,0)</f>
        <v>8</v>
      </c>
      <c r="AE607" s="0" t="n">
        <f aca="false">G607-S607-T607-U607-V607-W607-X607-Y607-Z607-AA607-AB607-AC607+AD607</f>
        <v>8</v>
      </c>
      <c r="AF607" s="0" t="n">
        <f aca="false">AE607*I607</f>
        <v>248</v>
      </c>
    </row>
    <row r="608" customFormat="false" ht="21" hidden="false" customHeight="false" outlineLevel="0" collapsed="false">
      <c r="A608" s="7" t="s">
        <v>2182</v>
      </c>
      <c r="B608" s="8" t="n">
        <f aca="false">I608</f>
        <v>28</v>
      </c>
      <c r="C608" s="0" t="s">
        <v>2183</v>
      </c>
      <c r="D608" s="0" t="s">
        <v>2184</v>
      </c>
      <c r="E608" s="0" t="s">
        <v>2185</v>
      </c>
      <c r="F608" s="0" t="s">
        <v>22</v>
      </c>
      <c r="G608" s="0" t="n">
        <v>1</v>
      </c>
      <c r="H608" s="0" t="n">
        <f aca="false">I608*0.2</f>
        <v>5.6</v>
      </c>
      <c r="I608" s="7" t="n">
        <v>28</v>
      </c>
      <c r="J608" s="9" t="n">
        <v>47848.4166666667</v>
      </c>
      <c r="M608" s="0" t="n">
        <v>15</v>
      </c>
      <c r="N608" s="10" t="s">
        <v>1882</v>
      </c>
      <c r="O608" s="11" t="n">
        <f aca="false">G608*I608</f>
        <v>28</v>
      </c>
      <c r="P608" s="12" t="s">
        <v>42</v>
      </c>
      <c r="Q608" s="13" t="s">
        <v>812</v>
      </c>
      <c r="R608" s="0" t="n">
        <f aca="false">VLOOKUP(A608,Sados!$A$1:$D$2962,4,0)</f>
        <v>1</v>
      </c>
      <c r="AE608" s="0" t="n">
        <f aca="false">G608-S608-T608-U608-V608-W608-X608-Y608-Z608-AA608-AB608-AC608+AD608</f>
        <v>1</v>
      </c>
      <c r="AF608" s="0" t="n">
        <f aca="false">AE608*I608</f>
        <v>28</v>
      </c>
    </row>
    <row r="609" customFormat="false" ht="21" hidden="false" customHeight="false" outlineLevel="0" collapsed="false">
      <c r="A609" s="7" t="s">
        <v>2186</v>
      </c>
      <c r="B609" s="8" t="n">
        <f aca="false">I609</f>
        <v>24</v>
      </c>
      <c r="C609" s="0" t="s">
        <v>2187</v>
      </c>
      <c r="D609" s="0" t="s">
        <v>2188</v>
      </c>
      <c r="E609" s="0" t="s">
        <v>2189</v>
      </c>
      <c r="F609" s="0" t="s">
        <v>22</v>
      </c>
      <c r="G609" s="0" t="n">
        <f aca="false">9+5</f>
        <v>14</v>
      </c>
      <c r="H609" s="0" t="n">
        <f aca="false">I609*0.2</f>
        <v>4.8</v>
      </c>
      <c r="I609" s="7" t="n">
        <v>24</v>
      </c>
      <c r="J609" s="9" t="n">
        <v>47848.4166666667</v>
      </c>
      <c r="M609" s="0" t="n">
        <v>15</v>
      </c>
      <c r="N609" s="10" t="s">
        <v>1882</v>
      </c>
      <c r="O609" s="11" t="n">
        <f aca="false">G609*I609</f>
        <v>336</v>
      </c>
      <c r="P609" s="12" t="s">
        <v>42</v>
      </c>
      <c r="Q609" s="13" t="s">
        <v>812</v>
      </c>
      <c r="R609" s="0" t="n">
        <f aca="false">VLOOKUP(A609,Sados!$A$1:$D$2962,4,0)</f>
        <v>13</v>
      </c>
      <c r="AE609" s="0" t="n">
        <f aca="false">G609-S609-T609-U609-V609-W609-X609-Y609-Z609-AA609-AB609-AC609+AD609</f>
        <v>14</v>
      </c>
      <c r="AF609" s="0" t="n">
        <f aca="false">AE609*I609</f>
        <v>336</v>
      </c>
    </row>
    <row r="610" customFormat="false" ht="21" hidden="false" customHeight="false" outlineLevel="0" collapsed="false">
      <c r="A610" s="7" t="s">
        <v>2190</v>
      </c>
      <c r="B610" s="8" t="n">
        <f aca="false">I610</f>
        <v>25</v>
      </c>
      <c r="C610" s="0" t="s">
        <v>2191</v>
      </c>
      <c r="D610" s="0" t="s">
        <v>2188</v>
      </c>
      <c r="E610" s="0" t="s">
        <v>2192</v>
      </c>
      <c r="F610" s="0" t="s">
        <v>22</v>
      </c>
      <c r="G610" s="0" t="n">
        <v>1</v>
      </c>
      <c r="H610" s="0" t="n">
        <f aca="false">I610*0.2</f>
        <v>5</v>
      </c>
      <c r="I610" s="7" t="n">
        <v>25</v>
      </c>
      <c r="J610" s="9" t="n">
        <v>47848.4166666667</v>
      </c>
      <c r="M610" s="0" t="n">
        <v>15</v>
      </c>
      <c r="N610" s="10" t="s">
        <v>1882</v>
      </c>
      <c r="O610" s="11" t="n">
        <f aca="false">G610*I610</f>
        <v>25</v>
      </c>
      <c r="P610" s="12" t="s">
        <v>42</v>
      </c>
      <c r="Q610" s="13" t="s">
        <v>803</v>
      </c>
      <c r="R610" s="0" t="n">
        <f aca="false">VLOOKUP(A610,Sados!$A$1:$D$2962,4,0)</f>
        <v>0</v>
      </c>
      <c r="AE610" s="0" t="n">
        <f aca="false">G610-S610-T610-U610-V610-W610-X610-Y610-Z610-AA610-AB610-AC610+AD610</f>
        <v>1</v>
      </c>
      <c r="AF610" s="0" t="n">
        <f aca="false">AE610*I610</f>
        <v>25</v>
      </c>
    </row>
    <row r="611" customFormat="false" ht="21" hidden="false" customHeight="false" outlineLevel="0" collapsed="false">
      <c r="A611" s="7" t="s">
        <v>2193</v>
      </c>
      <c r="B611" s="8" t="n">
        <f aca="false">I611</f>
        <v>26</v>
      </c>
      <c r="C611" s="0" t="s">
        <v>2194</v>
      </c>
      <c r="D611" s="0" t="s">
        <v>2188</v>
      </c>
      <c r="E611" s="0" t="s">
        <v>2195</v>
      </c>
      <c r="F611" s="0" t="s">
        <v>22</v>
      </c>
      <c r="G611" s="0" t="n">
        <v>1</v>
      </c>
      <c r="H611" s="0" t="n">
        <f aca="false">I611*0.2</f>
        <v>5.2</v>
      </c>
      <c r="I611" s="7" t="n">
        <v>26</v>
      </c>
      <c r="J611" s="9" t="n">
        <v>47848.4166666667</v>
      </c>
      <c r="M611" s="0" t="n">
        <v>15</v>
      </c>
      <c r="N611" s="10" t="s">
        <v>1882</v>
      </c>
      <c r="O611" s="11" t="n">
        <f aca="false">G611*I611</f>
        <v>26</v>
      </c>
      <c r="P611" s="12" t="s">
        <v>42</v>
      </c>
      <c r="Q611" s="13" t="s">
        <v>803</v>
      </c>
      <c r="R611" s="0" t="n">
        <f aca="false">VLOOKUP(A611,Sados!$A$1:$D$2962,4,0)</f>
        <v>1</v>
      </c>
      <c r="AE611" s="0" t="n">
        <f aca="false">G611-S611-T611-U611-V611-W611-X611-Y611-Z611-AA611-AB611-AC611+AD611</f>
        <v>1</v>
      </c>
      <c r="AF611" s="0" t="n">
        <f aca="false">AE611*I611</f>
        <v>26</v>
      </c>
    </row>
    <row r="612" customFormat="false" ht="21" hidden="false" customHeight="false" outlineLevel="0" collapsed="false">
      <c r="A612" s="7" t="s">
        <v>2196</v>
      </c>
      <c r="B612" s="8" t="n">
        <f aca="false">I612</f>
        <v>25</v>
      </c>
      <c r="C612" s="0" t="s">
        <v>2197</v>
      </c>
      <c r="D612" s="0" t="s">
        <v>2188</v>
      </c>
      <c r="E612" s="0" t="s">
        <v>2198</v>
      </c>
      <c r="F612" s="0" t="s">
        <v>22</v>
      </c>
      <c r="G612" s="0" t="n">
        <v>23</v>
      </c>
      <c r="H612" s="0" t="n">
        <f aca="false">I612*0.2</f>
        <v>5</v>
      </c>
      <c r="I612" s="7" t="n">
        <v>25</v>
      </c>
      <c r="J612" s="9" t="n">
        <v>47848.4166666667</v>
      </c>
      <c r="M612" s="0" t="n">
        <v>15</v>
      </c>
      <c r="N612" s="10" t="s">
        <v>1882</v>
      </c>
      <c r="O612" s="11" t="n">
        <f aca="false">G612*I612</f>
        <v>575</v>
      </c>
      <c r="P612" s="12" t="s">
        <v>42</v>
      </c>
      <c r="Q612" s="13" t="s">
        <v>803</v>
      </c>
      <c r="R612" s="0" t="n">
        <f aca="false">VLOOKUP(A612,Sados!$A$1:$D$2962,4,0)</f>
        <v>22</v>
      </c>
      <c r="AE612" s="0" t="n">
        <f aca="false">G612-S612-T612-U612-V612-W612-X612-Y612-Z612-AA612-AB612-AC612+AD612</f>
        <v>23</v>
      </c>
      <c r="AF612" s="0" t="n">
        <f aca="false">AE612*I612</f>
        <v>575</v>
      </c>
    </row>
    <row r="613" customFormat="false" ht="21" hidden="false" customHeight="false" outlineLevel="0" collapsed="false">
      <c r="A613" s="7" t="s">
        <v>2199</v>
      </c>
      <c r="B613" s="8" t="n">
        <f aca="false">I613</f>
        <v>29</v>
      </c>
      <c r="C613" s="0" t="s">
        <v>2200</v>
      </c>
      <c r="D613" s="0" t="s">
        <v>2201</v>
      </c>
      <c r="E613" s="0" t="s">
        <v>2202</v>
      </c>
      <c r="F613" s="0" t="s">
        <v>22</v>
      </c>
      <c r="G613" s="0" t="n">
        <v>2</v>
      </c>
      <c r="H613" s="0" t="n">
        <f aca="false">I613*0.2</f>
        <v>5.8</v>
      </c>
      <c r="I613" s="7" t="n">
        <v>29</v>
      </c>
      <c r="J613" s="9" t="n">
        <v>47848.4166666667</v>
      </c>
      <c r="M613" s="0" t="n">
        <v>15</v>
      </c>
      <c r="N613" s="10" t="s">
        <v>1882</v>
      </c>
      <c r="O613" s="11" t="n">
        <f aca="false">G613*I613</f>
        <v>58</v>
      </c>
      <c r="P613" s="12" t="s">
        <v>42</v>
      </c>
      <c r="Q613" s="13" t="s">
        <v>841</v>
      </c>
      <c r="R613" s="0" t="n">
        <f aca="false">VLOOKUP(A613,Sados!$A$1:$D$2962,4,0)</f>
        <v>1</v>
      </c>
      <c r="AE613" s="0" t="n">
        <f aca="false">G613-S613-T613-U613-V613-W613-X613-Y613-Z613-AA613-AB613-AC613+AD613</f>
        <v>2</v>
      </c>
      <c r="AF613" s="0" t="n">
        <f aca="false">AE613*I613</f>
        <v>58</v>
      </c>
    </row>
    <row r="614" customFormat="false" ht="21" hidden="false" customHeight="false" outlineLevel="0" collapsed="false">
      <c r="A614" s="7" t="s">
        <v>2203</v>
      </c>
      <c r="B614" s="8" t="n">
        <f aca="false">I614</f>
        <v>29</v>
      </c>
      <c r="C614" s="0" t="s">
        <v>2204</v>
      </c>
      <c r="D614" s="0" t="s">
        <v>2201</v>
      </c>
      <c r="E614" s="0" t="s">
        <v>2205</v>
      </c>
      <c r="F614" s="0" t="s">
        <v>22</v>
      </c>
      <c r="G614" s="0" t="n">
        <v>8</v>
      </c>
      <c r="H614" s="0" t="n">
        <f aca="false">I614*0.2</f>
        <v>5.8</v>
      </c>
      <c r="I614" s="7" t="n">
        <v>29</v>
      </c>
      <c r="J614" s="9" t="n">
        <v>47848.4166666667</v>
      </c>
      <c r="M614" s="0" t="n">
        <v>15</v>
      </c>
      <c r="N614" s="10" t="s">
        <v>1882</v>
      </c>
      <c r="O614" s="11" t="n">
        <f aca="false">G614*I614</f>
        <v>232</v>
      </c>
      <c r="P614" s="12" t="s">
        <v>42</v>
      </c>
      <c r="Q614" s="13" t="s">
        <v>841</v>
      </c>
      <c r="R614" s="0" t="n">
        <f aca="false">VLOOKUP(A614,Sados!$A$1:$D$2962,4,0)</f>
        <v>8</v>
      </c>
      <c r="AE614" s="0" t="n">
        <f aca="false">G614-S614-T614-U614-V614-W614-X614-Y614-Z614-AA614-AB614-AC614+AD614</f>
        <v>8</v>
      </c>
      <c r="AF614" s="0" t="n">
        <f aca="false">AE614*I614</f>
        <v>232</v>
      </c>
    </row>
    <row r="615" customFormat="false" ht="21" hidden="false" customHeight="false" outlineLevel="0" collapsed="false">
      <c r="A615" s="7" t="s">
        <v>2206</v>
      </c>
      <c r="B615" s="8" t="n">
        <f aca="false">I615</f>
        <v>32</v>
      </c>
      <c r="C615" s="0" t="s">
        <v>2207</v>
      </c>
      <c r="D615" s="0" t="s">
        <v>2201</v>
      </c>
      <c r="E615" s="0" t="s">
        <v>2208</v>
      </c>
      <c r="F615" s="0" t="s">
        <v>22</v>
      </c>
      <c r="G615" s="0" t="n">
        <v>8</v>
      </c>
      <c r="H615" s="0" t="n">
        <f aca="false">I615*0.2</f>
        <v>6.4</v>
      </c>
      <c r="I615" s="7" t="n">
        <v>32</v>
      </c>
      <c r="J615" s="9" t="n">
        <v>47848.4166666667</v>
      </c>
      <c r="M615" s="0" t="n">
        <v>15</v>
      </c>
      <c r="N615" s="10" t="s">
        <v>1882</v>
      </c>
      <c r="O615" s="11" t="n">
        <f aca="false">G615*I615</f>
        <v>256</v>
      </c>
      <c r="P615" s="12" t="s">
        <v>42</v>
      </c>
      <c r="Q615" s="13" t="s">
        <v>841</v>
      </c>
      <c r="R615" s="0" t="n">
        <f aca="false">VLOOKUP(A615,Sados!$A$1:$D$2962,4,0)</f>
        <v>8</v>
      </c>
      <c r="AE615" s="0" t="n">
        <f aca="false">G615-S615-T615-U615-V615-W615-X615-Y615-Z615-AA615-AB615-AC615+AD615</f>
        <v>8</v>
      </c>
      <c r="AF615" s="0" t="n">
        <f aca="false">AE615*I615</f>
        <v>256</v>
      </c>
    </row>
    <row r="616" customFormat="false" ht="21" hidden="false" customHeight="false" outlineLevel="0" collapsed="false">
      <c r="A616" s="7" t="s">
        <v>2209</v>
      </c>
      <c r="B616" s="8" t="n">
        <f aca="false">I616</f>
        <v>27</v>
      </c>
      <c r="C616" s="0" t="s">
        <v>2210</v>
      </c>
      <c r="D616" s="0" t="s">
        <v>2201</v>
      </c>
      <c r="E616" s="0" t="s">
        <v>2211</v>
      </c>
      <c r="F616" s="0" t="s">
        <v>22</v>
      </c>
      <c r="G616" s="0" t="n">
        <v>1</v>
      </c>
      <c r="H616" s="0" t="n">
        <f aca="false">I616*0.2</f>
        <v>5.4</v>
      </c>
      <c r="I616" s="7" t="n">
        <v>27</v>
      </c>
      <c r="J616" s="9" t="n">
        <v>47848.4166666667</v>
      </c>
      <c r="M616" s="0" t="n">
        <v>15</v>
      </c>
      <c r="N616" s="10" t="s">
        <v>1882</v>
      </c>
      <c r="O616" s="11" t="n">
        <f aca="false">G616*I616</f>
        <v>27</v>
      </c>
      <c r="P616" s="12" t="s">
        <v>42</v>
      </c>
      <c r="Q616" s="13" t="s">
        <v>803</v>
      </c>
      <c r="R616" s="0" t="n">
        <f aca="false">VLOOKUP(A616,Sados!$A$1:$D$2962,4,0)</f>
        <v>1</v>
      </c>
      <c r="AE616" s="0" t="n">
        <f aca="false">G616-S616-T616-U616-V616-W616-X616-Y616-Z616-AA616-AB616-AC616+AD616</f>
        <v>1</v>
      </c>
      <c r="AF616" s="0" t="n">
        <f aca="false">AE616*I616</f>
        <v>27</v>
      </c>
    </row>
    <row r="617" customFormat="false" ht="21" hidden="false" customHeight="false" outlineLevel="0" collapsed="false">
      <c r="A617" s="7" t="s">
        <v>2212</v>
      </c>
      <c r="B617" s="8" t="n">
        <f aca="false">I617</f>
        <v>26</v>
      </c>
      <c r="C617" s="0" t="s">
        <v>2213</v>
      </c>
      <c r="D617" s="0" t="s">
        <v>2214</v>
      </c>
      <c r="E617" s="0" t="s">
        <v>2215</v>
      </c>
      <c r="F617" s="0" t="s">
        <v>22</v>
      </c>
      <c r="G617" s="0" t="n">
        <v>1</v>
      </c>
      <c r="H617" s="0" t="n">
        <f aca="false">I617*0.2</f>
        <v>5.2</v>
      </c>
      <c r="I617" s="7" t="n">
        <v>26</v>
      </c>
      <c r="J617" s="9" t="n">
        <v>47848.4166666667</v>
      </c>
      <c r="M617" s="0" t="n">
        <v>15</v>
      </c>
      <c r="N617" s="10" t="s">
        <v>1882</v>
      </c>
      <c r="O617" s="11" t="n">
        <f aca="false">G617*I617</f>
        <v>26</v>
      </c>
      <c r="P617" s="12" t="s">
        <v>42</v>
      </c>
      <c r="Q617" s="13" t="s">
        <v>812</v>
      </c>
      <c r="R617" s="0" t="n">
        <f aca="false">VLOOKUP(A617,Sados!$A$1:$D$2962,4,0)</f>
        <v>1</v>
      </c>
      <c r="AE617" s="0" t="n">
        <f aca="false">G617-S617-T617-U617-V617-W617-X617-Y617-Z617-AA617-AB617-AC617+AD617</f>
        <v>1</v>
      </c>
      <c r="AF617" s="0" t="n">
        <f aca="false">AE617*I617</f>
        <v>26</v>
      </c>
    </row>
    <row r="618" customFormat="false" ht="21" hidden="false" customHeight="false" outlineLevel="0" collapsed="false">
      <c r="A618" s="7" t="s">
        <v>2216</v>
      </c>
      <c r="B618" s="8" t="n">
        <f aca="false">I618</f>
        <v>25</v>
      </c>
      <c r="C618" s="0" t="s">
        <v>2217</v>
      </c>
      <c r="D618" s="0" t="s">
        <v>2218</v>
      </c>
      <c r="E618" s="0" t="s">
        <v>2219</v>
      </c>
      <c r="F618" s="0" t="s">
        <v>22</v>
      </c>
      <c r="G618" s="0" t="n">
        <v>9</v>
      </c>
      <c r="H618" s="0" t="n">
        <f aca="false">I618*0.2</f>
        <v>5</v>
      </c>
      <c r="I618" s="7" t="n">
        <v>25</v>
      </c>
      <c r="J618" s="9" t="n">
        <v>47848.4166666667</v>
      </c>
      <c r="M618" s="0" t="n">
        <v>15</v>
      </c>
      <c r="N618" s="10" t="s">
        <v>1882</v>
      </c>
      <c r="O618" s="11" t="n">
        <f aca="false">G618*I618</f>
        <v>225</v>
      </c>
      <c r="P618" s="12" t="s">
        <v>42</v>
      </c>
      <c r="Q618" s="13" t="s">
        <v>803</v>
      </c>
      <c r="R618" s="0" t="n">
        <f aca="false">VLOOKUP(A618,Sados!$A$1:$D$2962,4,0)</f>
        <v>7</v>
      </c>
      <c r="AE618" s="0" t="n">
        <f aca="false">G618-S618-T618-U618-V618-W618-X618-Y618-Z618-AA618-AB618-AC618+AD618</f>
        <v>9</v>
      </c>
      <c r="AF618" s="0" t="n">
        <f aca="false">AE618*I618</f>
        <v>225</v>
      </c>
    </row>
    <row r="619" customFormat="false" ht="21" hidden="false" customHeight="false" outlineLevel="0" collapsed="false">
      <c r="A619" s="7" t="s">
        <v>2220</v>
      </c>
      <c r="B619" s="8" t="n">
        <f aca="false">I619</f>
        <v>25</v>
      </c>
      <c r="C619" s="0" t="s">
        <v>2221</v>
      </c>
      <c r="D619" s="0" t="s">
        <v>2218</v>
      </c>
      <c r="E619" s="0" t="s">
        <v>2222</v>
      </c>
      <c r="F619" s="0" t="s">
        <v>22</v>
      </c>
      <c r="G619" s="0" t="n">
        <v>1</v>
      </c>
      <c r="H619" s="0" t="n">
        <f aca="false">I619*0.2</f>
        <v>5</v>
      </c>
      <c r="I619" s="7" t="n">
        <v>25</v>
      </c>
      <c r="J619" s="9" t="n">
        <v>47848.4166666667</v>
      </c>
      <c r="M619" s="0" t="n">
        <v>15</v>
      </c>
      <c r="N619" s="10" t="s">
        <v>1882</v>
      </c>
      <c r="O619" s="11" t="n">
        <f aca="false">G619*I619</f>
        <v>25</v>
      </c>
      <c r="P619" s="12" t="s">
        <v>42</v>
      </c>
      <c r="Q619" s="13" t="s">
        <v>803</v>
      </c>
      <c r="R619" s="0" t="n">
        <f aca="false">VLOOKUP(A619,Sados!$A$1:$D$2962,4,0)</f>
        <v>1</v>
      </c>
      <c r="AE619" s="0" t="n">
        <f aca="false">G619-S619-T619-U619-V619-W619-X619-Y619-Z619-AA619-AB619-AC619+AD619</f>
        <v>1</v>
      </c>
      <c r="AF619" s="0" t="n">
        <f aca="false">AE619*I619</f>
        <v>25</v>
      </c>
    </row>
    <row r="620" customFormat="false" ht="21" hidden="false" customHeight="false" outlineLevel="0" collapsed="false">
      <c r="A620" s="7" t="s">
        <v>2223</v>
      </c>
      <c r="B620" s="8" t="n">
        <f aca="false">I620</f>
        <v>42</v>
      </c>
      <c r="C620" s="0" t="s">
        <v>2224</v>
      </c>
      <c r="D620" s="0" t="s">
        <v>2225</v>
      </c>
      <c r="E620" s="0" t="s">
        <v>2226</v>
      </c>
      <c r="F620" s="0" t="s">
        <v>22</v>
      </c>
      <c r="G620" s="0" t="n">
        <v>5</v>
      </c>
      <c r="H620" s="0" t="n">
        <f aca="false">I620*0.2</f>
        <v>8.4</v>
      </c>
      <c r="I620" s="7" t="n">
        <v>42</v>
      </c>
      <c r="J620" s="9" t="n">
        <v>47848.4166666667</v>
      </c>
      <c r="M620" s="0" t="n">
        <v>15</v>
      </c>
      <c r="N620" s="10" t="s">
        <v>1882</v>
      </c>
      <c r="O620" s="11" t="n">
        <f aca="false">G620*I620</f>
        <v>210</v>
      </c>
      <c r="P620" s="12" t="s">
        <v>42</v>
      </c>
      <c r="Q620" s="13" t="s">
        <v>812</v>
      </c>
      <c r="R620" s="0" t="n">
        <f aca="false">VLOOKUP(A620,Sados!$A$1:$D$2962,4,0)</f>
        <v>5</v>
      </c>
      <c r="AE620" s="0" t="n">
        <f aca="false">G620-S620-T620-U620-V620-W620-X620-Y620-Z620-AA620-AB620-AC620+AD620</f>
        <v>5</v>
      </c>
      <c r="AF620" s="0" t="n">
        <f aca="false">AE620*I620</f>
        <v>210</v>
      </c>
    </row>
    <row r="621" customFormat="false" ht="21" hidden="false" customHeight="false" outlineLevel="0" collapsed="false">
      <c r="A621" s="7" t="s">
        <v>2227</v>
      </c>
      <c r="B621" s="8" t="n">
        <f aca="false">I621</f>
        <v>42</v>
      </c>
      <c r="C621" s="0" t="s">
        <v>2228</v>
      </c>
      <c r="D621" s="0" t="s">
        <v>2225</v>
      </c>
      <c r="E621" s="0" t="s">
        <v>2229</v>
      </c>
      <c r="F621" s="0" t="s">
        <v>22</v>
      </c>
      <c r="G621" s="0" t="n">
        <v>5</v>
      </c>
      <c r="H621" s="0" t="n">
        <f aca="false">I621*0.2</f>
        <v>8.4</v>
      </c>
      <c r="I621" s="7" t="n">
        <v>42</v>
      </c>
      <c r="J621" s="9" t="n">
        <v>47848.4166666667</v>
      </c>
      <c r="M621" s="0" t="n">
        <v>15</v>
      </c>
      <c r="N621" s="10" t="s">
        <v>1882</v>
      </c>
      <c r="O621" s="11" t="n">
        <f aca="false">G621*I621</f>
        <v>210</v>
      </c>
      <c r="P621" s="12" t="s">
        <v>42</v>
      </c>
      <c r="Q621" s="13" t="s">
        <v>812</v>
      </c>
      <c r="R621" s="0" t="n">
        <f aca="false">VLOOKUP(A621,Sados!$A$1:$D$2962,4,0)</f>
        <v>4</v>
      </c>
      <c r="AE621" s="0" t="n">
        <f aca="false">G621-S621-T621-U621-V621-W621-X621-Y621-Z621-AA621-AB621-AC621+AD621</f>
        <v>5</v>
      </c>
      <c r="AF621" s="0" t="n">
        <f aca="false">AE621*I621</f>
        <v>210</v>
      </c>
    </row>
    <row r="622" customFormat="false" ht="21" hidden="false" customHeight="false" outlineLevel="0" collapsed="false">
      <c r="A622" s="7" t="s">
        <v>2230</v>
      </c>
      <c r="B622" s="8" t="n">
        <f aca="false">I622</f>
        <v>24</v>
      </c>
      <c r="C622" s="0" t="s">
        <v>2231</v>
      </c>
      <c r="D622" s="0" t="s">
        <v>2232</v>
      </c>
      <c r="E622" s="0" t="s">
        <v>2233</v>
      </c>
      <c r="F622" s="0" t="s">
        <v>22</v>
      </c>
      <c r="G622" s="0" t="n">
        <v>20</v>
      </c>
      <c r="H622" s="0" t="n">
        <f aca="false">I622*0.2</f>
        <v>4.8</v>
      </c>
      <c r="I622" s="7" t="n">
        <v>24</v>
      </c>
      <c r="J622" s="9" t="n">
        <v>47848.4166666667</v>
      </c>
      <c r="M622" s="0" t="n">
        <v>15</v>
      </c>
      <c r="N622" s="10" t="s">
        <v>1882</v>
      </c>
      <c r="O622" s="11" t="n">
        <f aca="false">G622*I622</f>
        <v>480</v>
      </c>
      <c r="P622" s="12" t="s">
        <v>42</v>
      </c>
      <c r="Q622" s="13" t="s">
        <v>812</v>
      </c>
      <c r="R622" s="0" t="n">
        <f aca="false">VLOOKUP(A622,Sados!$A$1:$D$2962,4,0)</f>
        <v>19</v>
      </c>
      <c r="AE622" s="0" t="n">
        <f aca="false">G622-S622-T622-U622-V622-W622-X622-Y622-Z622-AA622-AB622-AC622+AD622</f>
        <v>20</v>
      </c>
      <c r="AF622" s="0" t="n">
        <f aca="false">AE622*I622</f>
        <v>480</v>
      </c>
    </row>
    <row r="623" customFormat="false" ht="21" hidden="false" customHeight="false" outlineLevel="0" collapsed="false">
      <c r="A623" s="7" t="s">
        <v>2234</v>
      </c>
      <c r="B623" s="8" t="n">
        <f aca="false">I623</f>
        <v>27</v>
      </c>
      <c r="C623" s="0" t="s">
        <v>2235</v>
      </c>
      <c r="D623" s="0" t="s">
        <v>2232</v>
      </c>
      <c r="E623" s="0" t="s">
        <v>2236</v>
      </c>
      <c r="F623" s="0" t="s">
        <v>22</v>
      </c>
      <c r="G623" s="0" t="n">
        <v>4</v>
      </c>
      <c r="H623" s="0" t="n">
        <f aca="false">I623*0.2</f>
        <v>5.4</v>
      </c>
      <c r="I623" s="7" t="n">
        <v>27</v>
      </c>
      <c r="J623" s="9" t="n">
        <v>47848.4166666667</v>
      </c>
      <c r="M623" s="0" t="n">
        <v>15</v>
      </c>
      <c r="N623" s="10" t="s">
        <v>1882</v>
      </c>
      <c r="O623" s="11" t="n">
        <f aca="false">G623*I623</f>
        <v>108</v>
      </c>
      <c r="P623" s="12" t="s">
        <v>42</v>
      </c>
      <c r="Q623" s="13" t="s">
        <v>803</v>
      </c>
      <c r="R623" s="0" t="n">
        <f aca="false">VLOOKUP(A623,Sados!$A$1:$D$2962,4,0)</f>
        <v>1</v>
      </c>
      <c r="AE623" s="0" t="n">
        <f aca="false">G623-S623-T623-U623-V623-W623-X623-Y623-Z623-AA623-AB623-AC623+AD623</f>
        <v>4</v>
      </c>
      <c r="AF623" s="0" t="n">
        <f aca="false">AE623*I623</f>
        <v>108</v>
      </c>
    </row>
    <row r="624" customFormat="false" ht="21" hidden="false" customHeight="false" outlineLevel="0" collapsed="false">
      <c r="A624" s="7" t="s">
        <v>2237</v>
      </c>
      <c r="B624" s="8" t="n">
        <f aca="false">I624</f>
        <v>24</v>
      </c>
      <c r="C624" s="0" t="s">
        <v>2238</v>
      </c>
      <c r="D624" s="0" t="s">
        <v>2232</v>
      </c>
      <c r="E624" s="0" t="s">
        <v>2239</v>
      </c>
      <c r="F624" s="0" t="s">
        <v>22</v>
      </c>
      <c r="G624" s="0" t="n">
        <v>5</v>
      </c>
      <c r="H624" s="0" t="n">
        <f aca="false">I624*0.2</f>
        <v>4.8</v>
      </c>
      <c r="I624" s="7" t="n">
        <v>24</v>
      </c>
      <c r="J624" s="9" t="n">
        <v>47848.4166666667</v>
      </c>
      <c r="M624" s="0" t="n">
        <v>15</v>
      </c>
      <c r="N624" s="10" t="s">
        <v>1882</v>
      </c>
      <c r="O624" s="11" t="n">
        <f aca="false">G624*I624</f>
        <v>120</v>
      </c>
      <c r="P624" s="12" t="s">
        <v>42</v>
      </c>
      <c r="Q624" s="13" t="s">
        <v>812</v>
      </c>
      <c r="R624" s="0" t="n">
        <f aca="false">VLOOKUP(A624,Sados!$A$1:$D$2962,4,0)</f>
        <v>5</v>
      </c>
      <c r="AE624" s="0" t="n">
        <f aca="false">G624-S624-T624-U624-V624-W624-X624-Y624-Z624-AA624-AB624-AC624+AD624</f>
        <v>5</v>
      </c>
      <c r="AF624" s="0" t="n">
        <f aca="false">AE624*I624</f>
        <v>120</v>
      </c>
    </row>
    <row r="625" customFormat="false" ht="21" hidden="false" customHeight="false" outlineLevel="0" collapsed="false">
      <c r="A625" s="7" t="s">
        <v>2240</v>
      </c>
      <c r="B625" s="8" t="n">
        <f aca="false">I625</f>
        <v>22</v>
      </c>
      <c r="C625" s="0" t="s">
        <v>2241</v>
      </c>
      <c r="D625" s="0" t="s">
        <v>2138</v>
      </c>
      <c r="E625" s="0" t="s">
        <v>2242</v>
      </c>
      <c r="F625" s="0" t="s">
        <v>22</v>
      </c>
      <c r="G625" s="0" t="n">
        <v>2</v>
      </c>
      <c r="H625" s="0" t="n">
        <f aca="false">I625*0.2</f>
        <v>4.4</v>
      </c>
      <c r="I625" s="7" t="n">
        <v>22</v>
      </c>
      <c r="J625" s="9" t="n">
        <v>47848.4166666667</v>
      </c>
      <c r="M625" s="0" t="n">
        <v>15</v>
      </c>
      <c r="N625" s="10" t="s">
        <v>1882</v>
      </c>
      <c r="O625" s="11" t="n">
        <f aca="false">G625*I625</f>
        <v>44</v>
      </c>
      <c r="P625" s="12" t="s">
        <v>42</v>
      </c>
      <c r="Q625" s="13" t="s">
        <v>812</v>
      </c>
      <c r="R625" s="0" t="n">
        <f aca="false">VLOOKUP(A625,Sados!$A$1:$D$2962,4,0)</f>
        <v>2</v>
      </c>
      <c r="AE625" s="0" t="n">
        <f aca="false">G625-S625-T625-U625-V625-W625-X625-Y625-Z625-AA625-AB625-AC625+AD625</f>
        <v>2</v>
      </c>
      <c r="AF625" s="0" t="n">
        <f aca="false">AE625*I625</f>
        <v>44</v>
      </c>
    </row>
    <row r="626" customFormat="false" ht="21" hidden="false" customHeight="false" outlineLevel="0" collapsed="false">
      <c r="A626" s="7" t="s">
        <v>2243</v>
      </c>
      <c r="B626" s="8" t="n">
        <f aca="false">I626</f>
        <v>23</v>
      </c>
      <c r="C626" s="0" t="s">
        <v>2244</v>
      </c>
      <c r="D626" s="0" t="s">
        <v>2245</v>
      </c>
      <c r="E626" s="0" t="s">
        <v>2246</v>
      </c>
      <c r="F626" s="0" t="s">
        <v>22</v>
      </c>
      <c r="G626" s="0" t="n">
        <v>10</v>
      </c>
      <c r="H626" s="0" t="n">
        <f aca="false">I626*0.2</f>
        <v>4.6</v>
      </c>
      <c r="I626" s="7" t="n">
        <v>23</v>
      </c>
      <c r="J626" s="9" t="n">
        <v>47848.4166666667</v>
      </c>
      <c r="M626" s="0" t="n">
        <v>15</v>
      </c>
      <c r="N626" s="10" t="s">
        <v>1882</v>
      </c>
      <c r="O626" s="11" t="n">
        <f aca="false">G626*I626</f>
        <v>230</v>
      </c>
      <c r="P626" s="12" t="s">
        <v>42</v>
      </c>
      <c r="Q626" s="13" t="s">
        <v>812</v>
      </c>
      <c r="R626" s="0" t="n">
        <f aca="false">VLOOKUP(A626,Sados!$A$1:$D$2962,4,0)</f>
        <v>10</v>
      </c>
      <c r="AE626" s="0" t="n">
        <f aca="false">G626-S626-T626-U626-V626-W626-X626-Y626-Z626-AA626-AB626-AC626+AD626</f>
        <v>10</v>
      </c>
      <c r="AF626" s="0" t="n">
        <f aca="false">AE626*I626</f>
        <v>230</v>
      </c>
    </row>
    <row r="627" customFormat="false" ht="21" hidden="false" customHeight="false" outlineLevel="0" collapsed="false">
      <c r="A627" s="7" t="s">
        <v>2247</v>
      </c>
      <c r="B627" s="8" t="n">
        <f aca="false">I627</f>
        <v>23</v>
      </c>
      <c r="C627" s="0" t="s">
        <v>2248</v>
      </c>
      <c r="D627" s="0" t="s">
        <v>2245</v>
      </c>
      <c r="E627" s="0" t="s">
        <v>2249</v>
      </c>
      <c r="F627" s="0" t="s">
        <v>22</v>
      </c>
      <c r="G627" s="0" t="n">
        <v>5</v>
      </c>
      <c r="H627" s="0" t="n">
        <f aca="false">I627*0.2</f>
        <v>4.6</v>
      </c>
      <c r="I627" s="7" t="n">
        <v>23</v>
      </c>
      <c r="J627" s="9" t="n">
        <v>47848.4166666667</v>
      </c>
      <c r="M627" s="0" t="n">
        <v>15</v>
      </c>
      <c r="N627" s="10" t="s">
        <v>1882</v>
      </c>
      <c r="O627" s="11" t="n">
        <f aca="false">G627*I627</f>
        <v>115</v>
      </c>
      <c r="P627" s="12" t="s">
        <v>42</v>
      </c>
      <c r="Q627" s="13" t="s">
        <v>812</v>
      </c>
      <c r="R627" s="0" t="n">
        <f aca="false">VLOOKUP(A627,Sados!$A$1:$D$2962,4,0)</f>
        <v>5</v>
      </c>
      <c r="AE627" s="0" t="n">
        <f aca="false">G627-S627-T627-U627-V627-W627-X627-Y627-Z627-AA627-AB627-AC627+AD627</f>
        <v>5</v>
      </c>
      <c r="AF627" s="0" t="n">
        <f aca="false">AE627*I627</f>
        <v>115</v>
      </c>
    </row>
    <row r="628" customFormat="false" ht="21" hidden="false" customHeight="false" outlineLevel="0" collapsed="false">
      <c r="A628" s="7" t="s">
        <v>2250</v>
      </c>
      <c r="B628" s="8" t="n">
        <f aca="false">I628</f>
        <v>24</v>
      </c>
      <c r="C628" s="0" t="s">
        <v>2251</v>
      </c>
      <c r="D628" s="0" t="s">
        <v>2252</v>
      </c>
      <c r="E628" s="0" t="s">
        <v>2253</v>
      </c>
      <c r="F628" s="0" t="s">
        <v>22</v>
      </c>
      <c r="G628" s="0" t="n">
        <v>4</v>
      </c>
      <c r="H628" s="0" t="n">
        <f aca="false">I628*0.2</f>
        <v>4.8</v>
      </c>
      <c r="I628" s="7" t="n">
        <v>24</v>
      </c>
      <c r="J628" s="9" t="n">
        <v>47848.4166666667</v>
      </c>
      <c r="M628" s="0" t="n">
        <v>15</v>
      </c>
      <c r="N628" s="10" t="s">
        <v>1882</v>
      </c>
      <c r="O628" s="11" t="n">
        <f aca="false">G628*I628</f>
        <v>96</v>
      </c>
      <c r="P628" s="12" t="s">
        <v>42</v>
      </c>
      <c r="Q628" s="13" t="s">
        <v>812</v>
      </c>
      <c r="R628" s="0" t="n">
        <f aca="false">VLOOKUP(A628,Sados!$A$1:$D$2962,4,0)</f>
        <v>4</v>
      </c>
      <c r="AE628" s="0" t="n">
        <f aca="false">G628-S628-T628-U628-V628-W628-X628-Y628-Z628-AA628-AB628-AC628+AD628</f>
        <v>4</v>
      </c>
      <c r="AF628" s="0" t="n">
        <f aca="false">AE628*I628</f>
        <v>96</v>
      </c>
    </row>
    <row r="629" customFormat="false" ht="21" hidden="false" customHeight="false" outlineLevel="0" collapsed="false">
      <c r="A629" s="7" t="s">
        <v>2254</v>
      </c>
      <c r="B629" s="8" t="n">
        <f aca="false">I629</f>
        <v>24</v>
      </c>
      <c r="C629" s="0" t="s">
        <v>2255</v>
      </c>
      <c r="D629" s="0" t="s">
        <v>2256</v>
      </c>
      <c r="E629" s="0" t="s">
        <v>2257</v>
      </c>
      <c r="F629" s="0" t="s">
        <v>22</v>
      </c>
      <c r="G629" s="0" t="n">
        <v>4</v>
      </c>
      <c r="H629" s="0" t="n">
        <f aca="false">I629*0.2</f>
        <v>4.8</v>
      </c>
      <c r="I629" s="7" t="n">
        <v>24</v>
      </c>
      <c r="J629" s="9" t="n">
        <v>47848.4166666667</v>
      </c>
      <c r="M629" s="0" t="n">
        <v>15</v>
      </c>
      <c r="N629" s="10" t="s">
        <v>1882</v>
      </c>
      <c r="O629" s="11" t="n">
        <f aca="false">G629*I629</f>
        <v>96</v>
      </c>
      <c r="P629" s="12" t="s">
        <v>42</v>
      </c>
      <c r="Q629" s="13" t="s">
        <v>812</v>
      </c>
      <c r="R629" s="0" t="n">
        <f aca="false">VLOOKUP(A629,Sados!$A$1:$D$2962,4,0)</f>
        <v>4</v>
      </c>
      <c r="AE629" s="0" t="n">
        <f aca="false">G629-S629-T629-U629-V629-W629-X629-Y629-Z629-AA629-AB629-AC629+AD629</f>
        <v>4</v>
      </c>
      <c r="AF629" s="0" t="n">
        <f aca="false">AE629*I629</f>
        <v>96</v>
      </c>
    </row>
    <row r="630" customFormat="false" ht="21" hidden="false" customHeight="false" outlineLevel="0" collapsed="false">
      <c r="A630" s="7" t="s">
        <v>2258</v>
      </c>
      <c r="B630" s="8" t="n">
        <f aca="false">I630</f>
        <v>24</v>
      </c>
      <c r="C630" s="0" t="s">
        <v>2259</v>
      </c>
      <c r="D630" s="0" t="s">
        <v>2256</v>
      </c>
      <c r="E630" s="0" t="s">
        <v>2260</v>
      </c>
      <c r="F630" s="0" t="s">
        <v>22</v>
      </c>
      <c r="G630" s="0" t="n">
        <v>1</v>
      </c>
      <c r="H630" s="0" t="n">
        <f aca="false">I630*0.2</f>
        <v>4.8</v>
      </c>
      <c r="I630" s="7" t="n">
        <v>24</v>
      </c>
      <c r="J630" s="9" t="n">
        <v>47848.4166666667</v>
      </c>
      <c r="M630" s="0" t="n">
        <v>15</v>
      </c>
      <c r="N630" s="10" t="s">
        <v>1882</v>
      </c>
      <c r="O630" s="11" t="n">
        <f aca="false">G630*I630</f>
        <v>24</v>
      </c>
      <c r="P630" s="12" t="s">
        <v>42</v>
      </c>
      <c r="Q630" s="13" t="s">
        <v>812</v>
      </c>
      <c r="R630" s="0" t="n">
        <f aca="false">VLOOKUP(A630,Sados!$A$1:$D$2962,4,0)</f>
        <v>1</v>
      </c>
      <c r="AE630" s="0" t="n">
        <f aca="false">G630-S630-T630-U630-V630-W630-X630-Y630-Z630-AA630-AB630-AC630+AD630</f>
        <v>1</v>
      </c>
      <c r="AF630" s="0" t="n">
        <f aca="false">AE630*I630</f>
        <v>24</v>
      </c>
    </row>
    <row r="631" customFormat="false" ht="21" hidden="false" customHeight="false" outlineLevel="0" collapsed="false">
      <c r="A631" s="7" t="s">
        <v>2261</v>
      </c>
      <c r="B631" s="8" t="n">
        <f aca="false">I631</f>
        <v>24</v>
      </c>
      <c r="C631" s="0" t="s">
        <v>2262</v>
      </c>
      <c r="D631" s="0" t="s">
        <v>2256</v>
      </c>
      <c r="E631" s="0" t="s">
        <v>2263</v>
      </c>
      <c r="F631" s="0" t="s">
        <v>22</v>
      </c>
      <c r="G631" s="0" t="n">
        <v>3</v>
      </c>
      <c r="H631" s="0" t="n">
        <f aca="false">I631*0.2</f>
        <v>4.8</v>
      </c>
      <c r="I631" s="7" t="n">
        <v>24</v>
      </c>
      <c r="J631" s="9" t="n">
        <v>47848.4166666667</v>
      </c>
      <c r="M631" s="0" t="n">
        <v>15</v>
      </c>
      <c r="N631" s="10" t="s">
        <v>1882</v>
      </c>
      <c r="O631" s="11" t="n">
        <f aca="false">G631*I631</f>
        <v>72</v>
      </c>
      <c r="P631" s="12" t="s">
        <v>42</v>
      </c>
      <c r="Q631" s="13" t="s">
        <v>812</v>
      </c>
      <c r="R631" s="0" t="n">
        <f aca="false">VLOOKUP(A631,Sados!$A$1:$D$2962,4,0)</f>
        <v>3</v>
      </c>
      <c r="AE631" s="0" t="n">
        <f aca="false">G631-S631-T631-U631-V631-W631-X631-Y631-Z631-AA631-AB631-AC631+AD631</f>
        <v>3</v>
      </c>
      <c r="AF631" s="0" t="n">
        <f aca="false">AE631*I631</f>
        <v>72</v>
      </c>
    </row>
    <row r="632" customFormat="false" ht="21" hidden="false" customHeight="false" outlineLevel="0" collapsed="false">
      <c r="A632" s="7" t="s">
        <v>2264</v>
      </c>
      <c r="B632" s="8" t="n">
        <f aca="false">I632</f>
        <v>33</v>
      </c>
      <c r="C632" s="0" t="s">
        <v>2265</v>
      </c>
      <c r="D632" s="0" t="s">
        <v>2266</v>
      </c>
      <c r="E632" s="0" t="s">
        <v>2267</v>
      </c>
      <c r="F632" s="0" t="s">
        <v>22</v>
      </c>
      <c r="G632" s="0" t="n">
        <v>2</v>
      </c>
      <c r="H632" s="0" t="n">
        <f aca="false">I632*0.2</f>
        <v>6.6</v>
      </c>
      <c r="I632" s="7" t="n">
        <v>33</v>
      </c>
      <c r="J632" s="9" t="n">
        <v>47848.4166666667</v>
      </c>
      <c r="M632" s="0" t="n">
        <v>15</v>
      </c>
      <c r="N632" s="10" t="s">
        <v>1882</v>
      </c>
      <c r="O632" s="11" t="n">
        <f aca="false">G632*I632</f>
        <v>66</v>
      </c>
      <c r="P632" s="12" t="s">
        <v>42</v>
      </c>
      <c r="Q632" s="13" t="s">
        <v>803</v>
      </c>
      <c r="R632" s="0" t="n">
        <f aca="false">VLOOKUP(A632,Sados!$A$1:$D$2962,4,0)</f>
        <v>2</v>
      </c>
      <c r="AE632" s="0" t="n">
        <f aca="false">G632-S632-T632-U632-V632-W632-X632-Y632-Z632-AA632-AB632-AC632+AD632</f>
        <v>2</v>
      </c>
      <c r="AF632" s="0" t="n">
        <f aca="false">AE632*I632</f>
        <v>66</v>
      </c>
    </row>
    <row r="633" customFormat="false" ht="21" hidden="false" customHeight="false" outlineLevel="0" collapsed="false">
      <c r="A633" s="7" t="s">
        <v>2268</v>
      </c>
      <c r="B633" s="8" t="n">
        <f aca="false">I633</f>
        <v>34</v>
      </c>
      <c r="C633" s="0" t="s">
        <v>2269</v>
      </c>
      <c r="D633" s="0" t="s">
        <v>2266</v>
      </c>
      <c r="E633" s="0" t="s">
        <v>2270</v>
      </c>
      <c r="F633" s="0" t="s">
        <v>22</v>
      </c>
      <c r="G633" s="0" t="n">
        <v>3</v>
      </c>
      <c r="H633" s="0" t="n">
        <f aca="false">I633*0.2</f>
        <v>6.8</v>
      </c>
      <c r="I633" s="7" t="n">
        <v>34</v>
      </c>
      <c r="J633" s="9" t="n">
        <v>47848.4166666667</v>
      </c>
      <c r="M633" s="0" t="n">
        <v>15</v>
      </c>
      <c r="N633" s="10" t="s">
        <v>1882</v>
      </c>
      <c r="O633" s="11" t="n">
        <f aca="false">G633*I633</f>
        <v>102</v>
      </c>
      <c r="P633" s="12" t="s">
        <v>42</v>
      </c>
      <c r="Q633" s="13" t="s">
        <v>803</v>
      </c>
      <c r="R633" s="0" t="n">
        <f aca="false">VLOOKUP(A633,Sados!$A$1:$D$2962,4,0)</f>
        <v>3</v>
      </c>
      <c r="AE633" s="0" t="n">
        <f aca="false">G633-S633-T633-U633-V633-W633-X633-Y633-Z633-AA633-AB633-AC633+AD633</f>
        <v>3</v>
      </c>
      <c r="AF633" s="0" t="n">
        <f aca="false">AE633*I633</f>
        <v>102</v>
      </c>
    </row>
    <row r="634" customFormat="false" ht="21" hidden="false" customHeight="false" outlineLevel="0" collapsed="false">
      <c r="A634" s="7" t="s">
        <v>2271</v>
      </c>
      <c r="B634" s="8" t="n">
        <f aca="false">I634</f>
        <v>32</v>
      </c>
      <c r="C634" s="0" t="s">
        <v>2272</v>
      </c>
      <c r="D634" s="0" t="s">
        <v>2266</v>
      </c>
      <c r="E634" s="0" t="s">
        <v>2273</v>
      </c>
      <c r="F634" s="0" t="s">
        <v>22</v>
      </c>
      <c r="G634" s="0" t="n">
        <v>5</v>
      </c>
      <c r="H634" s="0" t="n">
        <f aca="false">I634*0.2</f>
        <v>6.4</v>
      </c>
      <c r="I634" s="7" t="n">
        <v>32</v>
      </c>
      <c r="J634" s="9" t="n">
        <v>47848.4166666667</v>
      </c>
      <c r="M634" s="0" t="n">
        <v>15</v>
      </c>
      <c r="N634" s="10" t="s">
        <v>1882</v>
      </c>
      <c r="O634" s="11" t="n">
        <f aca="false">G634*I634</f>
        <v>160</v>
      </c>
      <c r="P634" s="12" t="s">
        <v>42</v>
      </c>
      <c r="Q634" s="13" t="s">
        <v>803</v>
      </c>
      <c r="R634" s="0" t="n">
        <f aca="false">VLOOKUP(A634,Sados!$A$1:$D$2962,4,0)</f>
        <v>5</v>
      </c>
      <c r="AE634" s="0" t="n">
        <f aca="false">G634-S634-T634-U634-V634-W634-X634-Y634-Z634-AA634-AB634-AC634+AD634</f>
        <v>5</v>
      </c>
      <c r="AF634" s="0" t="n">
        <f aca="false">AE634*I634</f>
        <v>160</v>
      </c>
    </row>
    <row r="635" customFormat="false" ht="21" hidden="false" customHeight="false" outlineLevel="0" collapsed="false">
      <c r="A635" s="7" t="s">
        <v>2274</v>
      </c>
      <c r="B635" s="8" t="n">
        <f aca="false">I635</f>
        <v>33</v>
      </c>
      <c r="C635" s="0" t="s">
        <v>2275</v>
      </c>
      <c r="D635" s="0" t="s">
        <v>2276</v>
      </c>
      <c r="E635" s="0" t="s">
        <v>2277</v>
      </c>
      <c r="F635" s="0" t="s">
        <v>22</v>
      </c>
      <c r="G635" s="0" t="n">
        <v>1</v>
      </c>
      <c r="H635" s="0" t="n">
        <f aca="false">I635*0.2</f>
        <v>6.6</v>
      </c>
      <c r="I635" s="7" t="n">
        <v>33</v>
      </c>
      <c r="J635" s="9" t="n">
        <v>47848.4166666667</v>
      </c>
      <c r="M635" s="0" t="n">
        <v>15</v>
      </c>
      <c r="N635" s="10" t="s">
        <v>1882</v>
      </c>
      <c r="O635" s="11" t="n">
        <f aca="false">G635*I635</f>
        <v>33</v>
      </c>
      <c r="P635" s="12" t="s">
        <v>42</v>
      </c>
      <c r="Q635" s="13" t="s">
        <v>812</v>
      </c>
      <c r="R635" s="0" t="n">
        <f aca="false">VLOOKUP(A635,Sados!$A$1:$D$2962,4,0)</f>
        <v>1</v>
      </c>
      <c r="AE635" s="0" t="n">
        <f aca="false">G635-S635-T635-U635-V635-W635-X635-Y635-Z635-AA635-AB635-AC635+AD635</f>
        <v>1</v>
      </c>
      <c r="AF635" s="0" t="n">
        <f aca="false">AE635*I635</f>
        <v>33</v>
      </c>
    </row>
    <row r="636" customFormat="false" ht="21" hidden="false" customHeight="false" outlineLevel="0" collapsed="false">
      <c r="A636" s="7" t="s">
        <v>2278</v>
      </c>
      <c r="B636" s="8" t="n">
        <f aca="false">I636</f>
        <v>43</v>
      </c>
      <c r="C636" s="0" t="s">
        <v>2279</v>
      </c>
      <c r="D636" s="0" t="s">
        <v>2280</v>
      </c>
      <c r="E636" s="0" t="s">
        <v>2281</v>
      </c>
      <c r="F636" s="0" t="s">
        <v>22</v>
      </c>
      <c r="G636" s="0" t="n">
        <v>1</v>
      </c>
      <c r="H636" s="0" t="n">
        <f aca="false">I636*0.2</f>
        <v>8.6</v>
      </c>
      <c r="I636" s="7" t="n">
        <v>43</v>
      </c>
      <c r="J636" s="9" t="n">
        <v>47848.4166666667</v>
      </c>
      <c r="M636" s="0" t="n">
        <v>15</v>
      </c>
      <c r="N636" s="10" t="s">
        <v>1882</v>
      </c>
      <c r="O636" s="11" t="n">
        <f aca="false">G636*I636</f>
        <v>43</v>
      </c>
      <c r="P636" s="12" t="s">
        <v>42</v>
      </c>
      <c r="Q636" s="13" t="s">
        <v>803</v>
      </c>
      <c r="R636" s="0" t="n">
        <f aca="false">VLOOKUP(A636,Sados!$A$1:$D$2962,4,0)</f>
        <v>1</v>
      </c>
      <c r="AE636" s="0" t="n">
        <f aca="false">G636-S636-T636-U636-V636-W636-X636-Y636-Z636-AA636-AB636-AC636+AD636</f>
        <v>1</v>
      </c>
      <c r="AF636" s="0" t="n">
        <f aca="false">AE636*I636</f>
        <v>43</v>
      </c>
    </row>
    <row r="637" customFormat="false" ht="21" hidden="false" customHeight="false" outlineLevel="0" collapsed="false">
      <c r="A637" s="7" t="s">
        <v>2282</v>
      </c>
      <c r="B637" s="8" t="n">
        <f aca="false">I637</f>
        <v>125</v>
      </c>
      <c r="C637" s="0" t="s">
        <v>2283</v>
      </c>
      <c r="D637" s="0" t="s">
        <v>2284</v>
      </c>
      <c r="E637" s="0" t="n">
        <v>0</v>
      </c>
      <c r="F637" s="0" t="s">
        <v>22</v>
      </c>
      <c r="G637" s="0" t="n">
        <v>1</v>
      </c>
      <c r="H637" s="0" t="n">
        <f aca="false">I637*0.2</f>
        <v>25</v>
      </c>
      <c r="I637" s="7" t="n">
        <v>125</v>
      </c>
      <c r="J637" s="9" t="n">
        <v>47848.4166666667</v>
      </c>
      <c r="M637" s="0" t="n">
        <v>15</v>
      </c>
      <c r="N637" s="10" t="s">
        <v>1882</v>
      </c>
      <c r="O637" s="11" t="n">
        <f aca="false">G637*I637</f>
        <v>125</v>
      </c>
      <c r="P637" s="12" t="s">
        <v>42</v>
      </c>
      <c r="Q637" s="13" t="s">
        <v>1028</v>
      </c>
      <c r="R637" s="0" t="n">
        <f aca="false">VLOOKUP(A637,Sados!$A$1:$D$2962,4,0)</f>
        <v>1</v>
      </c>
      <c r="AE637" s="0" t="n">
        <f aca="false">G637-S637-T637-U637-V637-W637-X637-Y637-Z637-AA637-AB637-AC637+AD637</f>
        <v>1</v>
      </c>
      <c r="AF637" s="0" t="n">
        <f aca="false">AE637*I637</f>
        <v>125</v>
      </c>
    </row>
    <row r="638" customFormat="false" ht="21" hidden="false" customHeight="false" outlineLevel="0" collapsed="false">
      <c r="A638" s="7" t="s">
        <v>2285</v>
      </c>
      <c r="B638" s="8" t="n">
        <f aca="false">I638</f>
        <v>24</v>
      </c>
      <c r="C638" s="0" t="s">
        <v>2286</v>
      </c>
      <c r="D638" s="0" t="s">
        <v>2287</v>
      </c>
      <c r="E638" s="0" t="s">
        <v>2288</v>
      </c>
      <c r="F638" s="0" t="s">
        <v>22</v>
      </c>
      <c r="G638" s="0" t="n">
        <v>5</v>
      </c>
      <c r="H638" s="0" t="n">
        <f aca="false">I638*0.2</f>
        <v>4.8</v>
      </c>
      <c r="I638" s="7" t="n">
        <v>24</v>
      </c>
      <c r="J638" s="9" t="n">
        <v>47848.4166666667</v>
      </c>
      <c r="M638" s="0" t="n">
        <v>15</v>
      </c>
      <c r="N638" s="10" t="s">
        <v>1882</v>
      </c>
      <c r="O638" s="11" t="n">
        <f aca="false">G638*I638</f>
        <v>120</v>
      </c>
      <c r="P638" s="12" t="s">
        <v>78</v>
      </c>
      <c r="Q638" s="13" t="s">
        <v>803</v>
      </c>
      <c r="R638" s="0" t="n">
        <f aca="false">VLOOKUP(A638,Sados!$A$1:$D$2962,4,0)</f>
        <v>5</v>
      </c>
      <c r="AE638" s="0" t="n">
        <f aca="false">G638-S638-T638-U638-V638-W638-X638-Y638-Z638-AA638-AB638-AC638+AD638</f>
        <v>5</v>
      </c>
      <c r="AF638" s="0" t="n">
        <f aca="false">AE638*I638</f>
        <v>120</v>
      </c>
    </row>
    <row r="639" customFormat="false" ht="21" hidden="false" customHeight="false" outlineLevel="0" collapsed="false">
      <c r="A639" s="7" t="s">
        <v>2289</v>
      </c>
      <c r="B639" s="8" t="n">
        <f aca="false">I639</f>
        <v>24</v>
      </c>
      <c r="C639" s="0" t="s">
        <v>2290</v>
      </c>
      <c r="D639" s="0" t="s">
        <v>2287</v>
      </c>
      <c r="E639" s="0" t="s">
        <v>2291</v>
      </c>
      <c r="F639" s="0" t="s">
        <v>22</v>
      </c>
      <c r="G639" s="0" t="n">
        <v>4</v>
      </c>
      <c r="H639" s="0" t="n">
        <f aca="false">I639*0.2</f>
        <v>4.8</v>
      </c>
      <c r="I639" s="7" t="n">
        <v>24</v>
      </c>
      <c r="J639" s="9" t="n">
        <v>47848.4166666667</v>
      </c>
      <c r="M639" s="0" t="n">
        <v>15</v>
      </c>
      <c r="N639" s="10" t="s">
        <v>1882</v>
      </c>
      <c r="O639" s="11" t="n">
        <f aca="false">G639*I639</f>
        <v>96</v>
      </c>
      <c r="P639" s="12" t="s">
        <v>78</v>
      </c>
      <c r="Q639" s="13" t="s">
        <v>803</v>
      </c>
      <c r="R639" s="0" t="n">
        <f aca="false">VLOOKUP(A639,Sados!$A$1:$D$2962,4,0)</f>
        <v>4</v>
      </c>
      <c r="AE639" s="0" t="n">
        <f aca="false">G639-S639-T639-U639-V639-W639-X639-Y639-Z639-AA639-AB639-AC639+AD639</f>
        <v>4</v>
      </c>
      <c r="AF639" s="0" t="n">
        <f aca="false">AE639*I639</f>
        <v>96</v>
      </c>
    </row>
    <row r="640" customFormat="false" ht="21" hidden="false" customHeight="false" outlineLevel="0" collapsed="false">
      <c r="A640" s="7" t="s">
        <v>2292</v>
      </c>
      <c r="B640" s="8" t="n">
        <f aca="false">I640</f>
        <v>24</v>
      </c>
      <c r="C640" s="0" t="s">
        <v>2293</v>
      </c>
      <c r="D640" s="0" t="s">
        <v>2287</v>
      </c>
      <c r="E640" s="0" t="s">
        <v>2294</v>
      </c>
      <c r="F640" s="0" t="s">
        <v>22</v>
      </c>
      <c r="G640" s="0" t="n">
        <v>4</v>
      </c>
      <c r="H640" s="0" t="n">
        <f aca="false">I640*0.2</f>
        <v>4.8</v>
      </c>
      <c r="I640" s="7" t="n">
        <v>24</v>
      </c>
      <c r="J640" s="9" t="n">
        <v>47848.4166666667</v>
      </c>
      <c r="M640" s="0" t="n">
        <v>15</v>
      </c>
      <c r="N640" s="10" t="s">
        <v>1882</v>
      </c>
      <c r="O640" s="11" t="n">
        <f aca="false">G640*I640</f>
        <v>96</v>
      </c>
      <c r="P640" s="12" t="s">
        <v>78</v>
      </c>
      <c r="Q640" s="13" t="s">
        <v>803</v>
      </c>
      <c r="R640" s="0" t="n">
        <f aca="false">VLOOKUP(A640,Sados!$A$1:$D$2962,4,0)</f>
        <v>4</v>
      </c>
      <c r="AE640" s="0" t="n">
        <f aca="false">G640-S640-T640-U640-V640-W640-X640-Y640-Z640-AA640-AB640-AC640+AD640</f>
        <v>4</v>
      </c>
      <c r="AF640" s="0" t="n">
        <f aca="false">AE640*I640</f>
        <v>96</v>
      </c>
    </row>
    <row r="641" customFormat="false" ht="21" hidden="false" customHeight="false" outlineLevel="0" collapsed="false">
      <c r="A641" s="7" t="s">
        <v>2295</v>
      </c>
      <c r="B641" s="8" t="n">
        <f aca="false">I641</f>
        <v>20</v>
      </c>
      <c r="C641" s="0" t="s">
        <v>2296</v>
      </c>
      <c r="D641" s="0" t="s">
        <v>2297</v>
      </c>
      <c r="E641" s="0" t="s">
        <v>2298</v>
      </c>
      <c r="F641" s="0" t="s">
        <v>22</v>
      </c>
      <c r="G641" s="0" t="n">
        <v>3</v>
      </c>
      <c r="H641" s="0" t="n">
        <f aca="false">I641*0.2</f>
        <v>4</v>
      </c>
      <c r="I641" s="7" t="n">
        <v>20</v>
      </c>
      <c r="J641" s="9" t="n">
        <v>47848.4166666667</v>
      </c>
      <c r="M641" s="0" t="n">
        <v>15</v>
      </c>
      <c r="N641" s="10" t="s">
        <v>1882</v>
      </c>
      <c r="O641" s="11" t="n">
        <f aca="false">G641*I641</f>
        <v>60</v>
      </c>
      <c r="P641" s="12" t="s">
        <v>78</v>
      </c>
      <c r="Q641" s="13" t="s">
        <v>812</v>
      </c>
      <c r="R641" s="0" t="n">
        <f aca="false">VLOOKUP(A641,Sados!$A$1:$D$2962,4,0)</f>
        <v>3</v>
      </c>
      <c r="AE641" s="0" t="n">
        <f aca="false">G641-S641-T641-U641-V641-W641-X641-Y641-Z641-AA641-AB641-AC641+AD641</f>
        <v>3</v>
      </c>
      <c r="AF641" s="0" t="n">
        <f aca="false">AE641*I641</f>
        <v>60</v>
      </c>
    </row>
    <row r="642" customFormat="false" ht="21" hidden="false" customHeight="false" outlineLevel="0" collapsed="false">
      <c r="A642" s="7" t="s">
        <v>2299</v>
      </c>
      <c r="B642" s="8" t="n">
        <f aca="false">I642</f>
        <v>22</v>
      </c>
      <c r="C642" s="0" t="s">
        <v>2300</v>
      </c>
      <c r="D642" s="0" t="s">
        <v>2301</v>
      </c>
      <c r="E642" s="0" t="s">
        <v>2302</v>
      </c>
      <c r="F642" s="0" t="s">
        <v>22</v>
      </c>
      <c r="G642" s="0" t="n">
        <v>2</v>
      </c>
      <c r="H642" s="0" t="n">
        <f aca="false">I642*0.2</f>
        <v>4.4</v>
      </c>
      <c r="I642" s="7" t="n">
        <v>22</v>
      </c>
      <c r="J642" s="9" t="n">
        <v>47848.4166666667</v>
      </c>
      <c r="M642" s="0" t="n">
        <v>15</v>
      </c>
      <c r="N642" s="10" t="s">
        <v>1882</v>
      </c>
      <c r="O642" s="11" t="n">
        <f aca="false">G642*I642</f>
        <v>44</v>
      </c>
      <c r="P642" s="12" t="s">
        <v>88</v>
      </c>
      <c r="Q642" s="13" t="s">
        <v>803</v>
      </c>
      <c r="R642" s="0" t="n">
        <f aca="false">VLOOKUP(A642,Sados!$A$1:$D$2962,4,0)</f>
        <v>2</v>
      </c>
      <c r="AE642" s="0" t="n">
        <f aca="false">G642-S642-T642-U642-V642-W642-X642-Y642-Z642-AA642-AB642-AC642+AD642</f>
        <v>2</v>
      </c>
      <c r="AF642" s="0" t="n">
        <f aca="false">AE642*I642</f>
        <v>44</v>
      </c>
    </row>
    <row r="643" customFormat="false" ht="21" hidden="false" customHeight="false" outlineLevel="0" collapsed="false">
      <c r="A643" s="7" t="s">
        <v>2303</v>
      </c>
      <c r="B643" s="8" t="n">
        <f aca="false">I643</f>
        <v>20</v>
      </c>
      <c r="C643" s="0" t="s">
        <v>2304</v>
      </c>
      <c r="D643" s="0" t="s">
        <v>2301</v>
      </c>
      <c r="E643" s="0" t="s">
        <v>2305</v>
      </c>
      <c r="F643" s="0" t="s">
        <v>22</v>
      </c>
      <c r="G643" s="0" t="n">
        <v>5</v>
      </c>
      <c r="H643" s="0" t="n">
        <f aca="false">I643*0.2</f>
        <v>4</v>
      </c>
      <c r="I643" s="7" t="n">
        <v>20</v>
      </c>
      <c r="J643" s="9" t="n">
        <v>47848.4166666667</v>
      </c>
      <c r="M643" s="0" t="n">
        <v>15</v>
      </c>
      <c r="N643" s="10" t="s">
        <v>1882</v>
      </c>
      <c r="O643" s="11" t="n">
        <f aca="false">G643*I643</f>
        <v>100</v>
      </c>
      <c r="P643" s="12" t="s">
        <v>88</v>
      </c>
      <c r="Q643" s="13" t="s">
        <v>812</v>
      </c>
      <c r="R643" s="0" t="n">
        <f aca="false">VLOOKUP(A643,Sados!$A$1:$D$2962,4,0)</f>
        <v>5</v>
      </c>
      <c r="AE643" s="0" t="n">
        <f aca="false">G643-S643-T643-U643-V643-W643-X643-Y643-Z643-AA643-AB643-AC643+AD643</f>
        <v>5</v>
      </c>
      <c r="AF643" s="0" t="n">
        <f aca="false">AE643*I643</f>
        <v>100</v>
      </c>
    </row>
    <row r="644" customFormat="false" ht="21" hidden="false" customHeight="false" outlineLevel="0" collapsed="false">
      <c r="A644" s="7" t="s">
        <v>2306</v>
      </c>
      <c r="B644" s="8" t="n">
        <f aca="false">I644</f>
        <v>22</v>
      </c>
      <c r="C644" s="0" t="s">
        <v>2307</v>
      </c>
      <c r="D644" s="0" t="s">
        <v>2301</v>
      </c>
      <c r="E644" s="0" t="s">
        <v>2308</v>
      </c>
      <c r="F644" s="0" t="s">
        <v>22</v>
      </c>
      <c r="G644" s="0" t="n">
        <v>5</v>
      </c>
      <c r="H644" s="0" t="n">
        <f aca="false">I644*0.2</f>
        <v>4.4</v>
      </c>
      <c r="I644" s="7" t="n">
        <v>22</v>
      </c>
      <c r="J644" s="9" t="n">
        <v>47848.4166666667</v>
      </c>
      <c r="M644" s="0" t="n">
        <v>15</v>
      </c>
      <c r="N644" s="10" t="s">
        <v>1882</v>
      </c>
      <c r="O644" s="11" t="n">
        <f aca="false">G644*I644</f>
        <v>110</v>
      </c>
      <c r="P644" s="12" t="s">
        <v>88</v>
      </c>
      <c r="Q644" s="13" t="s">
        <v>803</v>
      </c>
      <c r="R644" s="0" t="n">
        <f aca="false">VLOOKUP(A644,Sados!$A$1:$D$2962,4,0)</f>
        <v>5</v>
      </c>
      <c r="AE644" s="0" t="n">
        <f aca="false">G644-S644-T644-U644-V644-W644-X644-Y644-Z644-AA644-AB644-AC644+AD644</f>
        <v>5</v>
      </c>
      <c r="AF644" s="0" t="n">
        <f aca="false">AE644*I644</f>
        <v>110</v>
      </c>
    </row>
    <row r="645" customFormat="false" ht="21" hidden="false" customHeight="false" outlineLevel="0" collapsed="false">
      <c r="A645" s="7" t="s">
        <v>2309</v>
      </c>
      <c r="B645" s="8" t="n">
        <f aca="false">I645</f>
        <v>20</v>
      </c>
      <c r="C645" s="0" t="s">
        <v>2310</v>
      </c>
      <c r="D645" s="0" t="s">
        <v>2311</v>
      </c>
      <c r="E645" s="0" t="s">
        <v>2312</v>
      </c>
      <c r="F645" s="0" t="s">
        <v>22</v>
      </c>
      <c r="G645" s="0" t="n">
        <v>1</v>
      </c>
      <c r="H645" s="0" t="n">
        <f aca="false">I645*0.2</f>
        <v>4</v>
      </c>
      <c r="I645" s="7" t="n">
        <v>20</v>
      </c>
      <c r="J645" s="9" t="n">
        <v>47848.4166666667</v>
      </c>
      <c r="M645" s="0" t="n">
        <v>15</v>
      </c>
      <c r="N645" s="10" t="s">
        <v>1882</v>
      </c>
      <c r="O645" s="11" t="n">
        <f aca="false">G645*I645</f>
        <v>20</v>
      </c>
      <c r="P645" s="12" t="s">
        <v>88</v>
      </c>
      <c r="Q645" s="13" t="s">
        <v>812</v>
      </c>
      <c r="R645" s="0" t="n">
        <f aca="false">VLOOKUP(A645,Sados!$A$1:$D$2962,4,0)</f>
        <v>1</v>
      </c>
      <c r="AE645" s="0" t="n">
        <f aca="false">G645-S645-T645-U645-V645-W645-X645-Y645-Z645-AA645-AB645-AC645+AD645</f>
        <v>1</v>
      </c>
      <c r="AF645" s="0" t="n">
        <f aca="false">AE645*I645</f>
        <v>20</v>
      </c>
    </row>
    <row r="646" customFormat="false" ht="21" hidden="false" customHeight="false" outlineLevel="0" collapsed="false">
      <c r="A646" s="7" t="s">
        <v>2313</v>
      </c>
      <c r="B646" s="8" t="n">
        <f aca="false">I646</f>
        <v>3</v>
      </c>
      <c r="C646" s="0" t="s">
        <v>2314</v>
      </c>
      <c r="D646" s="0" t="s">
        <v>2315</v>
      </c>
      <c r="E646" s="0" t="s">
        <v>2316</v>
      </c>
      <c r="F646" s="0" t="s">
        <v>22</v>
      </c>
      <c r="G646" s="0" t="n">
        <v>3</v>
      </c>
      <c r="H646" s="0" t="n">
        <f aca="false">I646*0.2</f>
        <v>0.6</v>
      </c>
      <c r="I646" s="7" t="n">
        <v>3</v>
      </c>
      <c r="J646" s="9" t="n">
        <v>47848.4166666667</v>
      </c>
      <c r="M646" s="0" t="n">
        <v>15</v>
      </c>
      <c r="N646" s="10" t="s">
        <v>1882</v>
      </c>
      <c r="O646" s="11" t="n">
        <f aca="false">G646*I646</f>
        <v>9</v>
      </c>
      <c r="P646" s="12" t="s">
        <v>93</v>
      </c>
      <c r="Q646" s="13" t="s">
        <v>803</v>
      </c>
      <c r="R646" s="0" t="n">
        <f aca="false">VLOOKUP(A646,Sados!$A$1:$D$2962,4,0)</f>
        <v>3</v>
      </c>
      <c r="AE646" s="0" t="n">
        <f aca="false">G646-S646-T646-U646-V646-W646-X646-Y646-Z646-AA646-AB646-AC646+AD646</f>
        <v>3</v>
      </c>
      <c r="AF646" s="0" t="n">
        <f aca="false">AE646*I646</f>
        <v>9</v>
      </c>
    </row>
    <row r="647" customFormat="false" ht="21" hidden="false" customHeight="false" outlineLevel="0" collapsed="false">
      <c r="A647" s="7" t="s">
        <v>2317</v>
      </c>
      <c r="B647" s="8" t="n">
        <f aca="false">I647</f>
        <v>18</v>
      </c>
      <c r="C647" s="0" t="s">
        <v>2318</v>
      </c>
      <c r="D647" s="0" t="s">
        <v>2319</v>
      </c>
      <c r="E647" s="0" t="s">
        <v>2320</v>
      </c>
      <c r="F647" s="0" t="s">
        <v>22</v>
      </c>
      <c r="G647" s="0" t="n">
        <v>7</v>
      </c>
      <c r="H647" s="0" t="n">
        <f aca="false">I647*0.2</f>
        <v>3.6</v>
      </c>
      <c r="I647" s="7" t="n">
        <v>18</v>
      </c>
      <c r="J647" s="9" t="n">
        <v>47848.4166666667</v>
      </c>
      <c r="M647" s="0" t="n">
        <v>15</v>
      </c>
      <c r="N647" s="10" t="s">
        <v>1882</v>
      </c>
      <c r="O647" s="11" t="n">
        <f aca="false">G647*I647</f>
        <v>126</v>
      </c>
      <c r="P647" s="12" t="s">
        <v>93</v>
      </c>
      <c r="Q647" s="13" t="s">
        <v>812</v>
      </c>
      <c r="R647" s="0" t="n">
        <f aca="false">VLOOKUP(A647,Sados!$A$1:$D$2962,4,0)</f>
        <v>7</v>
      </c>
      <c r="AE647" s="0" t="n">
        <f aca="false">G647-S647-T647-U647-V647-W647-X647-Y647-Z647-AA647-AB647-AC647+AD647</f>
        <v>7</v>
      </c>
      <c r="AF647" s="0" t="n">
        <f aca="false">AE647*I647</f>
        <v>126</v>
      </c>
    </row>
    <row r="648" customFormat="false" ht="21" hidden="false" customHeight="false" outlineLevel="0" collapsed="false">
      <c r="A648" s="7" t="s">
        <v>2321</v>
      </c>
      <c r="B648" s="8" t="n">
        <f aca="false">I648</f>
        <v>20</v>
      </c>
      <c r="C648" s="0" t="s">
        <v>2322</v>
      </c>
      <c r="D648" s="0" t="s">
        <v>2319</v>
      </c>
      <c r="E648" s="0" t="s">
        <v>2323</v>
      </c>
      <c r="F648" s="0" t="s">
        <v>22</v>
      </c>
      <c r="G648" s="0" t="n">
        <v>3</v>
      </c>
      <c r="H648" s="0" t="n">
        <f aca="false">I648*0.2</f>
        <v>4</v>
      </c>
      <c r="I648" s="7" t="n">
        <v>20</v>
      </c>
      <c r="J648" s="9" t="n">
        <v>47848.4166666667</v>
      </c>
      <c r="M648" s="0" t="n">
        <v>15</v>
      </c>
      <c r="N648" s="10" t="s">
        <v>1882</v>
      </c>
      <c r="O648" s="11" t="n">
        <f aca="false">G648*I648</f>
        <v>60</v>
      </c>
      <c r="P648" s="12" t="s">
        <v>93</v>
      </c>
      <c r="Q648" s="13" t="s">
        <v>803</v>
      </c>
      <c r="R648" s="0" t="n">
        <f aca="false">VLOOKUP(A648,Sados!$A$1:$D$2962,4,0)</f>
        <v>2</v>
      </c>
      <c r="AE648" s="0" t="n">
        <f aca="false">G648-S648-T648-U648-V648-W648-X648-Y648-Z648-AA648-AB648-AC648+AD648</f>
        <v>3</v>
      </c>
      <c r="AF648" s="0" t="n">
        <f aca="false">AE648*I648</f>
        <v>60</v>
      </c>
    </row>
    <row r="649" customFormat="false" ht="21" hidden="false" customHeight="false" outlineLevel="0" collapsed="false">
      <c r="A649" s="7" t="s">
        <v>2324</v>
      </c>
      <c r="B649" s="8" t="n">
        <f aca="false">I649</f>
        <v>20</v>
      </c>
      <c r="C649" s="0" t="s">
        <v>2325</v>
      </c>
      <c r="D649" s="0" t="s">
        <v>2319</v>
      </c>
      <c r="E649" s="0" t="s">
        <v>2326</v>
      </c>
      <c r="F649" s="0" t="s">
        <v>22</v>
      </c>
      <c r="G649" s="0" t="n">
        <v>3</v>
      </c>
      <c r="H649" s="0" t="n">
        <f aca="false">I649*0.2</f>
        <v>4</v>
      </c>
      <c r="I649" s="7" t="n">
        <v>20</v>
      </c>
      <c r="J649" s="9" t="n">
        <v>47848.4166666667</v>
      </c>
      <c r="M649" s="0" t="n">
        <v>15</v>
      </c>
      <c r="N649" s="10" t="s">
        <v>1882</v>
      </c>
      <c r="O649" s="11" t="n">
        <f aca="false">G649*I649</f>
        <v>60</v>
      </c>
      <c r="P649" s="12" t="s">
        <v>93</v>
      </c>
      <c r="Q649" s="13" t="s">
        <v>803</v>
      </c>
      <c r="R649" s="0" t="n">
        <f aca="false">VLOOKUP(A649,Sados!$A$1:$D$2962,4,0)</f>
        <v>3</v>
      </c>
      <c r="AE649" s="0" t="n">
        <f aca="false">G649-S649-T649-U649-V649-W649-X649-Y649-Z649-AA649-AB649-AC649+AD649</f>
        <v>3</v>
      </c>
      <c r="AF649" s="0" t="n">
        <f aca="false">AE649*I649</f>
        <v>60</v>
      </c>
    </row>
    <row r="650" customFormat="false" ht="21" hidden="false" customHeight="false" outlineLevel="0" collapsed="false">
      <c r="A650" s="7" t="s">
        <v>2327</v>
      </c>
      <c r="B650" s="8" t="n">
        <f aca="false">I650</f>
        <v>20</v>
      </c>
      <c r="C650" s="0" t="s">
        <v>2328</v>
      </c>
      <c r="D650" s="0" t="s">
        <v>2329</v>
      </c>
      <c r="E650" s="0" t="s">
        <v>2330</v>
      </c>
      <c r="F650" s="0" t="s">
        <v>22</v>
      </c>
      <c r="G650" s="0" t="n">
        <v>5</v>
      </c>
      <c r="H650" s="0" t="n">
        <f aca="false">I650*0.2</f>
        <v>4</v>
      </c>
      <c r="I650" s="7" t="n">
        <v>20</v>
      </c>
      <c r="J650" s="9" t="n">
        <v>47848.4166666667</v>
      </c>
      <c r="M650" s="0" t="n">
        <v>15</v>
      </c>
      <c r="N650" s="10" t="s">
        <v>1882</v>
      </c>
      <c r="O650" s="11" t="n">
        <f aca="false">G650*I650</f>
        <v>100</v>
      </c>
      <c r="P650" s="12" t="s">
        <v>93</v>
      </c>
      <c r="Q650" s="13" t="s">
        <v>803</v>
      </c>
      <c r="R650" s="0" t="n">
        <f aca="false">VLOOKUP(A650,Sados!$A$1:$D$2962,4,0)</f>
        <v>5</v>
      </c>
      <c r="AE650" s="0" t="n">
        <f aca="false">G650-S650-T650-U650-V650-W650-X650-Y650-Z650-AA650-AB650-AC650+AD650</f>
        <v>5</v>
      </c>
      <c r="AF650" s="0" t="n">
        <f aca="false">AE650*I650</f>
        <v>100</v>
      </c>
    </row>
    <row r="651" customFormat="false" ht="21" hidden="false" customHeight="false" outlineLevel="0" collapsed="false">
      <c r="A651" s="7" t="s">
        <v>2331</v>
      </c>
      <c r="B651" s="8" t="n">
        <f aca="false">I651</f>
        <v>63</v>
      </c>
      <c r="C651" s="0" t="s">
        <v>2332</v>
      </c>
      <c r="D651" s="0" t="s">
        <v>2333</v>
      </c>
      <c r="E651" s="0" t="s">
        <v>2334</v>
      </c>
      <c r="F651" s="0" t="s">
        <v>22</v>
      </c>
      <c r="G651" s="0" t="n">
        <v>1</v>
      </c>
      <c r="H651" s="0" t="n">
        <f aca="false">I651*0.2</f>
        <v>12.6</v>
      </c>
      <c r="I651" s="7" t="n">
        <v>63</v>
      </c>
      <c r="J651" s="9" t="n">
        <v>47848.4166666667</v>
      </c>
      <c r="M651" s="0" t="n">
        <v>15</v>
      </c>
      <c r="N651" s="10" t="s">
        <v>1882</v>
      </c>
      <c r="O651" s="11" t="n">
        <f aca="false">G651*I651</f>
        <v>63</v>
      </c>
      <c r="P651" s="12" t="s">
        <v>93</v>
      </c>
      <c r="Q651" s="13" t="s">
        <v>946</v>
      </c>
      <c r="R651" s="0" t="n">
        <f aca="false">VLOOKUP(A651,Sados!$A$1:$D$2962,4,0)</f>
        <v>1</v>
      </c>
      <c r="AE651" s="0" t="n">
        <f aca="false">G651-S651-T651-U651-V651-W651-X651-Y651-Z651-AA651-AB651-AC651+AD651</f>
        <v>1</v>
      </c>
      <c r="AF651" s="0" t="n">
        <f aca="false">AE651*I651</f>
        <v>63</v>
      </c>
    </row>
    <row r="652" customFormat="false" ht="21" hidden="false" customHeight="false" outlineLevel="0" collapsed="false">
      <c r="A652" s="7" t="s">
        <v>2335</v>
      </c>
      <c r="B652" s="8" t="n">
        <f aca="false">I652</f>
        <v>20</v>
      </c>
      <c r="C652" s="0" t="s">
        <v>2336</v>
      </c>
      <c r="D652" s="0" t="s">
        <v>2337</v>
      </c>
      <c r="E652" s="0" t="s">
        <v>2338</v>
      </c>
      <c r="F652" s="0" t="s">
        <v>22</v>
      </c>
      <c r="G652" s="0" t="n">
        <v>4</v>
      </c>
      <c r="H652" s="0" t="n">
        <f aca="false">I652*0.2</f>
        <v>4</v>
      </c>
      <c r="I652" s="7" t="n">
        <v>20</v>
      </c>
      <c r="J652" s="9" t="n">
        <v>47848.4166666667</v>
      </c>
      <c r="M652" s="0" t="n">
        <v>15</v>
      </c>
      <c r="N652" s="10" t="s">
        <v>1882</v>
      </c>
      <c r="O652" s="11" t="n">
        <f aca="false">G652*I652</f>
        <v>80</v>
      </c>
      <c r="P652" s="12" t="s">
        <v>54</v>
      </c>
      <c r="Q652" s="13" t="s">
        <v>803</v>
      </c>
      <c r="R652" s="0" t="n">
        <f aca="false">VLOOKUP(A652,Sados!$A$1:$D$2962,4,0)</f>
        <v>3</v>
      </c>
      <c r="AE652" s="0" t="n">
        <f aca="false">G652-S652-T652-U652-V652-W652-X652-Y652-Z652-AA652-AB652-AC652+AD652</f>
        <v>4</v>
      </c>
      <c r="AF652" s="0" t="n">
        <f aca="false">AE652*I652</f>
        <v>80</v>
      </c>
    </row>
    <row r="653" customFormat="false" ht="21" hidden="false" customHeight="false" outlineLevel="0" collapsed="false">
      <c r="A653" s="7" t="s">
        <v>2339</v>
      </c>
      <c r="B653" s="8" t="n">
        <f aca="false">I653</f>
        <v>18</v>
      </c>
      <c r="C653" s="0" t="s">
        <v>2340</v>
      </c>
      <c r="D653" s="0" t="s">
        <v>2341</v>
      </c>
      <c r="E653" s="0" t="s">
        <v>2342</v>
      </c>
      <c r="F653" s="0" t="s">
        <v>22</v>
      </c>
      <c r="G653" s="0" t="n">
        <v>5</v>
      </c>
      <c r="H653" s="0" t="n">
        <f aca="false">I653*0.2</f>
        <v>3.6</v>
      </c>
      <c r="I653" s="7" t="n">
        <v>18</v>
      </c>
      <c r="J653" s="9" t="n">
        <v>47848.4166666667</v>
      </c>
      <c r="M653" s="0" t="n">
        <v>15</v>
      </c>
      <c r="N653" s="10" t="s">
        <v>1882</v>
      </c>
      <c r="O653" s="11" t="n">
        <f aca="false">G653*I653</f>
        <v>90</v>
      </c>
      <c r="P653" s="12" t="s">
        <v>54</v>
      </c>
      <c r="Q653" s="13" t="s">
        <v>803</v>
      </c>
      <c r="R653" s="0" t="n">
        <f aca="false">VLOOKUP(A653,Sados!$A$1:$D$2962,4,0)</f>
        <v>5</v>
      </c>
      <c r="AE653" s="0" t="n">
        <f aca="false">G653-S653-T653-U653-V653-W653-X653-Y653-Z653-AA653-AB653-AC653+AD653</f>
        <v>5</v>
      </c>
      <c r="AF653" s="0" t="n">
        <f aca="false">AE653*I653</f>
        <v>90</v>
      </c>
    </row>
    <row r="654" customFormat="false" ht="21" hidden="false" customHeight="false" outlineLevel="0" collapsed="false">
      <c r="A654" s="7" t="s">
        <v>2343</v>
      </c>
      <c r="B654" s="8" t="n">
        <f aca="false">I654</f>
        <v>18</v>
      </c>
      <c r="C654" s="0" t="s">
        <v>2344</v>
      </c>
      <c r="D654" s="0" t="s">
        <v>2341</v>
      </c>
      <c r="E654" s="0" t="s">
        <v>2345</v>
      </c>
      <c r="F654" s="0" t="s">
        <v>22</v>
      </c>
      <c r="G654" s="0" t="n">
        <v>4</v>
      </c>
      <c r="H654" s="0" t="n">
        <f aca="false">I654*0.2</f>
        <v>3.6</v>
      </c>
      <c r="I654" s="7" t="n">
        <v>18</v>
      </c>
      <c r="J654" s="9" t="n">
        <v>47848.4166666667</v>
      </c>
      <c r="M654" s="0" t="n">
        <v>15</v>
      </c>
      <c r="N654" s="10" t="s">
        <v>1882</v>
      </c>
      <c r="O654" s="11" t="n">
        <f aca="false">G654*I654</f>
        <v>72</v>
      </c>
      <c r="P654" s="12" t="s">
        <v>54</v>
      </c>
      <c r="Q654" s="13" t="s">
        <v>803</v>
      </c>
      <c r="R654" s="0" t="n">
        <f aca="false">VLOOKUP(A654,Sados!$A$1:$D$2962,4,0)</f>
        <v>4</v>
      </c>
      <c r="AE654" s="0" t="n">
        <f aca="false">G654-S654-T654-U654-V654-W654-X654-Y654-Z654-AA654-AB654-AC654+AD654</f>
        <v>4</v>
      </c>
      <c r="AF654" s="0" t="n">
        <f aca="false">AE654*I654</f>
        <v>72</v>
      </c>
    </row>
    <row r="655" customFormat="false" ht="21" hidden="false" customHeight="false" outlineLevel="0" collapsed="false">
      <c r="A655" s="7" t="s">
        <v>2346</v>
      </c>
      <c r="B655" s="8" t="n">
        <f aca="false">I655</f>
        <v>18</v>
      </c>
      <c r="C655" s="0" t="s">
        <v>2347</v>
      </c>
      <c r="D655" s="0" t="s">
        <v>2341</v>
      </c>
      <c r="E655" s="0" t="s">
        <v>2348</v>
      </c>
      <c r="F655" s="0" t="s">
        <v>22</v>
      </c>
      <c r="G655" s="0" t="n">
        <v>3</v>
      </c>
      <c r="H655" s="0" t="n">
        <f aca="false">I655*0.2</f>
        <v>3.6</v>
      </c>
      <c r="I655" s="7" t="n">
        <v>18</v>
      </c>
      <c r="J655" s="9" t="n">
        <v>47848.4166666667</v>
      </c>
      <c r="M655" s="0" t="n">
        <v>15</v>
      </c>
      <c r="N655" s="10" t="s">
        <v>1882</v>
      </c>
      <c r="O655" s="11" t="n">
        <f aca="false">G655*I655</f>
        <v>54</v>
      </c>
      <c r="P655" s="12" t="s">
        <v>54</v>
      </c>
      <c r="Q655" s="13" t="s">
        <v>803</v>
      </c>
      <c r="R655" s="0" t="n">
        <f aca="false">VLOOKUP(A655,Sados!$A$1:$D$2962,4,0)</f>
        <v>3</v>
      </c>
      <c r="AE655" s="0" t="n">
        <f aca="false">G655-S655-T655-U655-V655-W655-X655-Y655-Z655-AA655-AB655-AC655+AD655</f>
        <v>3</v>
      </c>
      <c r="AF655" s="0" t="n">
        <f aca="false">AE655*I655</f>
        <v>54</v>
      </c>
    </row>
    <row r="656" customFormat="false" ht="21" hidden="false" customHeight="false" outlineLevel="0" collapsed="false">
      <c r="A656" s="7" t="s">
        <v>2349</v>
      </c>
      <c r="B656" s="8" t="n">
        <f aca="false">I656</f>
        <v>18</v>
      </c>
      <c r="C656" s="0" t="s">
        <v>2350</v>
      </c>
      <c r="D656" s="0" t="s">
        <v>2341</v>
      </c>
      <c r="E656" s="0" t="s">
        <v>2351</v>
      </c>
      <c r="F656" s="0" t="s">
        <v>22</v>
      </c>
      <c r="G656" s="0" t="n">
        <v>11</v>
      </c>
      <c r="H656" s="0" t="n">
        <f aca="false">I656*0.2</f>
        <v>3.6</v>
      </c>
      <c r="I656" s="7" t="n">
        <v>18</v>
      </c>
      <c r="J656" s="9" t="n">
        <v>47848.4166666667</v>
      </c>
      <c r="M656" s="0" t="n">
        <v>15</v>
      </c>
      <c r="N656" s="10" t="s">
        <v>1882</v>
      </c>
      <c r="O656" s="11" t="n">
        <f aca="false">G656*I656</f>
        <v>198</v>
      </c>
      <c r="P656" s="12" t="s">
        <v>54</v>
      </c>
      <c r="Q656" s="13" t="s">
        <v>812</v>
      </c>
      <c r="R656" s="0" t="n">
        <f aca="false">VLOOKUP(A656,Sados!$A$1:$D$2962,4,0)</f>
        <v>11</v>
      </c>
      <c r="AE656" s="0" t="n">
        <f aca="false">G656-S656-T656-U656-V656-W656-X656-Y656-Z656-AA656-AB656-AC656+AD656</f>
        <v>11</v>
      </c>
      <c r="AF656" s="0" t="n">
        <f aca="false">AE656*I656</f>
        <v>198</v>
      </c>
    </row>
    <row r="657" customFormat="false" ht="21" hidden="false" customHeight="false" outlineLevel="0" collapsed="false">
      <c r="A657" s="7" t="s">
        <v>2352</v>
      </c>
      <c r="B657" s="8" t="n">
        <f aca="false">I657</f>
        <v>20</v>
      </c>
      <c r="C657" s="0" t="s">
        <v>2353</v>
      </c>
      <c r="D657" s="0" t="s">
        <v>2341</v>
      </c>
      <c r="E657" s="0" t="s">
        <v>2354</v>
      </c>
      <c r="F657" s="0" t="s">
        <v>22</v>
      </c>
      <c r="G657" s="0" t="n">
        <v>3</v>
      </c>
      <c r="H657" s="0" t="n">
        <f aca="false">I657*0.2</f>
        <v>4</v>
      </c>
      <c r="I657" s="7" t="n">
        <v>20</v>
      </c>
      <c r="J657" s="9" t="n">
        <v>47848.4166666667</v>
      </c>
      <c r="M657" s="0" t="n">
        <v>15</v>
      </c>
      <c r="N657" s="10" t="s">
        <v>1882</v>
      </c>
      <c r="O657" s="11" t="n">
        <f aca="false">G657*I657</f>
        <v>60</v>
      </c>
      <c r="P657" s="12" t="s">
        <v>54</v>
      </c>
      <c r="Q657" s="13" t="s">
        <v>812</v>
      </c>
      <c r="R657" s="0" t="n">
        <f aca="false">VLOOKUP(A657,Sados!$A$1:$D$2962,4,0)</f>
        <v>3</v>
      </c>
      <c r="AE657" s="0" t="n">
        <f aca="false">G657-S657-T657-U657-V657-W657-X657-Y657-Z657-AA657-AB657-AC657+AD657</f>
        <v>3</v>
      </c>
      <c r="AF657" s="0" t="n">
        <f aca="false">AE657*I657</f>
        <v>60</v>
      </c>
    </row>
    <row r="658" customFormat="false" ht="21" hidden="false" customHeight="false" outlineLevel="0" collapsed="false">
      <c r="A658" s="7" t="s">
        <v>2355</v>
      </c>
      <c r="B658" s="8" t="n">
        <f aca="false">I658</f>
        <v>18</v>
      </c>
      <c r="C658" s="0" t="s">
        <v>2356</v>
      </c>
      <c r="D658" s="0" t="s">
        <v>2341</v>
      </c>
      <c r="E658" s="0" t="s">
        <v>2357</v>
      </c>
      <c r="F658" s="0" t="s">
        <v>22</v>
      </c>
      <c r="G658" s="0" t="n">
        <v>15</v>
      </c>
      <c r="H658" s="0" t="n">
        <f aca="false">I658*0.2</f>
        <v>3.6</v>
      </c>
      <c r="I658" s="7" t="n">
        <v>18</v>
      </c>
      <c r="J658" s="9" t="n">
        <v>47848.4166666667</v>
      </c>
      <c r="M658" s="0" t="n">
        <v>15</v>
      </c>
      <c r="N658" s="10" t="s">
        <v>1882</v>
      </c>
      <c r="O658" s="11" t="n">
        <f aca="false">G658*I658</f>
        <v>270</v>
      </c>
      <c r="P658" s="12" t="s">
        <v>54</v>
      </c>
      <c r="Q658" s="13" t="s">
        <v>812</v>
      </c>
      <c r="R658" s="0" t="n">
        <f aca="false">VLOOKUP(A658,Sados!$A$1:$D$2962,4,0)</f>
        <v>15</v>
      </c>
      <c r="AE658" s="0" t="n">
        <f aca="false">G658-S658-T658-U658-V658-W658-X658-Y658-Z658-AA658-AB658-AC658+AD658</f>
        <v>15</v>
      </c>
      <c r="AF658" s="0" t="n">
        <f aca="false">AE658*I658</f>
        <v>270</v>
      </c>
    </row>
    <row r="659" customFormat="false" ht="21" hidden="false" customHeight="false" outlineLevel="0" collapsed="false">
      <c r="A659" s="7" t="s">
        <v>2358</v>
      </c>
      <c r="B659" s="8" t="n">
        <f aca="false">I659</f>
        <v>22</v>
      </c>
      <c r="C659" s="0" t="s">
        <v>2359</v>
      </c>
      <c r="D659" s="0" t="s">
        <v>2360</v>
      </c>
      <c r="E659" s="0" t="s">
        <v>2361</v>
      </c>
      <c r="F659" s="0" t="s">
        <v>22</v>
      </c>
      <c r="G659" s="0" t="n">
        <v>1</v>
      </c>
      <c r="H659" s="0" t="n">
        <f aca="false">I659*0.2</f>
        <v>4.4</v>
      </c>
      <c r="I659" s="7" t="n">
        <v>22</v>
      </c>
      <c r="J659" s="9" t="n">
        <v>47848.4166666667</v>
      </c>
      <c r="M659" s="0" t="n">
        <v>15</v>
      </c>
      <c r="N659" s="10" t="s">
        <v>1882</v>
      </c>
      <c r="O659" s="11" t="n">
        <f aca="false">G659*I659</f>
        <v>22</v>
      </c>
      <c r="P659" s="12" t="s">
        <v>54</v>
      </c>
      <c r="Q659" s="13" t="s">
        <v>803</v>
      </c>
      <c r="R659" s="0" t="n">
        <f aca="false">VLOOKUP(A659,Sados!$A$1:$D$2962,4,0)</f>
        <v>1</v>
      </c>
      <c r="AE659" s="0" t="n">
        <f aca="false">G659-S659-T659-U659-V659-W659-X659-Y659-Z659-AA659-AB659-AC659+AD659</f>
        <v>1</v>
      </c>
      <c r="AF659" s="0" t="n">
        <f aca="false">AE659*I659</f>
        <v>22</v>
      </c>
    </row>
    <row r="660" customFormat="false" ht="21" hidden="false" customHeight="false" outlineLevel="0" collapsed="false">
      <c r="A660" s="7" t="s">
        <v>2362</v>
      </c>
      <c r="B660" s="8" t="n">
        <f aca="false">I660</f>
        <v>21</v>
      </c>
      <c r="C660" s="0" t="s">
        <v>2363</v>
      </c>
      <c r="D660" s="0" t="s">
        <v>2364</v>
      </c>
      <c r="E660" s="0" t="s">
        <v>2365</v>
      </c>
      <c r="F660" s="0" t="s">
        <v>22</v>
      </c>
      <c r="G660" s="0" t="n">
        <v>6</v>
      </c>
      <c r="H660" s="0" t="n">
        <f aca="false">I660*0.2</f>
        <v>4.2</v>
      </c>
      <c r="I660" s="7" t="n">
        <v>21</v>
      </c>
      <c r="J660" s="9" t="n">
        <v>47848.4166666667</v>
      </c>
      <c r="M660" s="0" t="n">
        <v>15</v>
      </c>
      <c r="N660" s="10" t="s">
        <v>1882</v>
      </c>
      <c r="O660" s="11" t="n">
        <f aca="false">G660*I660</f>
        <v>126</v>
      </c>
      <c r="P660" s="12" t="s">
        <v>54</v>
      </c>
      <c r="Q660" s="13" t="s">
        <v>803</v>
      </c>
      <c r="R660" s="0" t="n">
        <f aca="false">VLOOKUP(A660,Sados!$A$1:$D$2962,4,0)</f>
        <v>6</v>
      </c>
      <c r="AE660" s="0" t="n">
        <f aca="false">G660-S660-T660-U660-V660-W660-X660-Y660-Z660-AA660-AB660-AC660+AD660</f>
        <v>6</v>
      </c>
      <c r="AF660" s="0" t="n">
        <f aca="false">AE660*I660</f>
        <v>126</v>
      </c>
    </row>
    <row r="661" customFormat="false" ht="21" hidden="false" customHeight="false" outlineLevel="0" collapsed="false">
      <c r="A661" s="7" t="s">
        <v>2366</v>
      </c>
      <c r="B661" s="8" t="n">
        <f aca="false">I661</f>
        <v>25</v>
      </c>
      <c r="C661" s="0" t="s">
        <v>2367</v>
      </c>
      <c r="D661" s="0" t="s">
        <v>2368</v>
      </c>
      <c r="E661" s="0" t="s">
        <v>2369</v>
      </c>
      <c r="F661" s="0" t="s">
        <v>22</v>
      </c>
      <c r="G661" s="0" t="n">
        <v>6</v>
      </c>
      <c r="H661" s="0" t="n">
        <f aca="false">I661*0.2</f>
        <v>5</v>
      </c>
      <c r="I661" s="7" t="n">
        <v>25</v>
      </c>
      <c r="J661" s="9" t="n">
        <v>47848.4166666667</v>
      </c>
      <c r="M661" s="0" t="n">
        <v>15</v>
      </c>
      <c r="N661" s="10" t="s">
        <v>1882</v>
      </c>
      <c r="O661" s="11" t="n">
        <f aca="false">G661*I661</f>
        <v>150</v>
      </c>
      <c r="P661" s="12" t="s">
        <v>54</v>
      </c>
      <c r="Q661" s="13" t="s">
        <v>803</v>
      </c>
      <c r="R661" s="0" t="n">
        <f aca="false">VLOOKUP(A661,Sados!$A$1:$D$2962,4,0)</f>
        <v>5</v>
      </c>
      <c r="AE661" s="0" t="n">
        <f aca="false">G661-S661-T661-U661-V661-W661-X661-Y661-Z661-AA661-AB661-AC661+AD661</f>
        <v>6</v>
      </c>
      <c r="AF661" s="0" t="n">
        <f aca="false">AE661*I661</f>
        <v>150</v>
      </c>
    </row>
    <row r="662" customFormat="false" ht="21" hidden="false" customHeight="false" outlineLevel="0" collapsed="false">
      <c r="A662" s="7" t="s">
        <v>2370</v>
      </c>
      <c r="B662" s="8" t="n">
        <f aca="false">I662</f>
        <v>18</v>
      </c>
      <c r="C662" s="0" t="s">
        <v>2371</v>
      </c>
      <c r="D662" s="0" t="s">
        <v>2372</v>
      </c>
      <c r="E662" s="0" t="s">
        <v>2373</v>
      </c>
      <c r="F662" s="0" t="s">
        <v>22</v>
      </c>
      <c r="G662" s="0" t="n">
        <v>10</v>
      </c>
      <c r="H662" s="0" t="n">
        <f aca="false">I662*0.2</f>
        <v>3.6</v>
      </c>
      <c r="I662" s="7" t="n">
        <v>18</v>
      </c>
      <c r="J662" s="9" t="n">
        <v>47848.4166666667</v>
      </c>
      <c r="M662" s="0" t="n">
        <v>15</v>
      </c>
      <c r="N662" s="10" t="s">
        <v>1882</v>
      </c>
      <c r="O662" s="11" t="n">
        <f aca="false">G662*I662</f>
        <v>180</v>
      </c>
      <c r="P662" s="12" t="s">
        <v>171</v>
      </c>
      <c r="Q662" s="13" t="s">
        <v>803</v>
      </c>
      <c r="R662" s="0" t="n">
        <f aca="false">VLOOKUP(A662,Sados!$A$1:$D$2962,4,0)</f>
        <v>10</v>
      </c>
      <c r="AE662" s="0" t="n">
        <f aca="false">G662-S662-T662-U662-V662-W662-X662-Y662-Z662-AA662-AB662-AC662+AD662</f>
        <v>10</v>
      </c>
      <c r="AF662" s="0" t="n">
        <f aca="false">AE662*I662</f>
        <v>180</v>
      </c>
    </row>
    <row r="663" customFormat="false" ht="21" hidden="false" customHeight="false" outlineLevel="0" collapsed="false">
      <c r="A663" s="7" t="s">
        <v>2374</v>
      </c>
      <c r="B663" s="8" t="n">
        <f aca="false">I663</f>
        <v>20</v>
      </c>
      <c r="C663" s="0" t="s">
        <v>2375</v>
      </c>
      <c r="D663" s="0" t="s">
        <v>2372</v>
      </c>
      <c r="E663" s="0" t="s">
        <v>2376</v>
      </c>
      <c r="F663" s="0" t="s">
        <v>22</v>
      </c>
      <c r="G663" s="0" t="n">
        <v>11</v>
      </c>
      <c r="H663" s="0" t="n">
        <f aca="false">I663*0.2</f>
        <v>4</v>
      </c>
      <c r="I663" s="7" t="n">
        <v>20</v>
      </c>
      <c r="J663" s="9" t="n">
        <v>47848.4166666667</v>
      </c>
      <c r="M663" s="0" t="n">
        <v>15</v>
      </c>
      <c r="N663" s="10" t="s">
        <v>1882</v>
      </c>
      <c r="O663" s="11" t="n">
        <f aca="false">G663*I663</f>
        <v>220</v>
      </c>
      <c r="P663" s="12" t="s">
        <v>171</v>
      </c>
      <c r="Q663" s="13" t="s">
        <v>803</v>
      </c>
      <c r="R663" s="0" t="n">
        <f aca="false">VLOOKUP(A663,Sados!$A$1:$D$2962,4,0)</f>
        <v>10</v>
      </c>
      <c r="AE663" s="0" t="n">
        <f aca="false">G663-S663-T663-U663-V663-W663-X663-Y663-Z663-AA663-AB663-AC663+AD663</f>
        <v>11</v>
      </c>
      <c r="AF663" s="0" t="n">
        <f aca="false">AE663*I663</f>
        <v>220</v>
      </c>
    </row>
    <row r="664" customFormat="false" ht="21" hidden="false" customHeight="false" outlineLevel="0" collapsed="false">
      <c r="A664" s="7" t="s">
        <v>2377</v>
      </c>
      <c r="B664" s="8" t="n">
        <f aca="false">I664</f>
        <v>22</v>
      </c>
      <c r="C664" s="0" t="s">
        <v>2378</v>
      </c>
      <c r="D664" s="0" t="s">
        <v>2372</v>
      </c>
      <c r="E664" s="0" t="s">
        <v>2379</v>
      </c>
      <c r="F664" s="0" t="s">
        <v>22</v>
      </c>
      <c r="G664" s="0" t="n">
        <v>1</v>
      </c>
      <c r="H664" s="0" t="n">
        <f aca="false">I664*0.2</f>
        <v>4.4</v>
      </c>
      <c r="I664" s="7" t="n">
        <v>22</v>
      </c>
      <c r="J664" s="9" t="n">
        <v>47848.4166666667</v>
      </c>
      <c r="M664" s="0" t="n">
        <v>15</v>
      </c>
      <c r="N664" s="10" t="s">
        <v>1882</v>
      </c>
      <c r="O664" s="11" t="n">
        <f aca="false">G664*I664</f>
        <v>22</v>
      </c>
      <c r="P664" s="12" t="s">
        <v>171</v>
      </c>
      <c r="Q664" s="13" t="s">
        <v>803</v>
      </c>
      <c r="R664" s="0" t="n">
        <f aca="false">VLOOKUP(A664,Sados!$A$1:$D$2962,4,0)</f>
        <v>1</v>
      </c>
      <c r="AE664" s="0" t="n">
        <f aca="false">G664-S664-T664-U664-V664-W664-X664-Y664-Z664-AA664-AB664-AC664+AD664</f>
        <v>1</v>
      </c>
      <c r="AF664" s="0" t="n">
        <f aca="false">AE664*I664</f>
        <v>22</v>
      </c>
    </row>
    <row r="665" customFormat="false" ht="21" hidden="false" customHeight="false" outlineLevel="0" collapsed="false">
      <c r="A665" s="7" t="s">
        <v>2380</v>
      </c>
      <c r="B665" s="8" t="n">
        <f aca="false">I665</f>
        <v>22</v>
      </c>
      <c r="C665" s="0" t="s">
        <v>2381</v>
      </c>
      <c r="D665" s="0" t="s">
        <v>2372</v>
      </c>
      <c r="E665" s="0" t="s">
        <v>2382</v>
      </c>
      <c r="F665" s="0" t="s">
        <v>22</v>
      </c>
      <c r="G665" s="0" t="n">
        <v>5</v>
      </c>
      <c r="H665" s="0" t="n">
        <f aca="false">I665*0.2</f>
        <v>4.4</v>
      </c>
      <c r="I665" s="7" t="n">
        <v>22</v>
      </c>
      <c r="J665" s="9" t="n">
        <v>47848.4166666667</v>
      </c>
      <c r="M665" s="0" t="n">
        <v>15</v>
      </c>
      <c r="N665" s="10" t="s">
        <v>1882</v>
      </c>
      <c r="O665" s="11" t="n">
        <f aca="false">G665*I665</f>
        <v>110</v>
      </c>
      <c r="P665" s="12" t="s">
        <v>171</v>
      </c>
      <c r="Q665" s="13" t="s">
        <v>803</v>
      </c>
      <c r="R665" s="0" t="n">
        <f aca="false">VLOOKUP(A665,Sados!$A$1:$D$2962,4,0)</f>
        <v>5</v>
      </c>
      <c r="AE665" s="0" t="n">
        <f aca="false">G665-S665-T665-U665-V665-W665-X665-Y665-Z665-AA665-AB665-AC665+AD665</f>
        <v>5</v>
      </c>
      <c r="AF665" s="0" t="n">
        <f aca="false">AE665*I665</f>
        <v>110</v>
      </c>
    </row>
    <row r="666" customFormat="false" ht="21" hidden="false" customHeight="false" outlineLevel="0" collapsed="false">
      <c r="A666" s="7" t="s">
        <v>2383</v>
      </c>
      <c r="B666" s="8" t="n">
        <f aca="false">I666</f>
        <v>20</v>
      </c>
      <c r="C666" s="0" t="s">
        <v>2384</v>
      </c>
      <c r="D666" s="0" t="s">
        <v>2385</v>
      </c>
      <c r="E666" s="0" t="s">
        <v>2386</v>
      </c>
      <c r="F666" s="0" t="s">
        <v>22</v>
      </c>
      <c r="G666" s="0" t="n">
        <v>10</v>
      </c>
      <c r="H666" s="0" t="n">
        <f aca="false">I666*0.2</f>
        <v>4</v>
      </c>
      <c r="I666" s="7" t="n">
        <v>20</v>
      </c>
      <c r="J666" s="9" t="n">
        <v>47848.4166666667</v>
      </c>
      <c r="M666" s="0" t="n">
        <v>15</v>
      </c>
      <c r="N666" s="10" t="s">
        <v>1882</v>
      </c>
      <c r="O666" s="11" t="n">
        <f aca="false">G666*I666</f>
        <v>200</v>
      </c>
      <c r="P666" s="12" t="s">
        <v>171</v>
      </c>
      <c r="Q666" s="13" t="s">
        <v>803</v>
      </c>
      <c r="R666" s="0" t="n">
        <f aca="false">VLOOKUP(A666,Sados!$A$1:$D$2962,4,0)</f>
        <v>7</v>
      </c>
      <c r="AE666" s="0" t="n">
        <f aca="false">G666-S666-T666-U666-V666-W666-X666-Y666-Z666-AA666-AB666-AC666+AD666</f>
        <v>10</v>
      </c>
      <c r="AF666" s="0" t="n">
        <f aca="false">AE666*I666</f>
        <v>200</v>
      </c>
    </row>
    <row r="667" customFormat="false" ht="21" hidden="false" customHeight="false" outlineLevel="0" collapsed="false">
      <c r="A667" s="7" t="s">
        <v>2387</v>
      </c>
      <c r="B667" s="8" t="n">
        <f aca="false">I667</f>
        <v>20</v>
      </c>
      <c r="C667" s="0" t="s">
        <v>2388</v>
      </c>
      <c r="D667" s="0" t="s">
        <v>2385</v>
      </c>
      <c r="E667" s="0" t="s">
        <v>2389</v>
      </c>
      <c r="F667" s="0" t="s">
        <v>22</v>
      </c>
      <c r="G667" s="0" t="n">
        <v>15</v>
      </c>
      <c r="H667" s="0" t="n">
        <f aca="false">I667*0.2</f>
        <v>4</v>
      </c>
      <c r="I667" s="7" t="n">
        <v>20</v>
      </c>
      <c r="J667" s="9" t="n">
        <v>47848.4166666667</v>
      </c>
      <c r="M667" s="0" t="n">
        <v>15</v>
      </c>
      <c r="N667" s="10" t="s">
        <v>1882</v>
      </c>
      <c r="O667" s="11" t="n">
        <f aca="false">G667*I667</f>
        <v>300</v>
      </c>
      <c r="P667" s="12" t="s">
        <v>171</v>
      </c>
      <c r="Q667" s="13" t="s">
        <v>803</v>
      </c>
      <c r="R667" s="0" t="n">
        <f aca="false">VLOOKUP(A667,Sados!$A$1:$D$2962,4,0)</f>
        <v>14</v>
      </c>
      <c r="AE667" s="0" t="n">
        <f aca="false">G667-S667-T667-U667-V667-W667-X667-Y667-Z667-AA667-AB667-AC667+AD667</f>
        <v>15</v>
      </c>
      <c r="AF667" s="0" t="n">
        <f aca="false">AE667*I667</f>
        <v>300</v>
      </c>
    </row>
    <row r="668" customFormat="false" ht="21" hidden="false" customHeight="false" outlineLevel="0" collapsed="false">
      <c r="A668" s="7" t="s">
        <v>2390</v>
      </c>
      <c r="B668" s="8" t="n">
        <f aca="false">I668</f>
        <v>24</v>
      </c>
      <c r="C668" s="0" t="s">
        <v>2391</v>
      </c>
      <c r="D668" s="0" t="s">
        <v>2385</v>
      </c>
      <c r="E668" s="0" t="s">
        <v>2392</v>
      </c>
      <c r="F668" s="0" t="s">
        <v>22</v>
      </c>
      <c r="G668" s="0" t="n">
        <v>10</v>
      </c>
      <c r="H668" s="0" t="n">
        <f aca="false">I668*0.2</f>
        <v>4.8</v>
      </c>
      <c r="I668" s="7" t="n">
        <v>24</v>
      </c>
      <c r="J668" s="9" t="n">
        <v>47848.4166666667</v>
      </c>
      <c r="M668" s="0" t="n">
        <v>15</v>
      </c>
      <c r="N668" s="10" t="s">
        <v>1882</v>
      </c>
      <c r="O668" s="11" t="n">
        <f aca="false">G668*I668</f>
        <v>240</v>
      </c>
      <c r="P668" s="12" t="s">
        <v>171</v>
      </c>
      <c r="Q668" s="13" t="s">
        <v>803</v>
      </c>
      <c r="R668" s="0" t="n">
        <f aca="false">VLOOKUP(A668,Sados!$A$1:$D$2962,4,0)</f>
        <v>10</v>
      </c>
      <c r="AE668" s="0" t="n">
        <f aca="false">G668-S668-T668-U668-V668-W668-X668-Y668-Z668-AA668-AB668-AC668+AD668</f>
        <v>10</v>
      </c>
      <c r="AF668" s="0" t="n">
        <f aca="false">AE668*I668</f>
        <v>240</v>
      </c>
    </row>
    <row r="669" customFormat="false" ht="21" hidden="false" customHeight="false" outlineLevel="0" collapsed="false">
      <c r="A669" s="7" t="s">
        <v>2393</v>
      </c>
      <c r="B669" s="8" t="n">
        <f aca="false">I669</f>
        <v>22</v>
      </c>
      <c r="C669" s="0" t="s">
        <v>2394</v>
      </c>
      <c r="D669" s="0" t="s">
        <v>2395</v>
      </c>
      <c r="E669" s="0" t="s">
        <v>2396</v>
      </c>
      <c r="F669" s="0" t="s">
        <v>22</v>
      </c>
      <c r="G669" s="0" t="n">
        <v>1</v>
      </c>
      <c r="H669" s="0" t="n">
        <f aca="false">I669*0.2</f>
        <v>4.4</v>
      </c>
      <c r="I669" s="7" t="n">
        <v>22</v>
      </c>
      <c r="J669" s="9" t="n">
        <v>47848.4166666667</v>
      </c>
      <c r="M669" s="0" t="n">
        <v>15</v>
      </c>
      <c r="N669" s="10" t="s">
        <v>1882</v>
      </c>
      <c r="O669" s="11" t="n">
        <f aca="false">G669*I669</f>
        <v>22</v>
      </c>
      <c r="P669" s="12" t="s">
        <v>171</v>
      </c>
      <c r="Q669" s="13" t="s">
        <v>803</v>
      </c>
      <c r="R669" s="0" t="n">
        <f aca="false">VLOOKUP(A669,Sados!$A$1:$D$2962,4,0)</f>
        <v>0</v>
      </c>
      <c r="Z669" s="0" t="n">
        <v>1</v>
      </c>
      <c r="AE669" s="0" t="n">
        <f aca="false">G669-S669-T669-U669-V669-W669-X669-Y669-Z669-AA669-AB669-AC669+AD669</f>
        <v>0</v>
      </c>
      <c r="AF669" s="0" t="n">
        <f aca="false">AE669*I669</f>
        <v>0</v>
      </c>
    </row>
    <row r="670" customFormat="false" ht="21" hidden="false" customHeight="false" outlineLevel="0" collapsed="false">
      <c r="A670" s="7" t="s">
        <v>2397</v>
      </c>
      <c r="B670" s="8" t="n">
        <f aca="false">I670</f>
        <v>32</v>
      </c>
      <c r="C670" s="0" t="s">
        <v>2398</v>
      </c>
      <c r="D670" s="0" t="s">
        <v>2399</v>
      </c>
      <c r="E670" s="0" t="s">
        <v>2400</v>
      </c>
      <c r="F670" s="0" t="s">
        <v>22</v>
      </c>
      <c r="G670" s="0" t="n">
        <v>6</v>
      </c>
      <c r="H670" s="0" t="n">
        <f aca="false">I670*0.2</f>
        <v>6.4</v>
      </c>
      <c r="I670" s="7" t="n">
        <v>32</v>
      </c>
      <c r="J670" s="9" t="n">
        <v>47848.4166666667</v>
      </c>
      <c r="M670" s="0" t="n">
        <v>15</v>
      </c>
      <c r="N670" s="10" t="s">
        <v>1882</v>
      </c>
      <c r="O670" s="11" t="n">
        <f aca="false">G670*I670</f>
        <v>192</v>
      </c>
      <c r="P670" s="12" t="s">
        <v>171</v>
      </c>
      <c r="Q670" s="13" t="s">
        <v>841</v>
      </c>
      <c r="R670" s="0" t="n">
        <f aca="false">VLOOKUP(A670,Sados!$A$1:$D$2962,4,0)</f>
        <v>6</v>
      </c>
      <c r="AE670" s="0" t="n">
        <f aca="false">G670-S670-T670-U670-V670-W670-X670-Y670-Z670-AA670-AB670-AC670+AD670</f>
        <v>6</v>
      </c>
      <c r="AF670" s="0" t="n">
        <f aca="false">AE670*I670</f>
        <v>192</v>
      </c>
    </row>
    <row r="671" customFormat="false" ht="21" hidden="false" customHeight="false" outlineLevel="0" collapsed="false">
      <c r="A671" s="7" t="s">
        <v>2401</v>
      </c>
      <c r="B671" s="8" t="n">
        <f aca="false">I671</f>
        <v>30</v>
      </c>
      <c r="C671" s="0" t="s">
        <v>2402</v>
      </c>
      <c r="D671" s="0" t="s">
        <v>2399</v>
      </c>
      <c r="E671" s="0" t="s">
        <v>2403</v>
      </c>
      <c r="F671" s="0" t="s">
        <v>22</v>
      </c>
      <c r="G671" s="0" t="n">
        <v>2</v>
      </c>
      <c r="H671" s="0" t="n">
        <f aca="false">I671*0.2</f>
        <v>6</v>
      </c>
      <c r="I671" s="7" t="n">
        <v>30</v>
      </c>
      <c r="J671" s="9" t="n">
        <v>47848.4166666667</v>
      </c>
      <c r="M671" s="0" t="n">
        <v>15</v>
      </c>
      <c r="N671" s="10" t="s">
        <v>1882</v>
      </c>
      <c r="O671" s="11" t="n">
        <f aca="false">G671*I671</f>
        <v>60</v>
      </c>
      <c r="P671" s="12" t="s">
        <v>171</v>
      </c>
      <c r="Q671" s="13" t="s">
        <v>812</v>
      </c>
      <c r="R671" s="0" t="n">
        <f aca="false">VLOOKUP(A671,Sados!$A$1:$D$2962,4,0)</f>
        <v>2</v>
      </c>
      <c r="AE671" s="0" t="n">
        <f aca="false">G671-S671-T671-U671-V671-W671-X671-Y671-Z671-AA671-AB671-AC671+AD671</f>
        <v>2</v>
      </c>
      <c r="AF671" s="0" t="n">
        <f aca="false">AE671*I671</f>
        <v>60</v>
      </c>
    </row>
    <row r="672" customFormat="false" ht="21" hidden="false" customHeight="false" outlineLevel="0" collapsed="false">
      <c r="A672" s="7" t="s">
        <v>2404</v>
      </c>
      <c r="B672" s="8" t="n">
        <f aca="false">I672</f>
        <v>35</v>
      </c>
      <c r="C672" s="0" t="s">
        <v>2405</v>
      </c>
      <c r="D672" s="0" t="s">
        <v>2399</v>
      </c>
      <c r="E672" s="0" t="s">
        <v>2406</v>
      </c>
      <c r="F672" s="0" t="s">
        <v>22</v>
      </c>
      <c r="G672" s="0" t="n">
        <v>16</v>
      </c>
      <c r="H672" s="0" t="n">
        <f aca="false">I672*0.2</f>
        <v>7</v>
      </c>
      <c r="I672" s="7" t="n">
        <v>35</v>
      </c>
      <c r="J672" s="9" t="n">
        <v>47848.4166666667</v>
      </c>
      <c r="M672" s="0" t="n">
        <v>15</v>
      </c>
      <c r="N672" s="10" t="s">
        <v>1882</v>
      </c>
      <c r="O672" s="11" t="n">
        <f aca="false">G672*I672</f>
        <v>560</v>
      </c>
      <c r="P672" s="12" t="s">
        <v>171</v>
      </c>
      <c r="Q672" s="13" t="s">
        <v>803</v>
      </c>
      <c r="R672" s="0" t="n">
        <f aca="false">VLOOKUP(A672,Sados!$A$1:$D$2962,4,0)</f>
        <v>15</v>
      </c>
      <c r="AE672" s="0" t="n">
        <f aca="false">G672-S672-T672-U672-V672-W672-X672-Y672-Z672-AA672-AB672-AC672+AD672</f>
        <v>16</v>
      </c>
      <c r="AF672" s="0" t="n">
        <f aca="false">AE672*I672</f>
        <v>560</v>
      </c>
    </row>
    <row r="673" customFormat="false" ht="21" hidden="false" customHeight="false" outlineLevel="0" collapsed="false">
      <c r="A673" s="7" t="s">
        <v>2407</v>
      </c>
      <c r="B673" s="8" t="n">
        <f aca="false">I673</f>
        <v>32</v>
      </c>
      <c r="C673" s="0" t="s">
        <v>2408</v>
      </c>
      <c r="D673" s="0" t="s">
        <v>2399</v>
      </c>
      <c r="E673" s="0" t="s">
        <v>2409</v>
      </c>
      <c r="F673" s="0" t="s">
        <v>22</v>
      </c>
      <c r="G673" s="0" t="n">
        <v>10</v>
      </c>
      <c r="H673" s="0" t="n">
        <f aca="false">I673*0.2</f>
        <v>6.4</v>
      </c>
      <c r="I673" s="7" t="n">
        <v>32</v>
      </c>
      <c r="J673" s="9" t="n">
        <v>47848.4166666667</v>
      </c>
      <c r="M673" s="0" t="n">
        <v>15</v>
      </c>
      <c r="N673" s="10" t="s">
        <v>1882</v>
      </c>
      <c r="O673" s="11" t="n">
        <f aca="false">G673*I673</f>
        <v>320</v>
      </c>
      <c r="P673" s="12" t="s">
        <v>171</v>
      </c>
      <c r="Q673" s="13" t="s">
        <v>803</v>
      </c>
      <c r="R673" s="0" t="n">
        <f aca="false">VLOOKUP(A673,Sados!$A$1:$D$2962,4,0)</f>
        <v>10</v>
      </c>
      <c r="AE673" s="0" t="n">
        <f aca="false">G673-S673-T673-U673-V673-W673-X673-Y673-Z673-AA673-AB673-AC673+AD673</f>
        <v>10</v>
      </c>
      <c r="AF673" s="0" t="n">
        <f aca="false">AE673*I673</f>
        <v>320</v>
      </c>
    </row>
    <row r="674" customFormat="false" ht="21" hidden="false" customHeight="false" outlineLevel="0" collapsed="false">
      <c r="A674" s="7" t="s">
        <v>2410</v>
      </c>
      <c r="B674" s="8" t="n">
        <f aca="false">I674</f>
        <v>18</v>
      </c>
      <c r="C674" s="0" t="s">
        <v>2411</v>
      </c>
      <c r="D674" s="0" t="s">
        <v>2412</v>
      </c>
      <c r="E674" s="0" t="s">
        <v>2413</v>
      </c>
      <c r="F674" s="0" t="s">
        <v>22</v>
      </c>
      <c r="G674" s="0" t="n">
        <v>5</v>
      </c>
      <c r="H674" s="0" t="n">
        <f aca="false">I674*0.2</f>
        <v>3.6</v>
      </c>
      <c r="I674" s="7" t="n">
        <v>18</v>
      </c>
      <c r="J674" s="9" t="n">
        <v>47848.4166666667</v>
      </c>
      <c r="M674" s="0" t="n">
        <v>15</v>
      </c>
      <c r="N674" s="10" t="s">
        <v>1882</v>
      </c>
      <c r="O674" s="11" t="n">
        <f aca="false">G674*I674</f>
        <v>90</v>
      </c>
      <c r="P674" s="12" t="s">
        <v>171</v>
      </c>
      <c r="Q674" s="13" t="s">
        <v>803</v>
      </c>
      <c r="R674" s="0" t="n">
        <f aca="false">VLOOKUP(A674,Sados!$A$1:$D$2962,4,0)</f>
        <v>5</v>
      </c>
      <c r="AE674" s="0" t="n">
        <f aca="false">G674-S674-T674-U674-V674-W674-X674-Y674-Z674-AA674-AB674-AC674+AD674</f>
        <v>5</v>
      </c>
      <c r="AF674" s="0" t="n">
        <f aca="false">AE674*I674</f>
        <v>90</v>
      </c>
    </row>
    <row r="675" customFormat="false" ht="21" hidden="false" customHeight="false" outlineLevel="0" collapsed="false">
      <c r="A675" s="7" t="s">
        <v>2414</v>
      </c>
      <c r="B675" s="8" t="n">
        <f aca="false">I675</f>
        <v>18</v>
      </c>
      <c r="C675" s="0" t="s">
        <v>2415</v>
      </c>
      <c r="D675" s="0" t="s">
        <v>2412</v>
      </c>
      <c r="E675" s="0" t="s">
        <v>2416</v>
      </c>
      <c r="F675" s="0" t="s">
        <v>22</v>
      </c>
      <c r="G675" s="0" t="n">
        <v>5</v>
      </c>
      <c r="H675" s="0" t="n">
        <f aca="false">I675*0.2</f>
        <v>3.6</v>
      </c>
      <c r="I675" s="7" t="n">
        <v>18</v>
      </c>
      <c r="J675" s="9" t="n">
        <v>47848.4166666667</v>
      </c>
      <c r="M675" s="0" t="n">
        <v>15</v>
      </c>
      <c r="N675" s="10" t="s">
        <v>1882</v>
      </c>
      <c r="O675" s="11" t="n">
        <f aca="false">G675*I675</f>
        <v>90</v>
      </c>
      <c r="P675" s="12" t="s">
        <v>171</v>
      </c>
      <c r="Q675" s="13" t="s">
        <v>803</v>
      </c>
      <c r="R675" s="0" t="n">
        <f aca="false">VLOOKUP(A675,Sados!$A$1:$D$2962,4,0)</f>
        <v>5</v>
      </c>
      <c r="AE675" s="0" t="n">
        <f aca="false">G675-S675-T675-U675-V675-W675-X675-Y675-Z675-AA675-AB675-AC675+AD675</f>
        <v>5</v>
      </c>
      <c r="AF675" s="0" t="n">
        <f aca="false">AE675*I675</f>
        <v>90</v>
      </c>
    </row>
    <row r="676" customFormat="false" ht="21" hidden="false" customHeight="false" outlineLevel="0" collapsed="false">
      <c r="A676" s="7" t="s">
        <v>2417</v>
      </c>
      <c r="B676" s="8" t="n">
        <f aca="false">I676</f>
        <v>18</v>
      </c>
      <c r="C676" s="0" t="s">
        <v>2418</v>
      </c>
      <c r="D676" s="0" t="s">
        <v>2412</v>
      </c>
      <c r="E676" s="0" t="s">
        <v>2419</v>
      </c>
      <c r="F676" s="0" t="s">
        <v>22</v>
      </c>
      <c r="G676" s="0" t="n">
        <v>5</v>
      </c>
      <c r="H676" s="0" t="n">
        <f aca="false">I676*0.2</f>
        <v>3.6</v>
      </c>
      <c r="I676" s="7" t="n">
        <v>18</v>
      </c>
      <c r="J676" s="9" t="n">
        <v>47848.4166666667</v>
      </c>
      <c r="M676" s="0" t="n">
        <v>15</v>
      </c>
      <c r="N676" s="10" t="s">
        <v>1882</v>
      </c>
      <c r="O676" s="11" t="n">
        <f aca="false">G676*I676</f>
        <v>90</v>
      </c>
      <c r="P676" s="12" t="s">
        <v>171</v>
      </c>
      <c r="Q676" s="13" t="s">
        <v>803</v>
      </c>
      <c r="R676" s="0" t="n">
        <f aca="false">VLOOKUP(A676,Sados!$A$1:$D$2962,4,0)</f>
        <v>5</v>
      </c>
      <c r="AE676" s="0" t="n">
        <f aca="false">G676-S676-T676-U676-V676-W676-X676-Y676-Z676-AA676-AB676-AC676+AD676</f>
        <v>5</v>
      </c>
      <c r="AF676" s="0" t="n">
        <f aca="false">AE676*I676</f>
        <v>90</v>
      </c>
    </row>
    <row r="677" customFormat="false" ht="21" hidden="false" customHeight="false" outlineLevel="0" collapsed="false">
      <c r="A677" s="7" t="s">
        <v>2420</v>
      </c>
      <c r="B677" s="8" t="n">
        <f aca="false">I677</f>
        <v>18</v>
      </c>
      <c r="C677" s="0" t="s">
        <v>2421</v>
      </c>
      <c r="D677" s="0" t="s">
        <v>2412</v>
      </c>
      <c r="E677" s="0" t="s">
        <v>2422</v>
      </c>
      <c r="F677" s="0" t="s">
        <v>22</v>
      </c>
      <c r="G677" s="0" t="n">
        <v>1</v>
      </c>
      <c r="H677" s="0" t="n">
        <f aca="false">I677*0.2</f>
        <v>3.6</v>
      </c>
      <c r="I677" s="7" t="n">
        <v>18</v>
      </c>
      <c r="J677" s="9" t="n">
        <v>47848.4166666667</v>
      </c>
      <c r="M677" s="0" t="n">
        <v>15</v>
      </c>
      <c r="N677" s="10" t="s">
        <v>1882</v>
      </c>
      <c r="O677" s="11" t="n">
        <f aca="false">G677*I677</f>
        <v>18</v>
      </c>
      <c r="P677" s="12" t="s">
        <v>171</v>
      </c>
      <c r="Q677" s="13" t="s">
        <v>812</v>
      </c>
      <c r="R677" s="0" t="n">
        <f aca="false">VLOOKUP(A677,Sados!$A$1:$D$2962,4,0)</f>
        <v>1</v>
      </c>
      <c r="AE677" s="0" t="n">
        <f aca="false">G677-S677-T677-U677-V677-W677-X677-Y677-Z677-AA677-AB677-AC677+AD677</f>
        <v>1</v>
      </c>
      <c r="AF677" s="0" t="n">
        <f aca="false">AE677*I677</f>
        <v>18</v>
      </c>
    </row>
    <row r="678" customFormat="false" ht="21" hidden="false" customHeight="false" outlineLevel="0" collapsed="false">
      <c r="A678" s="7" t="s">
        <v>2423</v>
      </c>
      <c r="B678" s="8" t="n">
        <f aca="false">I678</f>
        <v>20</v>
      </c>
      <c r="C678" s="0" t="s">
        <v>2424</v>
      </c>
      <c r="D678" s="0" t="s">
        <v>2425</v>
      </c>
      <c r="E678" s="0" t="s">
        <v>2426</v>
      </c>
      <c r="F678" s="0" t="s">
        <v>22</v>
      </c>
      <c r="G678" s="0" t="n">
        <v>2</v>
      </c>
      <c r="H678" s="0" t="n">
        <f aca="false">I678*0.2</f>
        <v>4</v>
      </c>
      <c r="I678" s="7" t="n">
        <v>20</v>
      </c>
      <c r="J678" s="9" t="n">
        <v>47848.4166666667</v>
      </c>
      <c r="M678" s="0" t="n">
        <v>15</v>
      </c>
      <c r="N678" s="10" t="s">
        <v>1882</v>
      </c>
      <c r="O678" s="11" t="n">
        <f aca="false">G678*I678</f>
        <v>40</v>
      </c>
      <c r="P678" s="12" t="s">
        <v>171</v>
      </c>
      <c r="Q678" s="13" t="s">
        <v>803</v>
      </c>
      <c r="R678" s="0" t="n">
        <f aca="false">VLOOKUP(A678,Sados!$A$1:$D$2962,4,0)</f>
        <v>2</v>
      </c>
      <c r="AE678" s="0" t="n">
        <f aca="false">G678-S678-T678-U678-V678-W678-X678-Y678-Z678-AA678-AB678-AC678+AD678</f>
        <v>2</v>
      </c>
      <c r="AF678" s="0" t="n">
        <f aca="false">AE678*I678</f>
        <v>40</v>
      </c>
    </row>
    <row r="679" customFormat="false" ht="21" hidden="false" customHeight="false" outlineLevel="0" collapsed="false">
      <c r="A679" s="7" t="s">
        <v>2427</v>
      </c>
      <c r="B679" s="8" t="n">
        <f aca="false">I679</f>
        <v>20</v>
      </c>
      <c r="C679" s="0" t="s">
        <v>2428</v>
      </c>
      <c r="D679" s="0" t="s">
        <v>2425</v>
      </c>
      <c r="E679" s="0" t="n">
        <v>0</v>
      </c>
      <c r="F679" s="0" t="s">
        <v>22</v>
      </c>
      <c r="G679" s="0" t="n">
        <v>1</v>
      </c>
      <c r="H679" s="0" t="n">
        <f aca="false">I679*0.2</f>
        <v>4</v>
      </c>
      <c r="I679" s="7" t="n">
        <v>20</v>
      </c>
      <c r="J679" s="9" t="n">
        <v>47848.4166666667</v>
      </c>
      <c r="M679" s="0" t="n">
        <v>15</v>
      </c>
      <c r="N679" s="10" t="s">
        <v>1882</v>
      </c>
      <c r="O679" s="11" t="n">
        <f aca="false">G679*I679</f>
        <v>20</v>
      </c>
      <c r="P679" s="12" t="s">
        <v>171</v>
      </c>
      <c r="Q679" s="13" t="s">
        <v>851</v>
      </c>
      <c r="R679" s="0" t="n">
        <f aca="false">VLOOKUP(A679,Sados!$A$1:$D$2962,4,0)</f>
        <v>1</v>
      </c>
      <c r="AE679" s="0" t="n">
        <f aca="false">G679-S679-T679-U679-V679-W679-X679-Y679-Z679-AA679-AB679-AC679+AD679</f>
        <v>1</v>
      </c>
      <c r="AF679" s="0" t="n">
        <f aca="false">AE679*I679</f>
        <v>20</v>
      </c>
    </row>
    <row r="680" customFormat="false" ht="21" hidden="false" customHeight="false" outlineLevel="0" collapsed="false">
      <c r="A680" s="7" t="s">
        <v>2429</v>
      </c>
      <c r="B680" s="8" t="n">
        <f aca="false">I680</f>
        <v>20</v>
      </c>
      <c r="C680" s="0" t="s">
        <v>2430</v>
      </c>
      <c r="D680" s="0" t="s">
        <v>2425</v>
      </c>
      <c r="E680" s="0" t="s">
        <v>2431</v>
      </c>
      <c r="F680" s="0" t="s">
        <v>22</v>
      </c>
      <c r="G680" s="0" t="n">
        <v>2</v>
      </c>
      <c r="H680" s="0" t="n">
        <f aca="false">I680*0.2</f>
        <v>4</v>
      </c>
      <c r="I680" s="7" t="n">
        <v>20</v>
      </c>
      <c r="J680" s="9" t="n">
        <v>47848.4166666667</v>
      </c>
      <c r="M680" s="0" t="n">
        <v>15</v>
      </c>
      <c r="N680" s="10" t="s">
        <v>1882</v>
      </c>
      <c r="O680" s="11" t="n">
        <f aca="false">G680*I680</f>
        <v>40</v>
      </c>
      <c r="P680" s="12" t="s">
        <v>171</v>
      </c>
      <c r="Q680" s="13" t="s">
        <v>803</v>
      </c>
      <c r="R680" s="0" t="n">
        <f aca="false">VLOOKUP(A680,Sados!$A$1:$D$2962,4,0)</f>
        <v>2</v>
      </c>
      <c r="AE680" s="0" t="n">
        <f aca="false">G680-S680-T680-U680-V680-W680-X680-Y680-Z680-AA680-AB680-AC680+AD680</f>
        <v>2</v>
      </c>
      <c r="AF680" s="0" t="n">
        <f aca="false">AE680*I680</f>
        <v>40</v>
      </c>
    </row>
    <row r="681" customFormat="false" ht="21" hidden="false" customHeight="false" outlineLevel="0" collapsed="false">
      <c r="A681" s="7" t="s">
        <v>2432</v>
      </c>
      <c r="B681" s="8" t="n">
        <f aca="false">I681</f>
        <v>36</v>
      </c>
      <c r="C681" s="0" t="s">
        <v>2433</v>
      </c>
      <c r="D681" s="0" t="s">
        <v>2434</v>
      </c>
      <c r="E681" s="0" t="s">
        <v>2435</v>
      </c>
      <c r="F681" s="0" t="s">
        <v>22</v>
      </c>
      <c r="G681" s="0" t="n">
        <v>4</v>
      </c>
      <c r="H681" s="0" t="n">
        <f aca="false">I681*0.2</f>
        <v>7.2</v>
      </c>
      <c r="I681" s="7" t="n">
        <v>36</v>
      </c>
      <c r="J681" s="9" t="n">
        <v>47848.4166666667</v>
      </c>
      <c r="M681" s="0" t="n">
        <v>15</v>
      </c>
      <c r="N681" s="10" t="s">
        <v>1882</v>
      </c>
      <c r="O681" s="11" t="n">
        <f aca="false">G681*I681</f>
        <v>144</v>
      </c>
      <c r="P681" s="12" t="s">
        <v>171</v>
      </c>
      <c r="Q681" s="13" t="s">
        <v>803</v>
      </c>
      <c r="R681" s="0" t="n">
        <f aca="false">VLOOKUP(A681,Sados!$A$1:$D$2962,4,0)</f>
        <v>4</v>
      </c>
      <c r="AE681" s="0" t="n">
        <f aca="false">G681-S681-T681-U681-V681-W681-X681-Y681-Z681-AA681-AB681-AC681+AD681</f>
        <v>4</v>
      </c>
      <c r="AF681" s="0" t="n">
        <f aca="false">AE681*I681</f>
        <v>144</v>
      </c>
    </row>
    <row r="682" customFormat="false" ht="21" hidden="false" customHeight="false" outlineLevel="0" collapsed="false">
      <c r="A682" s="7" t="s">
        <v>2436</v>
      </c>
      <c r="B682" s="8" t="n">
        <f aca="false">I682</f>
        <v>30</v>
      </c>
      <c r="C682" s="0" t="s">
        <v>2437</v>
      </c>
      <c r="D682" s="0" t="s">
        <v>2434</v>
      </c>
      <c r="E682" s="0" t="s">
        <v>2438</v>
      </c>
      <c r="F682" s="0" t="s">
        <v>22</v>
      </c>
      <c r="G682" s="0" t="n">
        <v>5</v>
      </c>
      <c r="H682" s="0" t="n">
        <f aca="false">I682*0.2</f>
        <v>6</v>
      </c>
      <c r="I682" s="7" t="n">
        <v>30</v>
      </c>
      <c r="J682" s="9" t="n">
        <v>47848.4166666667</v>
      </c>
      <c r="M682" s="0" t="n">
        <v>15</v>
      </c>
      <c r="N682" s="10" t="s">
        <v>1882</v>
      </c>
      <c r="O682" s="11" t="n">
        <f aca="false">G682*I682</f>
        <v>150</v>
      </c>
      <c r="P682" s="12" t="s">
        <v>171</v>
      </c>
      <c r="Q682" s="13" t="s">
        <v>812</v>
      </c>
      <c r="R682" s="0" t="n">
        <f aca="false">VLOOKUP(A682,Sados!$A$1:$D$2962,4,0)</f>
        <v>5</v>
      </c>
      <c r="AE682" s="0" t="n">
        <f aca="false">G682-S682-T682-U682-V682-W682-X682-Y682-Z682-AA682-AB682-AC682+AD682</f>
        <v>5</v>
      </c>
      <c r="AF682" s="0" t="n">
        <f aca="false">AE682*I682</f>
        <v>150</v>
      </c>
    </row>
    <row r="683" customFormat="false" ht="21" hidden="false" customHeight="false" outlineLevel="0" collapsed="false">
      <c r="A683" s="7" t="s">
        <v>2439</v>
      </c>
      <c r="B683" s="8" t="n">
        <f aca="false">I683</f>
        <v>30</v>
      </c>
      <c r="C683" s="0" t="s">
        <v>2440</v>
      </c>
      <c r="D683" s="0" t="s">
        <v>2434</v>
      </c>
      <c r="E683" s="0" t="s">
        <v>2441</v>
      </c>
      <c r="F683" s="0" t="s">
        <v>22</v>
      </c>
      <c r="G683" s="0" t="n">
        <v>2</v>
      </c>
      <c r="H683" s="0" t="n">
        <f aca="false">I683*0.2</f>
        <v>6</v>
      </c>
      <c r="I683" s="7" t="n">
        <v>30</v>
      </c>
      <c r="J683" s="9" t="n">
        <v>47848.4166666667</v>
      </c>
      <c r="M683" s="0" t="n">
        <v>15</v>
      </c>
      <c r="N683" s="10" t="s">
        <v>1882</v>
      </c>
      <c r="O683" s="11" t="n">
        <f aca="false">G683*I683</f>
        <v>60</v>
      </c>
      <c r="P683" s="12" t="s">
        <v>171</v>
      </c>
      <c r="Q683" s="13" t="s">
        <v>812</v>
      </c>
      <c r="R683" s="0" t="n">
        <f aca="false">VLOOKUP(A683,Sados!$A$1:$D$2962,4,0)</f>
        <v>1</v>
      </c>
      <c r="V683" s="0" t="n">
        <v>1</v>
      </c>
      <c r="AE683" s="0" t="n">
        <f aca="false">G683-S683-T683-U683-V683-W683-X683-Y683-Z683-AA683-AB683-AC683+AD683</f>
        <v>1</v>
      </c>
      <c r="AF683" s="0" t="n">
        <f aca="false">AE683*I683</f>
        <v>30</v>
      </c>
    </row>
    <row r="684" customFormat="false" ht="21" hidden="false" customHeight="false" outlineLevel="0" collapsed="false">
      <c r="A684" s="7" t="s">
        <v>2442</v>
      </c>
      <c r="B684" s="8" t="n">
        <f aca="false">I684</f>
        <v>29</v>
      </c>
      <c r="C684" s="0" t="s">
        <v>2443</v>
      </c>
      <c r="D684" s="0" t="s">
        <v>2434</v>
      </c>
      <c r="E684" s="0" t="s">
        <v>2444</v>
      </c>
      <c r="F684" s="0" t="s">
        <v>22</v>
      </c>
      <c r="G684" s="0" t="n">
        <v>1</v>
      </c>
      <c r="H684" s="0" t="n">
        <f aca="false">I684*0.2</f>
        <v>5.8</v>
      </c>
      <c r="I684" s="7" t="n">
        <v>29</v>
      </c>
      <c r="J684" s="9" t="n">
        <v>47848.4166666667</v>
      </c>
      <c r="M684" s="0" t="n">
        <v>15</v>
      </c>
      <c r="N684" s="10" t="s">
        <v>1882</v>
      </c>
      <c r="O684" s="11" t="n">
        <f aca="false">G684*I684</f>
        <v>29</v>
      </c>
      <c r="P684" s="12" t="s">
        <v>171</v>
      </c>
      <c r="Q684" s="13" t="s">
        <v>812</v>
      </c>
      <c r="R684" s="0" t="n">
        <f aca="false">VLOOKUP(A684,Sados!$A$1:$D$2962,4,0)</f>
        <v>1</v>
      </c>
      <c r="AE684" s="0" t="n">
        <f aca="false">G684-S684-T684-U684-V684-W684-X684-Y684-Z684-AA684-AB684-AC684+AD684</f>
        <v>1</v>
      </c>
      <c r="AF684" s="0" t="n">
        <f aca="false">AE684*I684</f>
        <v>29</v>
      </c>
    </row>
    <row r="685" customFormat="false" ht="21" hidden="false" customHeight="false" outlineLevel="0" collapsed="false">
      <c r="A685" s="7" t="s">
        <v>2445</v>
      </c>
      <c r="B685" s="8" t="n">
        <f aca="false">I685</f>
        <v>20</v>
      </c>
      <c r="C685" s="0" t="s">
        <v>2446</v>
      </c>
      <c r="D685" s="0" t="s">
        <v>2447</v>
      </c>
      <c r="E685" s="0" t="s">
        <v>2448</v>
      </c>
      <c r="F685" s="0" t="s">
        <v>22</v>
      </c>
      <c r="G685" s="0" t="n">
        <v>9</v>
      </c>
      <c r="H685" s="0" t="n">
        <f aca="false">I685*0.2</f>
        <v>4</v>
      </c>
      <c r="I685" s="7" t="n">
        <v>20</v>
      </c>
      <c r="J685" s="9" t="n">
        <v>47848.4166666667</v>
      </c>
      <c r="M685" s="0" t="n">
        <v>15</v>
      </c>
      <c r="N685" s="10" t="s">
        <v>1882</v>
      </c>
      <c r="O685" s="11" t="n">
        <f aca="false">G685*I685</f>
        <v>180</v>
      </c>
      <c r="P685" s="12" t="s">
        <v>171</v>
      </c>
      <c r="Q685" s="13" t="s">
        <v>803</v>
      </c>
      <c r="R685" s="0" t="n">
        <f aca="false">VLOOKUP(A685,Sados!$A$1:$D$2962,4,0)</f>
        <v>8</v>
      </c>
      <c r="AE685" s="0" t="n">
        <f aca="false">G685-S685-T685-U685-V685-W685-X685-Y685-Z685-AA685-AB685-AC685+AD685</f>
        <v>9</v>
      </c>
      <c r="AF685" s="0" t="n">
        <f aca="false">AE685*I685</f>
        <v>180</v>
      </c>
    </row>
    <row r="686" customFormat="false" ht="21" hidden="false" customHeight="false" outlineLevel="0" collapsed="false">
      <c r="A686" s="7" t="s">
        <v>2449</v>
      </c>
      <c r="B686" s="8" t="n">
        <f aca="false">I686</f>
        <v>20</v>
      </c>
      <c r="C686" s="0" t="s">
        <v>2450</v>
      </c>
      <c r="D686" s="0" t="s">
        <v>2447</v>
      </c>
      <c r="E686" s="0" t="s">
        <v>2451</v>
      </c>
      <c r="F686" s="0" t="s">
        <v>22</v>
      </c>
      <c r="G686" s="0" t="n">
        <v>6</v>
      </c>
      <c r="H686" s="0" t="n">
        <f aca="false">I686*0.2</f>
        <v>4</v>
      </c>
      <c r="I686" s="7" t="n">
        <v>20</v>
      </c>
      <c r="J686" s="9" t="n">
        <v>47848.4166666667</v>
      </c>
      <c r="M686" s="0" t="n">
        <v>15</v>
      </c>
      <c r="N686" s="10" t="s">
        <v>1882</v>
      </c>
      <c r="O686" s="11" t="n">
        <f aca="false">G686*I686</f>
        <v>120</v>
      </c>
      <c r="P686" s="12" t="s">
        <v>171</v>
      </c>
      <c r="Q686" s="13" t="s">
        <v>812</v>
      </c>
      <c r="R686" s="0" t="n">
        <f aca="false">VLOOKUP(A686,Sados!$A$1:$D$2962,4,0)</f>
        <v>6</v>
      </c>
      <c r="AE686" s="0" t="n">
        <f aca="false">G686-S686-T686-U686-V686-W686-X686-Y686-Z686-AA686-AB686-AC686+AD686</f>
        <v>6</v>
      </c>
      <c r="AF686" s="0" t="n">
        <f aca="false">AE686*I686</f>
        <v>120</v>
      </c>
    </row>
    <row r="687" customFormat="false" ht="21" hidden="false" customHeight="false" outlineLevel="0" collapsed="false">
      <c r="A687" s="7" t="s">
        <v>2452</v>
      </c>
      <c r="B687" s="8" t="n">
        <f aca="false">I687</f>
        <v>17</v>
      </c>
      <c r="C687" s="0" t="s">
        <v>2453</v>
      </c>
      <c r="D687" s="0" t="s">
        <v>2447</v>
      </c>
      <c r="E687" s="0" t="n">
        <v>0</v>
      </c>
      <c r="F687" s="0" t="s">
        <v>22</v>
      </c>
      <c r="G687" s="0" t="n">
        <v>1</v>
      </c>
      <c r="H687" s="0" t="n">
        <f aca="false">I687*0.2</f>
        <v>3.4</v>
      </c>
      <c r="I687" s="7" t="n">
        <v>17</v>
      </c>
      <c r="J687" s="9" t="n">
        <v>47848.4166666667</v>
      </c>
      <c r="M687" s="0" t="n">
        <v>15</v>
      </c>
      <c r="N687" s="10" t="s">
        <v>1882</v>
      </c>
      <c r="O687" s="11" t="n">
        <f aca="false">G687*I687</f>
        <v>17</v>
      </c>
      <c r="P687" s="12" t="s">
        <v>171</v>
      </c>
      <c r="Q687" s="13" t="s">
        <v>25</v>
      </c>
      <c r="R687" s="0" t="n">
        <f aca="false">VLOOKUP(A687,Sados!$A$1:$D$2962,4,0)</f>
        <v>1</v>
      </c>
      <c r="AE687" s="0" t="n">
        <f aca="false">G687-S687-T687-U687-V687-W687-X687-Y687-Z687-AA687-AB687-AC687+AD687</f>
        <v>1</v>
      </c>
      <c r="AF687" s="0" t="n">
        <f aca="false">AE687*I687</f>
        <v>17</v>
      </c>
    </row>
    <row r="688" customFormat="false" ht="21" hidden="false" customHeight="false" outlineLevel="0" collapsed="false">
      <c r="A688" s="7" t="s">
        <v>2454</v>
      </c>
      <c r="B688" s="8" t="n">
        <f aca="false">I688</f>
        <v>20</v>
      </c>
      <c r="C688" s="0" t="s">
        <v>2455</v>
      </c>
      <c r="D688" s="0" t="s">
        <v>2447</v>
      </c>
      <c r="E688" s="0" t="s">
        <v>2456</v>
      </c>
      <c r="F688" s="0" t="s">
        <v>22</v>
      </c>
      <c r="G688" s="0" t="n">
        <v>7</v>
      </c>
      <c r="H688" s="0" t="n">
        <f aca="false">I688*0.2</f>
        <v>4</v>
      </c>
      <c r="I688" s="7" t="n">
        <v>20</v>
      </c>
      <c r="J688" s="9" t="n">
        <v>47848.4166666667</v>
      </c>
      <c r="M688" s="0" t="n">
        <v>15</v>
      </c>
      <c r="N688" s="10" t="s">
        <v>1882</v>
      </c>
      <c r="O688" s="11" t="n">
        <f aca="false">G688*I688</f>
        <v>140</v>
      </c>
      <c r="P688" s="12" t="s">
        <v>171</v>
      </c>
      <c r="Q688" s="13" t="s">
        <v>803</v>
      </c>
      <c r="R688" s="0" t="n">
        <f aca="false">VLOOKUP(A688,Sados!$A$1:$D$2962,4,0)</f>
        <v>7</v>
      </c>
      <c r="AE688" s="0" t="n">
        <f aca="false">G688-S688-T688-U688-V688-W688-X688-Y688-Z688-AA688-AB688-AC688+AD688</f>
        <v>7</v>
      </c>
      <c r="AF688" s="0" t="n">
        <f aca="false">AE688*I688</f>
        <v>140</v>
      </c>
    </row>
    <row r="689" customFormat="false" ht="21" hidden="false" customHeight="false" outlineLevel="0" collapsed="false">
      <c r="A689" s="7" t="s">
        <v>2457</v>
      </c>
      <c r="B689" s="8" t="n">
        <f aca="false">I689</f>
        <v>20</v>
      </c>
      <c r="C689" s="0" t="s">
        <v>2458</v>
      </c>
      <c r="D689" s="0" t="s">
        <v>2447</v>
      </c>
      <c r="E689" s="0" t="n">
        <v>0</v>
      </c>
      <c r="F689" s="0" t="s">
        <v>22</v>
      </c>
      <c r="G689" s="0" t="n">
        <v>3</v>
      </c>
      <c r="H689" s="0" t="n">
        <f aca="false">I689*0.2</f>
        <v>4</v>
      </c>
      <c r="I689" s="7" t="n">
        <v>20</v>
      </c>
      <c r="J689" s="9" t="n">
        <v>47848.4166666667</v>
      </c>
      <c r="M689" s="0" t="n">
        <v>15</v>
      </c>
      <c r="N689" s="10" t="s">
        <v>1882</v>
      </c>
      <c r="O689" s="11" t="n">
        <f aca="false">G689*I689</f>
        <v>60</v>
      </c>
      <c r="P689" s="12" t="s">
        <v>171</v>
      </c>
      <c r="Q689" s="13" t="s">
        <v>851</v>
      </c>
      <c r="R689" s="0" t="n">
        <f aca="false">VLOOKUP(A689,Sados!$A$1:$D$2962,4,0)</f>
        <v>3</v>
      </c>
      <c r="AE689" s="0" t="n">
        <f aca="false">G689-S689-T689-U689-V689-W689-X689-Y689-Z689-AA689-AB689-AC689+AD689</f>
        <v>3</v>
      </c>
      <c r="AF689" s="0" t="n">
        <f aca="false">AE689*I689</f>
        <v>60</v>
      </c>
    </row>
    <row r="690" customFormat="false" ht="21" hidden="false" customHeight="false" outlineLevel="0" collapsed="false">
      <c r="A690" s="7" t="s">
        <v>2459</v>
      </c>
      <c r="B690" s="8" t="n">
        <f aca="false">I690</f>
        <v>20</v>
      </c>
      <c r="C690" s="0" t="s">
        <v>2460</v>
      </c>
      <c r="D690" s="0" t="s">
        <v>2447</v>
      </c>
      <c r="E690" s="0" t="s">
        <v>2461</v>
      </c>
      <c r="F690" s="0" t="s">
        <v>22</v>
      </c>
      <c r="G690" s="0" t="n">
        <v>9</v>
      </c>
      <c r="H690" s="0" t="n">
        <f aca="false">I690*0.2</f>
        <v>4</v>
      </c>
      <c r="I690" s="7" t="n">
        <v>20</v>
      </c>
      <c r="J690" s="9" t="n">
        <v>47848.4166666667</v>
      </c>
      <c r="M690" s="0" t="n">
        <v>15</v>
      </c>
      <c r="N690" s="10" t="s">
        <v>1882</v>
      </c>
      <c r="O690" s="11" t="n">
        <f aca="false">G690*I690</f>
        <v>180</v>
      </c>
      <c r="P690" s="12" t="s">
        <v>171</v>
      </c>
      <c r="Q690" s="13" t="s">
        <v>803</v>
      </c>
      <c r="R690" s="0" t="n">
        <f aca="false">VLOOKUP(A690,Sados!$A$1:$D$2962,4,0)</f>
        <v>9</v>
      </c>
      <c r="AE690" s="0" t="n">
        <f aca="false">G690-S690-T690-U690-V690-W690-X690-Y690-Z690-AA690-AB690-AC690+AD690</f>
        <v>9</v>
      </c>
      <c r="AF690" s="0" t="n">
        <f aca="false">AE690*I690</f>
        <v>180</v>
      </c>
    </row>
    <row r="691" customFormat="false" ht="21" hidden="false" customHeight="false" outlineLevel="0" collapsed="false">
      <c r="A691" s="7" t="s">
        <v>2462</v>
      </c>
      <c r="B691" s="8" t="n">
        <f aca="false">I691</f>
        <v>20</v>
      </c>
      <c r="C691" s="0" t="s">
        <v>2463</v>
      </c>
      <c r="D691" s="0" t="s">
        <v>2447</v>
      </c>
      <c r="E691" s="0" t="s">
        <v>2464</v>
      </c>
      <c r="F691" s="0" t="s">
        <v>22</v>
      </c>
      <c r="G691" s="0" t="n">
        <v>34</v>
      </c>
      <c r="H691" s="0" t="n">
        <f aca="false">I691*0.2</f>
        <v>4</v>
      </c>
      <c r="I691" s="7" t="n">
        <v>20</v>
      </c>
      <c r="J691" s="9" t="n">
        <v>47848.4166666667</v>
      </c>
      <c r="M691" s="0" t="n">
        <v>15</v>
      </c>
      <c r="N691" s="10" t="s">
        <v>1882</v>
      </c>
      <c r="O691" s="11" t="n">
        <f aca="false">G691*I691</f>
        <v>680</v>
      </c>
      <c r="P691" s="12" t="s">
        <v>171</v>
      </c>
      <c r="Q691" s="13" t="s">
        <v>803</v>
      </c>
      <c r="R691" s="0" t="n">
        <f aca="false">VLOOKUP(A691,Sados!$A$1:$D$2962,4,0)</f>
        <v>33</v>
      </c>
      <c r="AE691" s="0" t="n">
        <f aca="false">G691-S691-T691-U691-V691-W691-X691-Y691-Z691-AA691-AB691-AC691+AD691</f>
        <v>34</v>
      </c>
      <c r="AF691" s="0" t="n">
        <f aca="false">AE691*I691</f>
        <v>680</v>
      </c>
    </row>
    <row r="692" customFormat="false" ht="21" hidden="false" customHeight="false" outlineLevel="0" collapsed="false">
      <c r="A692" s="7" t="s">
        <v>2465</v>
      </c>
      <c r="B692" s="8" t="n">
        <f aca="false">I692</f>
        <v>20</v>
      </c>
      <c r="C692" s="0" t="s">
        <v>2466</v>
      </c>
      <c r="D692" s="0" t="s">
        <v>2447</v>
      </c>
      <c r="E692" s="0" t="s">
        <v>2467</v>
      </c>
      <c r="F692" s="0" t="s">
        <v>22</v>
      </c>
      <c r="G692" s="0" t="n">
        <v>43</v>
      </c>
      <c r="H692" s="0" t="n">
        <f aca="false">I692*0.2</f>
        <v>4</v>
      </c>
      <c r="I692" s="7" t="n">
        <v>20</v>
      </c>
      <c r="J692" s="9" t="n">
        <v>47848.4166666667</v>
      </c>
      <c r="M692" s="0" t="n">
        <v>15</v>
      </c>
      <c r="N692" s="10" t="s">
        <v>1882</v>
      </c>
      <c r="O692" s="11" t="n">
        <f aca="false">G692*I692</f>
        <v>860</v>
      </c>
      <c r="P692" s="12" t="s">
        <v>171</v>
      </c>
      <c r="Q692" s="13" t="s">
        <v>812</v>
      </c>
      <c r="R692" s="0" t="n">
        <f aca="false">VLOOKUP(A692,Sados!$A$1:$D$2962,4,0)</f>
        <v>43</v>
      </c>
      <c r="AE692" s="0" t="n">
        <f aca="false">G692-S692-T692-U692-V692-W692-X692-Y692-Z692-AA692-AB692-AC692+AD692</f>
        <v>43</v>
      </c>
      <c r="AF692" s="0" t="n">
        <f aca="false">AE692*I692</f>
        <v>860</v>
      </c>
    </row>
    <row r="693" customFormat="false" ht="21" hidden="false" customHeight="false" outlineLevel="0" collapsed="false">
      <c r="A693" s="7" t="s">
        <v>2468</v>
      </c>
      <c r="B693" s="8" t="n">
        <f aca="false">I693</f>
        <v>24</v>
      </c>
      <c r="C693" s="0" t="s">
        <v>2469</v>
      </c>
      <c r="D693" s="0" t="s">
        <v>2470</v>
      </c>
      <c r="E693" s="0" t="s">
        <v>2471</v>
      </c>
      <c r="F693" s="0" t="s">
        <v>22</v>
      </c>
      <c r="G693" s="0" t="n">
        <v>3</v>
      </c>
      <c r="H693" s="0" t="n">
        <f aca="false">I693*0.2</f>
        <v>4.8</v>
      </c>
      <c r="I693" s="7" t="n">
        <v>24</v>
      </c>
      <c r="J693" s="9" t="n">
        <v>47848.4166666667</v>
      </c>
      <c r="M693" s="0" t="n">
        <v>15</v>
      </c>
      <c r="N693" s="10" t="s">
        <v>1882</v>
      </c>
      <c r="O693" s="11" t="n">
        <f aca="false">G693*I693</f>
        <v>72</v>
      </c>
      <c r="P693" s="12" t="s">
        <v>171</v>
      </c>
      <c r="Q693" s="13" t="s">
        <v>803</v>
      </c>
      <c r="R693" s="0" t="n">
        <f aca="false">VLOOKUP(A693,Sados!$A$1:$D$2962,4,0)</f>
        <v>3</v>
      </c>
      <c r="AE693" s="0" t="n">
        <f aca="false">G693-S693-T693-U693-V693-W693-X693-Y693-Z693-AA693-AB693-AC693+AD693</f>
        <v>3</v>
      </c>
      <c r="AF693" s="0" t="n">
        <f aca="false">AE693*I693</f>
        <v>72</v>
      </c>
    </row>
    <row r="694" customFormat="false" ht="21" hidden="false" customHeight="false" outlineLevel="0" collapsed="false">
      <c r="A694" s="7" t="s">
        <v>2472</v>
      </c>
      <c r="B694" s="8" t="n">
        <f aca="false">I694</f>
        <v>24</v>
      </c>
      <c r="C694" s="0" t="s">
        <v>2473</v>
      </c>
      <c r="D694" s="0" t="s">
        <v>2470</v>
      </c>
      <c r="E694" s="0" t="s">
        <v>2474</v>
      </c>
      <c r="F694" s="0" t="s">
        <v>22</v>
      </c>
      <c r="G694" s="0" t="n">
        <v>1</v>
      </c>
      <c r="H694" s="0" t="n">
        <f aca="false">I694*0.2</f>
        <v>4.8</v>
      </c>
      <c r="I694" s="7" t="n">
        <v>24</v>
      </c>
      <c r="J694" s="9" t="n">
        <v>47848.4166666667</v>
      </c>
      <c r="M694" s="0" t="n">
        <v>15</v>
      </c>
      <c r="N694" s="10" t="s">
        <v>1882</v>
      </c>
      <c r="O694" s="11" t="n">
        <f aca="false">G694*I694</f>
        <v>24</v>
      </c>
      <c r="P694" s="12" t="s">
        <v>171</v>
      </c>
      <c r="Q694" s="13" t="s">
        <v>812</v>
      </c>
      <c r="R694" s="0" t="n">
        <f aca="false">VLOOKUP(A694,Sados!$A$1:$D$2962,4,0)</f>
        <v>1</v>
      </c>
      <c r="AE694" s="0" t="n">
        <f aca="false">G694-S694-T694-U694-V694-W694-X694-Y694-Z694-AA694-AB694-AC694+AD694</f>
        <v>1</v>
      </c>
      <c r="AF694" s="0" t="n">
        <f aca="false">AE694*I694</f>
        <v>24</v>
      </c>
    </row>
    <row r="695" customFormat="false" ht="21" hidden="false" customHeight="false" outlineLevel="0" collapsed="false">
      <c r="A695" s="7" t="s">
        <v>2475</v>
      </c>
      <c r="B695" s="8" t="n">
        <f aca="false">I695</f>
        <v>24</v>
      </c>
      <c r="C695" s="0" t="s">
        <v>2476</v>
      </c>
      <c r="D695" s="0" t="s">
        <v>2470</v>
      </c>
      <c r="E695" s="0" t="s">
        <v>2477</v>
      </c>
      <c r="F695" s="0" t="s">
        <v>22</v>
      </c>
      <c r="G695" s="0" t="n">
        <v>4</v>
      </c>
      <c r="H695" s="0" t="n">
        <f aca="false">I695*0.2</f>
        <v>4.8</v>
      </c>
      <c r="I695" s="7" t="n">
        <v>24</v>
      </c>
      <c r="J695" s="9" t="n">
        <v>47848.4166666667</v>
      </c>
      <c r="M695" s="0" t="n">
        <v>15</v>
      </c>
      <c r="N695" s="10" t="s">
        <v>1882</v>
      </c>
      <c r="O695" s="11" t="n">
        <f aca="false">G695*I695</f>
        <v>96</v>
      </c>
      <c r="P695" s="12" t="s">
        <v>171</v>
      </c>
      <c r="Q695" s="13" t="s">
        <v>803</v>
      </c>
      <c r="R695" s="0" t="n">
        <f aca="false">VLOOKUP(A695,Sados!$A$1:$D$2962,4,0)</f>
        <v>4</v>
      </c>
      <c r="AE695" s="0" t="n">
        <f aca="false">G695-S695-T695-U695-V695-W695-X695-Y695-Z695-AA695-AB695-AC695+AD695</f>
        <v>4</v>
      </c>
      <c r="AF695" s="0" t="n">
        <f aca="false">AE695*I695</f>
        <v>96</v>
      </c>
    </row>
    <row r="696" customFormat="false" ht="21" hidden="false" customHeight="false" outlineLevel="0" collapsed="false">
      <c r="A696" s="7" t="s">
        <v>2478</v>
      </c>
      <c r="B696" s="8" t="n">
        <f aca="false">I696</f>
        <v>24</v>
      </c>
      <c r="C696" s="0" t="s">
        <v>2479</v>
      </c>
      <c r="D696" s="0" t="s">
        <v>2470</v>
      </c>
      <c r="E696" s="0" t="s">
        <v>2480</v>
      </c>
      <c r="F696" s="0" t="s">
        <v>22</v>
      </c>
      <c r="G696" s="0" t="n">
        <v>1</v>
      </c>
      <c r="H696" s="0" t="n">
        <f aca="false">I696*0.2</f>
        <v>4.8</v>
      </c>
      <c r="I696" s="7" t="n">
        <v>24</v>
      </c>
      <c r="J696" s="9" t="n">
        <v>47848.4166666667</v>
      </c>
      <c r="M696" s="0" t="n">
        <v>15</v>
      </c>
      <c r="N696" s="10" t="s">
        <v>1882</v>
      </c>
      <c r="O696" s="11" t="n">
        <f aca="false">G696*I696</f>
        <v>24</v>
      </c>
      <c r="P696" s="12" t="s">
        <v>171</v>
      </c>
      <c r="Q696" s="13" t="s">
        <v>812</v>
      </c>
      <c r="R696" s="0" t="n">
        <f aca="false">VLOOKUP(A696,Sados!$A$1:$D$2962,4,0)</f>
        <v>1</v>
      </c>
      <c r="AE696" s="0" t="n">
        <f aca="false">G696-S696-T696-U696-V696-W696-X696-Y696-Z696-AA696-AB696-AC696+AD696</f>
        <v>1</v>
      </c>
      <c r="AF696" s="0" t="n">
        <f aca="false">AE696*I696</f>
        <v>24</v>
      </c>
    </row>
    <row r="697" customFormat="false" ht="21" hidden="false" customHeight="false" outlineLevel="0" collapsed="false">
      <c r="A697" s="7" t="s">
        <v>2481</v>
      </c>
      <c r="B697" s="8" t="n">
        <f aca="false">I697</f>
        <v>27</v>
      </c>
      <c r="C697" s="0" t="s">
        <v>2482</v>
      </c>
      <c r="D697" s="0" t="s">
        <v>2483</v>
      </c>
      <c r="E697" s="0" t="s">
        <v>2484</v>
      </c>
      <c r="F697" s="0" t="s">
        <v>22</v>
      </c>
      <c r="G697" s="0" t="n">
        <v>4</v>
      </c>
      <c r="H697" s="0" t="n">
        <f aca="false">I697*0.2</f>
        <v>5.4</v>
      </c>
      <c r="I697" s="7" t="n">
        <v>27</v>
      </c>
      <c r="J697" s="9" t="n">
        <v>47848.4166666667</v>
      </c>
      <c r="M697" s="0" t="n">
        <v>15</v>
      </c>
      <c r="N697" s="10" t="s">
        <v>1882</v>
      </c>
      <c r="O697" s="11" t="n">
        <f aca="false">G697*I697</f>
        <v>108</v>
      </c>
      <c r="P697" s="12" t="s">
        <v>171</v>
      </c>
      <c r="Q697" s="13" t="s">
        <v>803</v>
      </c>
      <c r="R697" s="0" t="n">
        <f aca="false">VLOOKUP(A697,Sados!$A$1:$D$2962,4,0)</f>
        <v>2</v>
      </c>
      <c r="AE697" s="0" t="n">
        <f aca="false">G697-S697-T697-U697-V697-W697-X697-Y697-Z697-AA697-AB697-AC697+AD697</f>
        <v>4</v>
      </c>
      <c r="AF697" s="0" t="n">
        <f aca="false">AE697*I697</f>
        <v>108</v>
      </c>
    </row>
    <row r="698" customFormat="false" ht="21" hidden="false" customHeight="false" outlineLevel="0" collapsed="false">
      <c r="A698" s="7" t="s">
        <v>2485</v>
      </c>
      <c r="B698" s="8" t="n">
        <f aca="false">I698</f>
        <v>22</v>
      </c>
      <c r="C698" s="0" t="s">
        <v>2486</v>
      </c>
      <c r="D698" s="0" t="s">
        <v>2483</v>
      </c>
      <c r="E698" s="0" t="s">
        <v>2487</v>
      </c>
      <c r="F698" s="0" t="s">
        <v>22</v>
      </c>
      <c r="G698" s="0" t="n">
        <v>2</v>
      </c>
      <c r="H698" s="0" t="n">
        <f aca="false">I698*0.2</f>
        <v>4.4</v>
      </c>
      <c r="I698" s="7" t="n">
        <v>22</v>
      </c>
      <c r="J698" s="9" t="n">
        <v>47848.4166666667</v>
      </c>
      <c r="M698" s="0" t="n">
        <v>15</v>
      </c>
      <c r="N698" s="10" t="s">
        <v>1882</v>
      </c>
      <c r="O698" s="11" t="n">
        <f aca="false">G698*I698</f>
        <v>44</v>
      </c>
      <c r="P698" s="12" t="s">
        <v>171</v>
      </c>
      <c r="Q698" s="13" t="s">
        <v>812</v>
      </c>
      <c r="R698" s="0" t="n">
        <f aca="false">VLOOKUP(A698,Sados!$A$1:$D$2962,4,0)</f>
        <v>2</v>
      </c>
      <c r="AE698" s="0" t="n">
        <f aca="false">G698-S698-T698-U698-V698-W698-X698-Y698-Z698-AA698-AB698-AC698+AD698</f>
        <v>2</v>
      </c>
      <c r="AF698" s="0" t="n">
        <f aca="false">AE698*I698</f>
        <v>44</v>
      </c>
    </row>
    <row r="699" customFormat="false" ht="21" hidden="false" customHeight="false" outlineLevel="0" collapsed="false">
      <c r="A699" s="7" t="s">
        <v>2488</v>
      </c>
      <c r="B699" s="8" t="n">
        <f aca="false">I699</f>
        <v>20</v>
      </c>
      <c r="C699" s="0" t="s">
        <v>2489</v>
      </c>
      <c r="D699" s="0" t="s">
        <v>2490</v>
      </c>
      <c r="E699" s="0" t="s">
        <v>2491</v>
      </c>
      <c r="F699" s="0" t="s">
        <v>22</v>
      </c>
      <c r="G699" s="0" t="n">
        <v>1</v>
      </c>
      <c r="H699" s="0" t="n">
        <f aca="false">I699*0.2</f>
        <v>4</v>
      </c>
      <c r="I699" s="7" t="n">
        <v>20</v>
      </c>
      <c r="J699" s="9" t="n">
        <v>47848.4166666667</v>
      </c>
      <c r="M699" s="0" t="n">
        <v>15</v>
      </c>
      <c r="N699" s="10" t="s">
        <v>1882</v>
      </c>
      <c r="O699" s="11" t="n">
        <f aca="false">G699*I699</f>
        <v>20</v>
      </c>
      <c r="P699" s="12" t="s">
        <v>38</v>
      </c>
      <c r="Q699" s="13" t="s">
        <v>803</v>
      </c>
      <c r="R699" s="0" t="n">
        <f aca="false">VLOOKUP(A699,Sados!$A$1:$D$2962,4,0)</f>
        <v>1</v>
      </c>
      <c r="AE699" s="0" t="n">
        <f aca="false">G699-S699-T699-U699-V699-W699-X699-Y699-Z699-AA699-AB699-AC699+AD699</f>
        <v>1</v>
      </c>
      <c r="AF699" s="0" t="n">
        <f aca="false">AE699*I699</f>
        <v>20</v>
      </c>
    </row>
    <row r="700" customFormat="false" ht="21" hidden="false" customHeight="false" outlineLevel="0" collapsed="false">
      <c r="A700" s="7" t="s">
        <v>2492</v>
      </c>
      <c r="B700" s="8" t="n">
        <f aca="false">I700</f>
        <v>20</v>
      </c>
      <c r="C700" s="0" t="s">
        <v>2493</v>
      </c>
      <c r="D700" s="0" t="s">
        <v>2490</v>
      </c>
      <c r="E700" s="0" t="s">
        <v>2494</v>
      </c>
      <c r="F700" s="0" t="s">
        <v>22</v>
      </c>
      <c r="G700" s="0" t="n">
        <v>30</v>
      </c>
      <c r="H700" s="0" t="n">
        <f aca="false">I700*0.2</f>
        <v>4</v>
      </c>
      <c r="I700" s="7" t="n">
        <v>20</v>
      </c>
      <c r="J700" s="9" t="n">
        <v>47848.4166666667</v>
      </c>
      <c r="M700" s="0" t="n">
        <v>15</v>
      </c>
      <c r="N700" s="10" t="s">
        <v>1882</v>
      </c>
      <c r="O700" s="11" t="n">
        <f aca="false">G700*I700</f>
        <v>600</v>
      </c>
      <c r="P700" s="12" t="s">
        <v>38</v>
      </c>
      <c r="Q700" s="13" t="s">
        <v>812</v>
      </c>
      <c r="R700" s="0" t="n">
        <f aca="false">VLOOKUP(A700,Sados!$A$1:$D$2962,4,0)</f>
        <v>30</v>
      </c>
      <c r="AE700" s="0" t="n">
        <f aca="false">G700-S700-T700-U700-V700-W700-X700-Y700-Z700-AA700-AB700-AC700+AD700</f>
        <v>30</v>
      </c>
      <c r="AF700" s="0" t="n">
        <f aca="false">AE700*I700</f>
        <v>600</v>
      </c>
    </row>
    <row r="701" customFormat="false" ht="21" hidden="false" customHeight="false" outlineLevel="0" collapsed="false">
      <c r="A701" s="7" t="s">
        <v>2495</v>
      </c>
      <c r="B701" s="8" t="n">
        <f aca="false">I701</f>
        <v>35</v>
      </c>
      <c r="C701" s="0" t="s">
        <v>2496</v>
      </c>
      <c r="D701" s="0" t="s">
        <v>2497</v>
      </c>
      <c r="E701" s="0" t="s">
        <v>2498</v>
      </c>
      <c r="F701" s="0" t="s">
        <v>22</v>
      </c>
      <c r="G701" s="0" t="n">
        <v>4</v>
      </c>
      <c r="H701" s="0" t="n">
        <f aca="false">I701*0.2</f>
        <v>7</v>
      </c>
      <c r="I701" s="7" t="n">
        <v>35</v>
      </c>
      <c r="J701" s="9" t="n">
        <v>47848.4166666667</v>
      </c>
      <c r="M701" s="0" t="n">
        <v>15</v>
      </c>
      <c r="N701" s="10" t="s">
        <v>1882</v>
      </c>
      <c r="O701" s="11" t="n">
        <f aca="false">G701*I701</f>
        <v>140</v>
      </c>
      <c r="P701" s="12" t="s">
        <v>38</v>
      </c>
      <c r="Q701" s="13" t="s">
        <v>803</v>
      </c>
      <c r="R701" s="0" t="n">
        <f aca="false">VLOOKUP(A701,Sados!$A$1:$D$2962,4,0)</f>
        <v>3</v>
      </c>
      <c r="AE701" s="0" t="n">
        <f aca="false">G701-S701-T701-U701-V701-W701-X701-Y701-Z701-AA701-AB701-AC701+AD701</f>
        <v>4</v>
      </c>
      <c r="AF701" s="0" t="n">
        <f aca="false">AE701*I701</f>
        <v>140</v>
      </c>
    </row>
    <row r="702" customFormat="false" ht="21" hidden="false" customHeight="false" outlineLevel="0" collapsed="false">
      <c r="A702" s="7" t="s">
        <v>2499</v>
      </c>
      <c r="B702" s="8" t="n">
        <f aca="false">I702</f>
        <v>33</v>
      </c>
      <c r="C702" s="0" t="s">
        <v>2500</v>
      </c>
      <c r="D702" s="0" t="s">
        <v>2497</v>
      </c>
      <c r="E702" s="0" t="s">
        <v>2501</v>
      </c>
      <c r="F702" s="0" t="s">
        <v>22</v>
      </c>
      <c r="G702" s="0" t="n">
        <v>1</v>
      </c>
      <c r="H702" s="0" t="n">
        <f aca="false">I702*0.2</f>
        <v>6.6</v>
      </c>
      <c r="I702" s="7" t="n">
        <v>33</v>
      </c>
      <c r="J702" s="9" t="n">
        <v>47848.4166666667</v>
      </c>
      <c r="M702" s="0" t="n">
        <v>15</v>
      </c>
      <c r="N702" s="10" t="s">
        <v>1882</v>
      </c>
      <c r="O702" s="11" t="n">
        <f aca="false">G702*I702</f>
        <v>33</v>
      </c>
      <c r="P702" s="12" t="s">
        <v>38</v>
      </c>
      <c r="Q702" s="13" t="s">
        <v>812</v>
      </c>
      <c r="R702" s="0" t="n">
        <f aca="false">VLOOKUP(A702,Sados!$A$1:$D$2962,4,0)</f>
        <v>1</v>
      </c>
      <c r="AE702" s="0" t="n">
        <f aca="false">G702-S702-T702-U702-V702-W702-X702-Y702-Z702-AA702-AB702-AC702+AD702</f>
        <v>1</v>
      </c>
      <c r="AF702" s="0" t="n">
        <f aca="false">AE702*I702</f>
        <v>33</v>
      </c>
    </row>
    <row r="703" customFormat="false" ht="21" hidden="false" customHeight="false" outlineLevel="0" collapsed="false">
      <c r="A703" s="7" t="s">
        <v>2502</v>
      </c>
      <c r="B703" s="8" t="n">
        <f aca="false">I703</f>
        <v>35</v>
      </c>
      <c r="C703" s="0" t="s">
        <v>2503</v>
      </c>
      <c r="D703" s="0" t="s">
        <v>2497</v>
      </c>
      <c r="E703" s="0" t="s">
        <v>2504</v>
      </c>
      <c r="F703" s="0" t="s">
        <v>22</v>
      </c>
      <c r="G703" s="0" t="n">
        <v>3</v>
      </c>
      <c r="H703" s="0" t="n">
        <f aca="false">I703*0.2</f>
        <v>7</v>
      </c>
      <c r="I703" s="7" t="n">
        <v>35</v>
      </c>
      <c r="J703" s="9" t="n">
        <v>47848.4166666667</v>
      </c>
      <c r="M703" s="0" t="n">
        <v>15</v>
      </c>
      <c r="N703" s="10" t="s">
        <v>1882</v>
      </c>
      <c r="O703" s="11" t="n">
        <f aca="false">G703*I703</f>
        <v>105</v>
      </c>
      <c r="P703" s="12" t="s">
        <v>38</v>
      </c>
      <c r="Q703" s="13" t="s">
        <v>803</v>
      </c>
      <c r="R703" s="0" t="n">
        <f aca="false">VLOOKUP(A703,Sados!$A$1:$D$2962,4,0)</f>
        <v>2</v>
      </c>
      <c r="AE703" s="0" t="n">
        <f aca="false">G703-S703-T703-U703-V703-W703-X703-Y703-Z703-AA703-AB703-AC703+AD703</f>
        <v>3</v>
      </c>
      <c r="AF703" s="0" t="n">
        <f aca="false">AE703*I703</f>
        <v>105</v>
      </c>
    </row>
    <row r="704" customFormat="false" ht="21" hidden="false" customHeight="false" outlineLevel="0" collapsed="false">
      <c r="A704" s="7" t="s">
        <v>2505</v>
      </c>
      <c r="B704" s="8" t="n">
        <f aca="false">I704</f>
        <v>23</v>
      </c>
      <c r="C704" s="0" t="s">
        <v>2506</v>
      </c>
      <c r="D704" s="0" t="s">
        <v>2507</v>
      </c>
      <c r="E704" s="0" t="s">
        <v>2508</v>
      </c>
      <c r="F704" s="0" t="s">
        <v>22</v>
      </c>
      <c r="G704" s="0" t="n">
        <v>1</v>
      </c>
      <c r="H704" s="0" t="n">
        <f aca="false">I704*0.2</f>
        <v>4.6</v>
      </c>
      <c r="I704" s="7" t="n">
        <v>23</v>
      </c>
      <c r="J704" s="9" t="n">
        <v>47848.4166666667</v>
      </c>
      <c r="M704" s="0" t="n">
        <v>15</v>
      </c>
      <c r="N704" s="10" t="s">
        <v>1882</v>
      </c>
      <c r="O704" s="11" t="n">
        <f aca="false">G704*I704</f>
        <v>23</v>
      </c>
      <c r="P704" s="12" t="s">
        <v>38</v>
      </c>
      <c r="Q704" s="13" t="s">
        <v>803</v>
      </c>
      <c r="R704" s="0" t="n">
        <f aca="false">VLOOKUP(A704,Sados!$A$1:$D$2962,4,0)</f>
        <v>1</v>
      </c>
      <c r="AE704" s="0" t="n">
        <f aca="false">G704-S704-T704-U704-V704-W704-X704-Y704-Z704-AA704-AB704-AC704+AD704</f>
        <v>1</v>
      </c>
      <c r="AF704" s="0" t="n">
        <f aca="false">AE704*I704</f>
        <v>23</v>
      </c>
    </row>
    <row r="705" customFormat="false" ht="21" hidden="false" customHeight="false" outlineLevel="0" collapsed="false">
      <c r="A705" s="7" t="s">
        <v>2509</v>
      </c>
      <c r="B705" s="8" t="n">
        <f aca="false">I705</f>
        <v>23</v>
      </c>
      <c r="C705" s="0" t="s">
        <v>2510</v>
      </c>
      <c r="D705" s="0" t="s">
        <v>2507</v>
      </c>
      <c r="E705" s="0" t="s">
        <v>2511</v>
      </c>
      <c r="F705" s="0" t="s">
        <v>22</v>
      </c>
      <c r="G705" s="0" t="n">
        <v>3</v>
      </c>
      <c r="H705" s="0" t="n">
        <f aca="false">I705*0.2</f>
        <v>4.6</v>
      </c>
      <c r="I705" s="7" t="n">
        <v>23</v>
      </c>
      <c r="J705" s="9" t="n">
        <v>47848.4166666667</v>
      </c>
      <c r="M705" s="0" t="n">
        <v>15</v>
      </c>
      <c r="N705" s="10" t="s">
        <v>1882</v>
      </c>
      <c r="O705" s="11" t="n">
        <f aca="false">G705*I705</f>
        <v>69</v>
      </c>
      <c r="P705" s="12" t="s">
        <v>38</v>
      </c>
      <c r="Q705" s="13" t="s">
        <v>803</v>
      </c>
      <c r="R705" s="0" t="n">
        <f aca="false">VLOOKUP(A705,Sados!$A$1:$D$2962,4,0)</f>
        <v>3</v>
      </c>
      <c r="AE705" s="0" t="n">
        <f aca="false">G705-S705-T705-U705-V705-W705-X705-Y705-Z705-AA705-AB705-AC705+AD705</f>
        <v>3</v>
      </c>
      <c r="AF705" s="0" t="n">
        <f aca="false">AE705*I705</f>
        <v>69</v>
      </c>
    </row>
    <row r="706" customFormat="false" ht="21" hidden="false" customHeight="false" outlineLevel="0" collapsed="false">
      <c r="A706" s="7" t="s">
        <v>2512</v>
      </c>
      <c r="B706" s="8" t="n">
        <f aca="false">I706</f>
        <v>20</v>
      </c>
      <c r="C706" s="0" t="s">
        <v>2513</v>
      </c>
      <c r="D706" s="0" t="s">
        <v>2514</v>
      </c>
      <c r="E706" s="0" t="s">
        <v>2515</v>
      </c>
      <c r="F706" s="0" t="s">
        <v>22</v>
      </c>
      <c r="G706" s="0" t="n">
        <v>1</v>
      </c>
      <c r="H706" s="0" t="n">
        <f aca="false">I706*0.2</f>
        <v>4</v>
      </c>
      <c r="I706" s="7" t="n">
        <v>20</v>
      </c>
      <c r="J706" s="9" t="n">
        <v>47848.4166666667</v>
      </c>
      <c r="M706" s="0" t="n">
        <v>15</v>
      </c>
      <c r="N706" s="10" t="s">
        <v>1882</v>
      </c>
      <c r="O706" s="11" t="n">
        <f aca="false">G706*I706</f>
        <v>20</v>
      </c>
      <c r="P706" s="12" t="s">
        <v>38</v>
      </c>
      <c r="Q706" s="13" t="s">
        <v>803</v>
      </c>
      <c r="R706" s="0" t="n">
        <f aca="false">VLOOKUP(A706,Sados!$A$1:$D$2962,4,0)</f>
        <v>1</v>
      </c>
      <c r="AE706" s="0" t="n">
        <f aca="false">G706-S706-T706-U706-V706-W706-X706-Y706-Z706-AA706-AB706-AC706+AD706</f>
        <v>1</v>
      </c>
      <c r="AF706" s="0" t="n">
        <f aca="false">AE706*I706</f>
        <v>20</v>
      </c>
    </row>
    <row r="707" customFormat="false" ht="21" hidden="false" customHeight="false" outlineLevel="0" collapsed="false">
      <c r="A707" s="7" t="s">
        <v>2516</v>
      </c>
      <c r="B707" s="8" t="n">
        <f aca="false">I707</f>
        <v>18</v>
      </c>
      <c r="C707" s="0" t="s">
        <v>2517</v>
      </c>
      <c r="D707" s="0" t="s">
        <v>2490</v>
      </c>
      <c r="E707" s="0" t="s">
        <v>2518</v>
      </c>
      <c r="F707" s="0" t="s">
        <v>22</v>
      </c>
      <c r="G707" s="0" t="n">
        <v>41</v>
      </c>
      <c r="H707" s="0" t="n">
        <f aca="false">I707*0.2</f>
        <v>3.6</v>
      </c>
      <c r="I707" s="7" t="n">
        <v>18</v>
      </c>
      <c r="J707" s="9" t="n">
        <v>47848.4166666667</v>
      </c>
      <c r="M707" s="0" t="n">
        <v>15</v>
      </c>
      <c r="N707" s="10" t="s">
        <v>1882</v>
      </c>
      <c r="O707" s="11" t="n">
        <f aca="false">G707*I707</f>
        <v>738</v>
      </c>
      <c r="P707" s="12" t="s">
        <v>38</v>
      </c>
      <c r="Q707" s="13" t="s">
        <v>803</v>
      </c>
      <c r="R707" s="0" t="n">
        <f aca="false">VLOOKUP(A707,Sados!$A$1:$D$2962,4,0)</f>
        <v>41</v>
      </c>
      <c r="AE707" s="0" t="n">
        <f aca="false">G707-S707-T707-U707-V707-W707-X707-Y707-Z707-AA707-AB707-AC707+AD707</f>
        <v>41</v>
      </c>
      <c r="AF707" s="0" t="n">
        <f aca="false">AE707*I707</f>
        <v>738</v>
      </c>
    </row>
    <row r="708" customFormat="false" ht="21" hidden="false" customHeight="false" outlineLevel="0" collapsed="false">
      <c r="A708" s="7" t="s">
        <v>2519</v>
      </c>
      <c r="B708" s="8" t="n">
        <f aca="false">I708</f>
        <v>18</v>
      </c>
      <c r="C708" s="0" t="s">
        <v>2520</v>
      </c>
      <c r="D708" s="0" t="s">
        <v>2490</v>
      </c>
      <c r="E708" s="0" t="s">
        <v>2521</v>
      </c>
      <c r="F708" s="0" t="s">
        <v>22</v>
      </c>
      <c r="G708" s="0" t="n">
        <v>21</v>
      </c>
      <c r="H708" s="0" t="n">
        <f aca="false">I708*0.2</f>
        <v>3.6</v>
      </c>
      <c r="I708" s="7" t="n">
        <v>18</v>
      </c>
      <c r="J708" s="9" t="n">
        <v>47848.4166666667</v>
      </c>
      <c r="M708" s="0" t="n">
        <v>15</v>
      </c>
      <c r="N708" s="10" t="s">
        <v>1882</v>
      </c>
      <c r="O708" s="11" t="n">
        <f aca="false">G708*I708</f>
        <v>378</v>
      </c>
      <c r="P708" s="12" t="s">
        <v>38</v>
      </c>
      <c r="Q708" s="13" t="s">
        <v>803</v>
      </c>
      <c r="R708" s="0" t="n">
        <f aca="false">VLOOKUP(A708,Sados!$A$1:$D$2962,4,0)</f>
        <v>21</v>
      </c>
      <c r="AE708" s="0" t="n">
        <f aca="false">G708-S708-T708-U708-V708-W708-X708-Y708-Z708-AA708-AB708-AC708+AD708</f>
        <v>21</v>
      </c>
      <c r="AF708" s="0" t="n">
        <f aca="false">AE708*I708</f>
        <v>378</v>
      </c>
    </row>
    <row r="709" customFormat="false" ht="21" hidden="false" customHeight="false" outlineLevel="0" collapsed="false">
      <c r="A709" s="7" t="s">
        <v>2522</v>
      </c>
      <c r="B709" s="8" t="n">
        <f aca="false">I709</f>
        <v>18</v>
      </c>
      <c r="C709" s="0" t="s">
        <v>2523</v>
      </c>
      <c r="D709" s="0" t="s">
        <v>2490</v>
      </c>
      <c r="E709" s="0" t="s">
        <v>2524</v>
      </c>
      <c r="F709" s="0" t="s">
        <v>22</v>
      </c>
      <c r="G709" s="0" t="n">
        <v>25</v>
      </c>
      <c r="H709" s="0" t="n">
        <f aca="false">I709*0.2</f>
        <v>3.6</v>
      </c>
      <c r="I709" s="7" t="n">
        <v>18</v>
      </c>
      <c r="J709" s="9" t="n">
        <v>47848.4166666667</v>
      </c>
      <c r="M709" s="0" t="n">
        <v>15</v>
      </c>
      <c r="N709" s="10" t="s">
        <v>1882</v>
      </c>
      <c r="O709" s="11" t="n">
        <f aca="false">G709*I709</f>
        <v>450</v>
      </c>
      <c r="P709" s="12" t="s">
        <v>38</v>
      </c>
      <c r="Q709" s="13" t="s">
        <v>803</v>
      </c>
      <c r="R709" s="0" t="n">
        <f aca="false">VLOOKUP(A709,Sados!$A$1:$D$2962,4,0)</f>
        <v>25</v>
      </c>
      <c r="AE709" s="0" t="n">
        <f aca="false">G709-S709-T709-U709-V709-W709-X709-Y709-Z709-AA709-AB709-AC709+AD709</f>
        <v>25</v>
      </c>
      <c r="AF709" s="0" t="n">
        <f aca="false">AE709*I709</f>
        <v>450</v>
      </c>
    </row>
    <row r="710" customFormat="false" ht="21" hidden="false" customHeight="false" outlineLevel="0" collapsed="false">
      <c r="A710" s="7" t="s">
        <v>2525</v>
      </c>
      <c r="B710" s="8" t="n">
        <f aca="false">I710</f>
        <v>18</v>
      </c>
      <c r="C710" s="0" t="s">
        <v>2526</v>
      </c>
      <c r="D710" s="0" t="s">
        <v>2490</v>
      </c>
      <c r="E710" s="0" t="s">
        <v>2527</v>
      </c>
      <c r="F710" s="0" t="s">
        <v>22</v>
      </c>
      <c r="G710" s="0" t="n">
        <v>27</v>
      </c>
      <c r="H710" s="0" t="n">
        <f aca="false">I710*0.2</f>
        <v>3.6</v>
      </c>
      <c r="I710" s="7" t="n">
        <v>18</v>
      </c>
      <c r="J710" s="9" t="n">
        <v>47848.4166666667</v>
      </c>
      <c r="M710" s="0" t="n">
        <v>15</v>
      </c>
      <c r="N710" s="10" t="s">
        <v>1882</v>
      </c>
      <c r="O710" s="11" t="n">
        <f aca="false">G710*I710</f>
        <v>486</v>
      </c>
      <c r="P710" s="12" t="s">
        <v>38</v>
      </c>
      <c r="Q710" s="13" t="s">
        <v>803</v>
      </c>
      <c r="R710" s="0" t="n">
        <f aca="false">VLOOKUP(A710,Sados!$A$1:$D$2962,4,0)</f>
        <v>26</v>
      </c>
      <c r="T710" s="0" t="n">
        <v>1</v>
      </c>
      <c r="AE710" s="0" t="n">
        <f aca="false">G710-S710-T710-U710-V710-W710-X710-Y710-Z710-AA710-AB710-AC710+AD710</f>
        <v>26</v>
      </c>
      <c r="AF710" s="0" t="n">
        <f aca="false">AE710*I710</f>
        <v>468</v>
      </c>
    </row>
    <row r="711" customFormat="false" ht="21" hidden="false" customHeight="false" outlineLevel="0" collapsed="false">
      <c r="A711" s="7" t="s">
        <v>2528</v>
      </c>
      <c r="B711" s="8" t="n">
        <f aca="false">I711</f>
        <v>21</v>
      </c>
      <c r="C711" s="0" t="s">
        <v>2529</v>
      </c>
      <c r="D711" s="0" t="s">
        <v>2530</v>
      </c>
      <c r="E711" s="0" t="s">
        <v>2531</v>
      </c>
      <c r="F711" s="0" t="s">
        <v>22</v>
      </c>
      <c r="G711" s="0" t="n">
        <v>14</v>
      </c>
      <c r="H711" s="0" t="n">
        <f aca="false">I711*0.2</f>
        <v>4.2</v>
      </c>
      <c r="I711" s="7" t="n">
        <v>21</v>
      </c>
      <c r="J711" s="9" t="n">
        <v>47848.4166666667</v>
      </c>
      <c r="M711" s="0" t="n">
        <v>15</v>
      </c>
      <c r="N711" s="10" t="s">
        <v>1882</v>
      </c>
      <c r="O711" s="11" t="n">
        <f aca="false">G711*I711</f>
        <v>294</v>
      </c>
      <c r="P711" s="12" t="s">
        <v>38</v>
      </c>
      <c r="Q711" s="13" t="s">
        <v>803</v>
      </c>
      <c r="R711" s="0" t="n">
        <f aca="false">VLOOKUP(A711,Sados!$A$1:$D$2962,4,0)</f>
        <v>14</v>
      </c>
      <c r="AE711" s="0" t="n">
        <f aca="false">G711-S711-T711-U711-V711-W711-X711-Y711-Z711-AA711-AB711-AC711+AD711</f>
        <v>14</v>
      </c>
      <c r="AF711" s="0" t="n">
        <f aca="false">AE711*I711</f>
        <v>294</v>
      </c>
    </row>
    <row r="712" customFormat="false" ht="21" hidden="false" customHeight="false" outlineLevel="0" collapsed="false">
      <c r="A712" s="7" t="s">
        <v>2532</v>
      </c>
      <c r="B712" s="8" t="n">
        <f aca="false">I712</f>
        <v>21</v>
      </c>
      <c r="C712" s="14" t="s">
        <v>2533</v>
      </c>
      <c r="D712" s="0" t="s">
        <v>2530</v>
      </c>
      <c r="E712" s="0" t="s">
        <v>2534</v>
      </c>
      <c r="F712" s="0" t="s">
        <v>22</v>
      </c>
      <c r="G712" s="0" t="n">
        <v>1</v>
      </c>
      <c r="H712" s="0" t="n">
        <f aca="false">I712*0.2</f>
        <v>4.2</v>
      </c>
      <c r="I712" s="7" t="n">
        <v>21</v>
      </c>
      <c r="J712" s="9" t="n">
        <v>47848.4166666667</v>
      </c>
      <c r="M712" s="0" t="n">
        <v>15</v>
      </c>
      <c r="N712" s="10" t="s">
        <v>1882</v>
      </c>
      <c r="O712" s="11" t="n">
        <f aca="false">G712*I712</f>
        <v>21</v>
      </c>
      <c r="P712" s="12" t="s">
        <v>38</v>
      </c>
      <c r="Q712" s="13" t="s">
        <v>803</v>
      </c>
      <c r="R712" s="0" t="n">
        <f aca="false">VLOOKUP(A712,Sados!$A$1:$D$2962,4,0)</f>
        <v>1</v>
      </c>
      <c r="AE712" s="0" t="n">
        <f aca="false">G712-S712-T712-U712-V712-W712-X712-Y712-Z712-AA712-AB712-AC712+AD712</f>
        <v>1</v>
      </c>
      <c r="AF712" s="0" t="n">
        <f aca="false">AE712*I712</f>
        <v>21</v>
      </c>
    </row>
    <row r="713" customFormat="false" ht="21" hidden="false" customHeight="false" outlineLevel="0" collapsed="false">
      <c r="A713" s="7" t="s">
        <v>2535</v>
      </c>
      <c r="B713" s="8" t="n">
        <f aca="false">I713</f>
        <v>20</v>
      </c>
      <c r="C713" s="0" t="s">
        <v>2536</v>
      </c>
      <c r="D713" s="0" t="s">
        <v>2530</v>
      </c>
      <c r="E713" s="0" t="s">
        <v>2537</v>
      </c>
      <c r="F713" s="0" t="s">
        <v>22</v>
      </c>
      <c r="G713" s="0" t="n">
        <v>1</v>
      </c>
      <c r="H713" s="0" t="n">
        <f aca="false">I713*0.2</f>
        <v>4</v>
      </c>
      <c r="I713" s="7" t="n">
        <v>20</v>
      </c>
      <c r="J713" s="9" t="n">
        <v>47848.4166666667</v>
      </c>
      <c r="M713" s="0" t="n">
        <v>15</v>
      </c>
      <c r="N713" s="10" t="s">
        <v>1882</v>
      </c>
      <c r="O713" s="11" t="n">
        <f aca="false">G713*I713</f>
        <v>20</v>
      </c>
      <c r="P713" s="12" t="s">
        <v>38</v>
      </c>
      <c r="Q713" s="13" t="s">
        <v>812</v>
      </c>
      <c r="R713" s="0" t="n">
        <f aca="false">VLOOKUP(A713,Sados!$A$1:$D$2962,4,0)</f>
        <v>0</v>
      </c>
      <c r="AE713" s="0" t="n">
        <f aca="false">G713-S713-T713-U713-V713-W713-X713-Y713-Z713-AA713-AB713-AC713+AD713</f>
        <v>1</v>
      </c>
      <c r="AF713" s="0" t="n">
        <f aca="false">AE713*I713</f>
        <v>20</v>
      </c>
    </row>
    <row r="714" customFormat="false" ht="21" hidden="false" customHeight="false" outlineLevel="0" collapsed="false">
      <c r="A714" s="7" t="s">
        <v>2538</v>
      </c>
      <c r="B714" s="8" t="n">
        <f aca="false">I714</f>
        <v>22</v>
      </c>
      <c r="C714" s="0" t="s">
        <v>2539</v>
      </c>
      <c r="D714" s="0" t="s">
        <v>2540</v>
      </c>
      <c r="E714" s="0" t="s">
        <v>2541</v>
      </c>
      <c r="F714" s="0" t="s">
        <v>22</v>
      </c>
      <c r="G714" s="0" t="n">
        <v>6</v>
      </c>
      <c r="H714" s="0" t="n">
        <f aca="false">I714*0.2</f>
        <v>4.4</v>
      </c>
      <c r="I714" s="7" t="n">
        <v>22</v>
      </c>
      <c r="J714" s="9" t="n">
        <v>47848.4166666667</v>
      </c>
      <c r="M714" s="0" t="n">
        <v>15</v>
      </c>
      <c r="N714" s="10" t="s">
        <v>1882</v>
      </c>
      <c r="O714" s="11" t="n">
        <f aca="false">G714*I714</f>
        <v>132</v>
      </c>
      <c r="P714" s="12" t="s">
        <v>38</v>
      </c>
      <c r="Q714" s="13" t="s">
        <v>803</v>
      </c>
      <c r="R714" s="0" t="n">
        <f aca="false">VLOOKUP(A714,Sados!$A$1:$D$2962,4,0)</f>
        <v>6</v>
      </c>
      <c r="AE714" s="0" t="n">
        <f aca="false">G714-S714-T714-U714-V714-W714-X714-Y714-Z714-AA714-AB714-AC714+AD714</f>
        <v>6</v>
      </c>
      <c r="AF714" s="0" t="n">
        <f aca="false">AE714*I714</f>
        <v>132</v>
      </c>
    </row>
    <row r="715" customFormat="false" ht="21" hidden="false" customHeight="false" outlineLevel="0" collapsed="false">
      <c r="A715" s="7" t="s">
        <v>2542</v>
      </c>
      <c r="B715" s="8" t="n">
        <f aca="false">I715</f>
        <v>28</v>
      </c>
      <c r="C715" s="0" t="s">
        <v>2543</v>
      </c>
      <c r="D715" s="0" t="s">
        <v>2544</v>
      </c>
      <c r="E715" s="0" t="s">
        <v>2545</v>
      </c>
      <c r="F715" s="0" t="s">
        <v>22</v>
      </c>
      <c r="G715" s="0" t="n">
        <v>3</v>
      </c>
      <c r="H715" s="0" t="n">
        <f aca="false">I715*0.2</f>
        <v>5.6</v>
      </c>
      <c r="I715" s="7" t="n">
        <v>28</v>
      </c>
      <c r="J715" s="9" t="n">
        <v>47848.4166666667</v>
      </c>
      <c r="M715" s="0" t="n">
        <v>15</v>
      </c>
      <c r="N715" s="10" t="s">
        <v>1882</v>
      </c>
      <c r="O715" s="11" t="n">
        <f aca="false">G715*I715</f>
        <v>84</v>
      </c>
      <c r="P715" s="12" t="s">
        <v>38</v>
      </c>
      <c r="Q715" s="13" t="s">
        <v>803</v>
      </c>
      <c r="R715" s="0" t="n">
        <f aca="false">VLOOKUP(A715,Sados!$A$1:$D$2962,4,0)</f>
        <v>3</v>
      </c>
      <c r="AE715" s="0" t="n">
        <f aca="false">G715-S715-T715-U715-V715-W715-X715-Y715-Z715-AA715-AB715-AC715+AD715</f>
        <v>3</v>
      </c>
      <c r="AF715" s="0" t="n">
        <f aca="false">AE715*I715</f>
        <v>84</v>
      </c>
    </row>
    <row r="716" customFormat="false" ht="21" hidden="false" customHeight="false" outlineLevel="0" collapsed="false">
      <c r="A716" s="7" t="s">
        <v>2546</v>
      </c>
      <c r="B716" s="8" t="n">
        <f aca="false">I716</f>
        <v>32</v>
      </c>
      <c r="C716" s="0" t="s">
        <v>2547</v>
      </c>
      <c r="D716" s="0" t="s">
        <v>2544</v>
      </c>
      <c r="E716" s="0" t="s">
        <v>2548</v>
      </c>
      <c r="F716" s="0" t="s">
        <v>22</v>
      </c>
      <c r="G716" s="0" t="n">
        <v>3</v>
      </c>
      <c r="H716" s="0" t="n">
        <f aca="false">I716*0.2</f>
        <v>6.4</v>
      </c>
      <c r="I716" s="7" t="n">
        <v>32</v>
      </c>
      <c r="J716" s="9" t="n">
        <v>47848.4166666667</v>
      </c>
      <c r="M716" s="0" t="n">
        <v>15</v>
      </c>
      <c r="N716" s="10" t="s">
        <v>1882</v>
      </c>
      <c r="O716" s="11" t="n">
        <f aca="false">G716*I716</f>
        <v>96</v>
      </c>
      <c r="P716" s="12" t="s">
        <v>38</v>
      </c>
      <c r="Q716" s="13" t="s">
        <v>841</v>
      </c>
      <c r="R716" s="0" t="n">
        <f aca="false">VLOOKUP(A716,Sados!$A$1:$D$2962,4,0)</f>
        <v>3</v>
      </c>
      <c r="AE716" s="0" t="n">
        <f aca="false">G716-S716-T716-U716-V716-W716-X716-Y716-Z716-AA716-AB716-AC716+AD716</f>
        <v>3</v>
      </c>
      <c r="AF716" s="0" t="n">
        <f aca="false">AE716*I716</f>
        <v>96</v>
      </c>
    </row>
    <row r="717" customFormat="false" ht="21" hidden="false" customHeight="false" outlineLevel="0" collapsed="false">
      <c r="A717" s="7" t="s">
        <v>2549</v>
      </c>
      <c r="B717" s="8" t="n">
        <f aca="false">I717</f>
        <v>20</v>
      </c>
      <c r="C717" s="0" t="s">
        <v>2550</v>
      </c>
      <c r="D717" s="0" t="s">
        <v>2551</v>
      </c>
      <c r="E717" s="0" t="s">
        <v>2552</v>
      </c>
      <c r="F717" s="0" t="s">
        <v>22</v>
      </c>
      <c r="G717" s="0" t="n">
        <v>1</v>
      </c>
      <c r="H717" s="0" t="n">
        <f aca="false">I717*0.2</f>
        <v>4</v>
      </c>
      <c r="I717" s="7" t="n">
        <v>20</v>
      </c>
      <c r="J717" s="9" t="n">
        <v>47848.4166666667</v>
      </c>
      <c r="M717" s="0" t="n">
        <v>15</v>
      </c>
      <c r="N717" s="10" t="s">
        <v>1882</v>
      </c>
      <c r="O717" s="11" t="n">
        <f aca="false">G717*I717</f>
        <v>20</v>
      </c>
      <c r="P717" s="12" t="s">
        <v>38</v>
      </c>
      <c r="Q717" s="13" t="s">
        <v>812</v>
      </c>
      <c r="R717" s="0" t="n">
        <f aca="false">VLOOKUP(A717,Sados!$A$1:$D$2962,4,0)</f>
        <v>1</v>
      </c>
      <c r="AE717" s="0" t="n">
        <f aca="false">G717-S717-T717-U717-V717-W717-X717-Y717-Z717-AA717-AB717-AC717+AD717</f>
        <v>1</v>
      </c>
      <c r="AF717" s="0" t="n">
        <f aca="false">AE717*I717</f>
        <v>20</v>
      </c>
    </row>
    <row r="718" customFormat="false" ht="21" hidden="false" customHeight="false" outlineLevel="0" collapsed="false">
      <c r="A718" s="7" t="s">
        <v>2553</v>
      </c>
      <c r="B718" s="8" t="n">
        <f aca="false">I718</f>
        <v>20</v>
      </c>
      <c r="C718" s="0" t="s">
        <v>2554</v>
      </c>
      <c r="D718" s="0" t="s">
        <v>2555</v>
      </c>
      <c r="E718" s="0" t="s">
        <v>2556</v>
      </c>
      <c r="F718" s="0" t="s">
        <v>22</v>
      </c>
      <c r="G718" s="0" t="n">
        <v>9</v>
      </c>
      <c r="H718" s="0" t="n">
        <f aca="false">I718*0.2</f>
        <v>4</v>
      </c>
      <c r="I718" s="7" t="n">
        <v>20</v>
      </c>
      <c r="J718" s="9" t="n">
        <v>47848.4166666667</v>
      </c>
      <c r="M718" s="0" t="n">
        <v>15</v>
      </c>
      <c r="N718" s="10" t="s">
        <v>1882</v>
      </c>
      <c r="O718" s="11" t="n">
        <f aca="false">G718*I718</f>
        <v>180</v>
      </c>
      <c r="P718" s="12" t="s">
        <v>38</v>
      </c>
      <c r="Q718" s="13" t="s">
        <v>812</v>
      </c>
      <c r="R718" s="0" t="n">
        <f aca="false">VLOOKUP(A718,Sados!$A$1:$D$2962,4,0)</f>
        <v>9</v>
      </c>
      <c r="AE718" s="0" t="n">
        <f aca="false">G718-S718-T718-U718-V718-W718-X718-Y718-Z718-AA718-AB718-AC718+AD718</f>
        <v>9</v>
      </c>
      <c r="AF718" s="0" t="n">
        <f aca="false">AE718*I718</f>
        <v>180</v>
      </c>
    </row>
    <row r="719" customFormat="false" ht="21" hidden="false" customHeight="false" outlineLevel="0" collapsed="false">
      <c r="A719" s="7" t="s">
        <v>2557</v>
      </c>
      <c r="B719" s="8" t="n">
        <f aca="false">I719</f>
        <v>20</v>
      </c>
      <c r="C719" s="0" t="s">
        <v>2558</v>
      </c>
      <c r="D719" s="0" t="s">
        <v>2555</v>
      </c>
      <c r="E719" s="0" t="s">
        <v>2559</v>
      </c>
      <c r="F719" s="0" t="s">
        <v>22</v>
      </c>
      <c r="G719" s="0" t="n">
        <v>6</v>
      </c>
      <c r="H719" s="0" t="n">
        <f aca="false">I719*0.2</f>
        <v>4</v>
      </c>
      <c r="I719" s="7" t="n">
        <v>20</v>
      </c>
      <c r="J719" s="9" t="n">
        <v>47848.4166666667</v>
      </c>
      <c r="M719" s="0" t="n">
        <v>15</v>
      </c>
      <c r="N719" s="10" t="s">
        <v>1882</v>
      </c>
      <c r="O719" s="11" t="n">
        <f aca="false">G719*I719</f>
        <v>120</v>
      </c>
      <c r="P719" s="12" t="s">
        <v>38</v>
      </c>
      <c r="Q719" s="13" t="s">
        <v>812</v>
      </c>
      <c r="R719" s="0" t="n">
        <f aca="false">VLOOKUP(A719,Sados!$A$1:$D$2962,4,0)</f>
        <v>6</v>
      </c>
      <c r="AE719" s="0" t="n">
        <f aca="false">G719-S719-T719-U719-V719-W719-X719-Y719-Z719-AA719-AB719-AC719+AD719</f>
        <v>6</v>
      </c>
      <c r="AF719" s="0" t="n">
        <f aca="false">AE719*I719</f>
        <v>120</v>
      </c>
    </row>
    <row r="720" customFormat="false" ht="21" hidden="false" customHeight="false" outlineLevel="0" collapsed="false">
      <c r="A720" s="7" t="s">
        <v>2560</v>
      </c>
      <c r="B720" s="8" t="n">
        <f aca="false">I720</f>
        <v>20</v>
      </c>
      <c r="C720" s="0" t="s">
        <v>2561</v>
      </c>
      <c r="D720" s="0" t="s">
        <v>2562</v>
      </c>
      <c r="E720" s="0" t="s">
        <v>2563</v>
      </c>
      <c r="F720" s="0" t="s">
        <v>22</v>
      </c>
      <c r="G720" s="0" t="n">
        <v>6</v>
      </c>
      <c r="H720" s="0" t="n">
        <f aca="false">I720*0.2</f>
        <v>4</v>
      </c>
      <c r="I720" s="7" t="n">
        <v>20</v>
      </c>
      <c r="J720" s="9" t="n">
        <v>47848.4166666667</v>
      </c>
      <c r="M720" s="0" t="n">
        <v>15</v>
      </c>
      <c r="N720" s="10" t="s">
        <v>1882</v>
      </c>
      <c r="O720" s="11" t="n">
        <f aca="false">G720*I720</f>
        <v>120</v>
      </c>
      <c r="P720" s="12" t="s">
        <v>38</v>
      </c>
      <c r="Q720" s="13" t="s">
        <v>803</v>
      </c>
      <c r="R720" s="0" t="n">
        <f aca="false">VLOOKUP(A720,Sados!$A$1:$D$2962,4,0)</f>
        <v>6</v>
      </c>
      <c r="AE720" s="0" t="n">
        <f aca="false">G720-S720-T720-U720-V720-W720-X720-Y720-Z720-AA720-AB720-AC720+AD720</f>
        <v>6</v>
      </c>
      <c r="AF720" s="0" t="n">
        <f aca="false">AE720*I720</f>
        <v>120</v>
      </c>
    </row>
    <row r="721" customFormat="false" ht="21" hidden="false" customHeight="false" outlineLevel="0" collapsed="false">
      <c r="A721" s="7" t="s">
        <v>2564</v>
      </c>
      <c r="B721" s="8" t="n">
        <f aca="false">I721</f>
        <v>20</v>
      </c>
      <c r="C721" s="0" t="s">
        <v>2565</v>
      </c>
      <c r="D721" s="0" t="s">
        <v>2562</v>
      </c>
      <c r="E721" s="0" t="s">
        <v>2566</v>
      </c>
      <c r="F721" s="0" t="s">
        <v>22</v>
      </c>
      <c r="G721" s="0" t="n">
        <v>3</v>
      </c>
      <c r="H721" s="0" t="n">
        <f aca="false">I721*0.2</f>
        <v>4</v>
      </c>
      <c r="I721" s="7" t="n">
        <v>20</v>
      </c>
      <c r="J721" s="9" t="n">
        <v>47848.4166666667</v>
      </c>
      <c r="M721" s="0" t="n">
        <v>15</v>
      </c>
      <c r="N721" s="10" t="s">
        <v>1882</v>
      </c>
      <c r="O721" s="11" t="n">
        <f aca="false">G721*I721</f>
        <v>60</v>
      </c>
      <c r="P721" s="12" t="s">
        <v>38</v>
      </c>
      <c r="Q721" s="13" t="s">
        <v>803</v>
      </c>
      <c r="R721" s="0" t="n">
        <f aca="false">VLOOKUP(A721,Sados!$A$1:$D$2962,4,0)</f>
        <v>3</v>
      </c>
      <c r="AE721" s="0" t="n">
        <f aca="false">G721-S721-T721-U721-V721-W721-X721-Y721-Z721-AA721-AB721-AC721+AD721</f>
        <v>3</v>
      </c>
      <c r="AF721" s="0" t="n">
        <f aca="false">AE721*I721</f>
        <v>60</v>
      </c>
    </row>
    <row r="722" customFormat="false" ht="21" hidden="false" customHeight="false" outlineLevel="0" collapsed="false">
      <c r="A722" s="7" t="s">
        <v>2567</v>
      </c>
      <c r="B722" s="8" t="n">
        <f aca="false">I722</f>
        <v>20</v>
      </c>
      <c r="C722" s="0" t="s">
        <v>2568</v>
      </c>
      <c r="D722" s="0" t="s">
        <v>2562</v>
      </c>
      <c r="E722" s="0" t="s">
        <v>2569</v>
      </c>
      <c r="F722" s="0" t="s">
        <v>22</v>
      </c>
      <c r="G722" s="0" t="n">
        <v>2</v>
      </c>
      <c r="H722" s="0" t="n">
        <f aca="false">I722*0.2</f>
        <v>4</v>
      </c>
      <c r="I722" s="7" t="n">
        <v>20</v>
      </c>
      <c r="J722" s="9" t="n">
        <v>47848.4166666667</v>
      </c>
      <c r="M722" s="0" t="n">
        <v>15</v>
      </c>
      <c r="N722" s="10" t="s">
        <v>1882</v>
      </c>
      <c r="O722" s="11" t="n">
        <f aca="false">G722*I722</f>
        <v>40</v>
      </c>
      <c r="P722" s="12" t="s">
        <v>38</v>
      </c>
      <c r="Q722" s="13" t="s">
        <v>803</v>
      </c>
      <c r="R722" s="0" t="n">
        <f aca="false">VLOOKUP(A722,Sados!$A$1:$D$2962,4,0)</f>
        <v>2</v>
      </c>
      <c r="AE722" s="0" t="n">
        <f aca="false">G722-S722-T722-U722-V722-W722-X722-Y722-Z722-AA722-AB722-AC722+AD722</f>
        <v>2</v>
      </c>
      <c r="AF722" s="0" t="n">
        <f aca="false">AE722*I722</f>
        <v>40</v>
      </c>
    </row>
    <row r="723" customFormat="false" ht="21" hidden="false" customHeight="false" outlineLevel="0" collapsed="false">
      <c r="A723" s="7" t="s">
        <v>2570</v>
      </c>
      <c r="B723" s="8" t="n">
        <f aca="false">I723</f>
        <v>50</v>
      </c>
      <c r="C723" s="0" t="s">
        <v>2571</v>
      </c>
      <c r="D723" s="0" t="s">
        <v>2572</v>
      </c>
      <c r="E723" s="0" t="s">
        <v>2573</v>
      </c>
      <c r="F723" s="0" t="s">
        <v>22</v>
      </c>
      <c r="G723" s="0" t="n">
        <v>1</v>
      </c>
      <c r="H723" s="0" t="n">
        <f aca="false">I723*0.2</f>
        <v>10</v>
      </c>
      <c r="I723" s="7" t="n">
        <v>50</v>
      </c>
      <c r="J723" s="9" t="n">
        <v>47848.4166666667</v>
      </c>
      <c r="M723" s="0" t="n">
        <v>15</v>
      </c>
      <c r="N723" s="10" t="s">
        <v>1882</v>
      </c>
      <c r="O723" s="11" t="n">
        <f aca="false">G723*I723</f>
        <v>50</v>
      </c>
      <c r="P723" s="12" t="s">
        <v>38</v>
      </c>
      <c r="Q723" s="13" t="s">
        <v>803</v>
      </c>
      <c r="R723" s="0" t="n">
        <f aca="false">VLOOKUP(A723,Sados!$A$1:$D$2962,4,0)</f>
        <v>1</v>
      </c>
      <c r="AE723" s="0" t="n">
        <f aca="false">G723-S723-T723-U723-V723-W723-X723-Y723-Z723-AA723-AB723-AC723+AD723</f>
        <v>1</v>
      </c>
      <c r="AF723" s="0" t="n">
        <f aca="false">AE723*I723</f>
        <v>50</v>
      </c>
    </row>
    <row r="724" customFormat="false" ht="21" hidden="false" customHeight="false" outlineLevel="0" collapsed="false">
      <c r="A724" s="7" t="s">
        <v>2574</v>
      </c>
      <c r="B724" s="8" t="n">
        <f aca="false">I724</f>
        <v>45</v>
      </c>
      <c r="C724" s="0" t="s">
        <v>2575</v>
      </c>
      <c r="D724" s="0" t="s">
        <v>2576</v>
      </c>
      <c r="E724" s="0" t="s">
        <v>2577</v>
      </c>
      <c r="F724" s="0" t="s">
        <v>22</v>
      </c>
      <c r="G724" s="0" t="n">
        <v>1</v>
      </c>
      <c r="H724" s="0" t="n">
        <f aca="false">I724*0.2</f>
        <v>9</v>
      </c>
      <c r="I724" s="7" t="n">
        <v>45</v>
      </c>
      <c r="J724" s="9" t="n">
        <v>47848.4166666667</v>
      </c>
      <c r="M724" s="0" t="n">
        <v>15</v>
      </c>
      <c r="N724" s="10" t="s">
        <v>1882</v>
      </c>
      <c r="O724" s="11" t="n">
        <f aca="false">G724*I724</f>
        <v>45</v>
      </c>
      <c r="P724" s="12" t="s">
        <v>38</v>
      </c>
      <c r="Q724" s="13" t="s">
        <v>803</v>
      </c>
      <c r="R724" s="0" t="n">
        <f aca="false">VLOOKUP(A724,Sados!$A$1:$D$2962,4,0)</f>
        <v>0</v>
      </c>
      <c r="AE724" s="0" t="n">
        <f aca="false">G724-S724-T724-U724-V724-W724-X724-Y724-Z724-AA724-AB724-AC724+AD724</f>
        <v>1</v>
      </c>
      <c r="AF724" s="0" t="n">
        <f aca="false">AE724*I724</f>
        <v>45</v>
      </c>
    </row>
    <row r="725" customFormat="false" ht="21" hidden="false" customHeight="false" outlineLevel="0" collapsed="false">
      <c r="A725" s="7" t="s">
        <v>2578</v>
      </c>
      <c r="B725" s="8" t="n">
        <f aca="false">I725</f>
        <v>45</v>
      </c>
      <c r="C725" s="0" t="s">
        <v>2579</v>
      </c>
      <c r="D725" s="0" t="s">
        <v>2576</v>
      </c>
      <c r="E725" s="0" t="s">
        <v>2580</v>
      </c>
      <c r="F725" s="0" t="s">
        <v>22</v>
      </c>
      <c r="G725" s="0" t="n">
        <v>42</v>
      </c>
      <c r="H725" s="0" t="n">
        <f aca="false">I725*0.2</f>
        <v>9</v>
      </c>
      <c r="I725" s="7" t="n">
        <v>45</v>
      </c>
      <c r="J725" s="9" t="n">
        <v>47848.4166666667</v>
      </c>
      <c r="M725" s="0" t="n">
        <v>15</v>
      </c>
      <c r="N725" s="10" t="s">
        <v>1882</v>
      </c>
      <c r="O725" s="11" t="n">
        <f aca="false">G725*I725</f>
        <v>1890</v>
      </c>
      <c r="P725" s="12" t="s">
        <v>38</v>
      </c>
      <c r="Q725" s="13" t="s">
        <v>803</v>
      </c>
      <c r="R725" s="0" t="str">
        <f aca="false">VLOOKUP(A725,Sados!$A$1:$D$2962,4,0)</f>
        <v>34.5</v>
      </c>
      <c r="W725" s="0" t="n">
        <v>1</v>
      </c>
      <c r="AE725" s="0" t="n">
        <f aca="false">G725-S725-T725-U725-V725-W725-X725-Y725-Z725-AA725-AB725-AC725+AD725</f>
        <v>41</v>
      </c>
      <c r="AF725" s="0" t="n">
        <f aca="false">AE725*I725</f>
        <v>1845</v>
      </c>
    </row>
    <row r="726" customFormat="false" ht="21" hidden="false" customHeight="false" outlineLevel="0" collapsed="false">
      <c r="A726" s="7" t="s">
        <v>2581</v>
      </c>
      <c r="B726" s="8" t="n">
        <f aca="false">I726</f>
        <v>21</v>
      </c>
      <c r="C726" s="0" t="s">
        <v>2582</v>
      </c>
      <c r="D726" s="0" t="s">
        <v>2583</v>
      </c>
      <c r="E726" s="0" t="s">
        <v>2584</v>
      </c>
      <c r="F726" s="0" t="s">
        <v>22</v>
      </c>
      <c r="G726" s="0" t="n">
        <v>1</v>
      </c>
      <c r="H726" s="0" t="n">
        <f aca="false">I726*0.2</f>
        <v>4.2</v>
      </c>
      <c r="I726" s="7" t="n">
        <v>21</v>
      </c>
      <c r="J726" s="9" t="n">
        <v>47848.4166666667</v>
      </c>
      <c r="M726" s="0" t="n">
        <v>15</v>
      </c>
      <c r="N726" s="10" t="s">
        <v>1882</v>
      </c>
      <c r="O726" s="11" t="n">
        <f aca="false">G726*I726</f>
        <v>21</v>
      </c>
      <c r="P726" s="12" t="s">
        <v>38</v>
      </c>
      <c r="Q726" s="13" t="s">
        <v>803</v>
      </c>
      <c r="R726" s="0" t="n">
        <f aca="false">VLOOKUP(A726,Sados!$A$1:$D$2962,4,0)</f>
        <v>1</v>
      </c>
      <c r="AE726" s="0" t="n">
        <f aca="false">G726-S726-T726-U726-V726-W726-X726-Y726-Z726-AA726-AB726-AC726+AD726</f>
        <v>1</v>
      </c>
      <c r="AF726" s="0" t="n">
        <f aca="false">AE726*I726</f>
        <v>21</v>
      </c>
    </row>
    <row r="727" customFormat="false" ht="21" hidden="false" customHeight="false" outlineLevel="0" collapsed="false">
      <c r="A727" s="7" t="s">
        <v>2585</v>
      </c>
      <c r="B727" s="8" t="n">
        <f aca="false">I727</f>
        <v>22</v>
      </c>
      <c r="C727" s="0" t="s">
        <v>2586</v>
      </c>
      <c r="D727" s="0" t="s">
        <v>2587</v>
      </c>
      <c r="E727" s="0" t="s">
        <v>2588</v>
      </c>
      <c r="F727" s="0" t="s">
        <v>22</v>
      </c>
      <c r="G727" s="0" t="n">
        <v>9</v>
      </c>
      <c r="H727" s="0" t="n">
        <f aca="false">I727*0.2</f>
        <v>4.4</v>
      </c>
      <c r="I727" s="7" t="n">
        <v>22</v>
      </c>
      <c r="J727" s="9" t="n">
        <v>47848.4166666667</v>
      </c>
      <c r="M727" s="0" t="n">
        <v>15</v>
      </c>
      <c r="N727" s="10" t="s">
        <v>1882</v>
      </c>
      <c r="O727" s="11" t="n">
        <f aca="false">G727*I727</f>
        <v>198</v>
      </c>
      <c r="P727" s="12" t="s">
        <v>38</v>
      </c>
      <c r="Q727" s="13" t="s">
        <v>812</v>
      </c>
      <c r="R727" s="0" t="n">
        <f aca="false">VLOOKUP(A727,Sados!$A$1:$D$2962,4,0)</f>
        <v>9</v>
      </c>
      <c r="AE727" s="0" t="n">
        <f aca="false">G727-S727-T727-U727-V727-W727-X727-Y727-Z727-AA727-AB727-AC727+AD727</f>
        <v>9</v>
      </c>
      <c r="AF727" s="0" t="n">
        <f aca="false">AE727*I727</f>
        <v>198</v>
      </c>
    </row>
    <row r="728" customFormat="false" ht="21" hidden="false" customHeight="false" outlineLevel="0" collapsed="false">
      <c r="A728" s="7" t="s">
        <v>2589</v>
      </c>
      <c r="B728" s="8" t="n">
        <f aca="false">I728</f>
        <v>20</v>
      </c>
      <c r="C728" s="0" t="s">
        <v>2590</v>
      </c>
      <c r="D728" s="0" t="s">
        <v>2591</v>
      </c>
      <c r="E728" s="0" t="s">
        <v>2592</v>
      </c>
      <c r="F728" s="0" t="s">
        <v>22</v>
      </c>
      <c r="G728" s="0" t="n">
        <v>3</v>
      </c>
      <c r="H728" s="0" t="n">
        <f aca="false">I728*0.2</f>
        <v>4</v>
      </c>
      <c r="I728" s="7" t="n">
        <v>20</v>
      </c>
      <c r="J728" s="9" t="n">
        <v>47848.4166666667</v>
      </c>
      <c r="M728" s="0" t="n">
        <v>15</v>
      </c>
      <c r="N728" s="10" t="s">
        <v>1882</v>
      </c>
      <c r="O728" s="11" t="n">
        <f aca="false">G728*I728</f>
        <v>60</v>
      </c>
      <c r="P728" s="12" t="s">
        <v>454</v>
      </c>
      <c r="Q728" s="13" t="s">
        <v>812</v>
      </c>
      <c r="R728" s="0" t="n">
        <f aca="false">VLOOKUP(A728,Sados!$A$1:$D$2962,4,0)</f>
        <v>3</v>
      </c>
      <c r="AE728" s="0" t="n">
        <f aca="false">G728-S728-T728-U728-V728-W728-X728-Y728-Z728-AA728-AB728-AC728+AD728</f>
        <v>3</v>
      </c>
      <c r="AF728" s="0" t="n">
        <f aca="false">AE728*I728</f>
        <v>60</v>
      </c>
    </row>
    <row r="729" customFormat="false" ht="21" hidden="false" customHeight="false" outlineLevel="0" collapsed="false">
      <c r="A729" s="7" t="s">
        <v>2593</v>
      </c>
      <c r="B729" s="8" t="n">
        <f aca="false">I729</f>
        <v>18</v>
      </c>
      <c r="C729" s="0" t="s">
        <v>2594</v>
      </c>
      <c r="D729" s="0" t="s">
        <v>2595</v>
      </c>
      <c r="E729" s="0" t="s">
        <v>2596</v>
      </c>
      <c r="F729" s="0" t="s">
        <v>22</v>
      </c>
      <c r="G729" s="0" t="n">
        <v>4</v>
      </c>
      <c r="H729" s="0" t="n">
        <f aca="false">I729*0.2</f>
        <v>3.6</v>
      </c>
      <c r="I729" s="7" t="n">
        <v>18</v>
      </c>
      <c r="J729" s="9" t="n">
        <v>47848.4166666667</v>
      </c>
      <c r="M729" s="0" t="n">
        <v>15</v>
      </c>
      <c r="N729" s="10" t="s">
        <v>1882</v>
      </c>
      <c r="O729" s="11" t="n">
        <f aca="false">G729*I729</f>
        <v>72</v>
      </c>
      <c r="P729" s="12" t="s">
        <v>34</v>
      </c>
      <c r="Q729" s="13" t="s">
        <v>812</v>
      </c>
      <c r="R729" s="0" t="n">
        <f aca="false">VLOOKUP(A729,Sados!$A$1:$D$2962,4,0)</f>
        <v>4</v>
      </c>
      <c r="AE729" s="0" t="n">
        <f aca="false">G729-S729-T729-U729-V729-W729-X729-Y729-Z729-AA729-AB729-AC729+AD729</f>
        <v>4</v>
      </c>
      <c r="AF729" s="0" t="n">
        <f aca="false">AE729*I729</f>
        <v>72</v>
      </c>
    </row>
    <row r="730" customFormat="false" ht="21" hidden="false" customHeight="false" outlineLevel="0" collapsed="false">
      <c r="A730" s="7" t="s">
        <v>2597</v>
      </c>
      <c r="B730" s="8" t="n">
        <f aca="false">I730</f>
        <v>36</v>
      </c>
      <c r="C730" s="0" t="s">
        <v>2598</v>
      </c>
      <c r="D730" s="0" t="s">
        <v>2599</v>
      </c>
      <c r="E730" s="0" t="s">
        <v>2600</v>
      </c>
      <c r="F730" s="0" t="s">
        <v>22</v>
      </c>
      <c r="G730" s="0" t="n">
        <v>2</v>
      </c>
      <c r="H730" s="0" t="n">
        <f aca="false">I730*0.2</f>
        <v>7.2</v>
      </c>
      <c r="I730" s="7" t="n">
        <v>36</v>
      </c>
      <c r="J730" s="9" t="n">
        <v>47848.4166666667</v>
      </c>
      <c r="M730" s="0" t="n">
        <v>15</v>
      </c>
      <c r="N730" s="10" t="s">
        <v>1882</v>
      </c>
      <c r="O730" s="11" t="n">
        <f aca="false">G730*I730</f>
        <v>72</v>
      </c>
      <c r="P730" s="12" t="s">
        <v>34</v>
      </c>
      <c r="Q730" s="13" t="s">
        <v>803</v>
      </c>
      <c r="R730" s="0" t="n">
        <f aca="false">VLOOKUP(A730,Sados!$A$1:$D$2962,4,0)</f>
        <v>2</v>
      </c>
      <c r="AE730" s="0" t="n">
        <f aca="false">G730-S730-T730-U730-V730-W730-X730-Y730-Z730-AA730-AB730-AC730+AD730</f>
        <v>2</v>
      </c>
      <c r="AF730" s="0" t="n">
        <f aca="false">AE730*I730</f>
        <v>72</v>
      </c>
    </row>
    <row r="731" customFormat="false" ht="21" hidden="false" customHeight="false" outlineLevel="0" collapsed="false">
      <c r="A731" s="7" t="s">
        <v>2601</v>
      </c>
      <c r="B731" s="8" t="n">
        <f aca="false">I731</f>
        <v>36</v>
      </c>
      <c r="C731" s="0" t="s">
        <v>2602</v>
      </c>
      <c r="D731" s="0" t="s">
        <v>2599</v>
      </c>
      <c r="E731" s="0" t="s">
        <v>2603</v>
      </c>
      <c r="F731" s="0" t="s">
        <v>22</v>
      </c>
      <c r="G731" s="0" t="n">
        <v>2</v>
      </c>
      <c r="H731" s="0" t="n">
        <f aca="false">I731*0.2</f>
        <v>7.2</v>
      </c>
      <c r="I731" s="7" t="n">
        <v>36</v>
      </c>
      <c r="J731" s="9" t="n">
        <v>47848.4166666667</v>
      </c>
      <c r="M731" s="0" t="n">
        <v>15</v>
      </c>
      <c r="N731" s="10" t="s">
        <v>1882</v>
      </c>
      <c r="O731" s="11" t="n">
        <f aca="false">G731*I731</f>
        <v>72</v>
      </c>
      <c r="P731" s="12" t="s">
        <v>34</v>
      </c>
      <c r="Q731" s="13" t="s">
        <v>812</v>
      </c>
      <c r="R731" s="0" t="n">
        <f aca="false">VLOOKUP(A731,Sados!$A$1:$D$2962,4,0)</f>
        <v>2</v>
      </c>
      <c r="AE731" s="0" t="n">
        <f aca="false">G731-S731-T731-U731-V731-W731-X731-Y731-Z731-AA731-AB731-AC731+AD731</f>
        <v>2</v>
      </c>
      <c r="AF731" s="0" t="n">
        <f aca="false">AE731*I731</f>
        <v>72</v>
      </c>
    </row>
    <row r="732" customFormat="false" ht="21" hidden="false" customHeight="false" outlineLevel="0" collapsed="false">
      <c r="A732" s="7" t="s">
        <v>2604</v>
      </c>
      <c r="B732" s="8" t="n">
        <f aca="false">I732</f>
        <v>18</v>
      </c>
      <c r="C732" s="0" t="s">
        <v>2605</v>
      </c>
      <c r="D732" s="0" t="s">
        <v>2606</v>
      </c>
      <c r="E732" s="0" t="s">
        <v>2607</v>
      </c>
      <c r="F732" s="0" t="s">
        <v>22</v>
      </c>
      <c r="G732" s="0" t="n">
        <v>3</v>
      </c>
      <c r="H732" s="0" t="n">
        <f aca="false">I732*0.2</f>
        <v>3.6</v>
      </c>
      <c r="I732" s="7" t="n">
        <v>18</v>
      </c>
      <c r="J732" s="9" t="n">
        <v>47848.4166666667</v>
      </c>
      <c r="M732" s="0" t="n">
        <v>15</v>
      </c>
      <c r="N732" s="10" t="s">
        <v>1882</v>
      </c>
      <c r="O732" s="11" t="n">
        <f aca="false">G732*I732</f>
        <v>54</v>
      </c>
      <c r="P732" s="12" t="s">
        <v>42</v>
      </c>
      <c r="Q732" s="13" t="s">
        <v>812</v>
      </c>
      <c r="R732" s="0" t="n">
        <f aca="false">VLOOKUP(A732,Sados!$A$1:$D$2962,4,0)</f>
        <v>1</v>
      </c>
      <c r="AE732" s="0" t="n">
        <f aca="false">G732-S732-T732-U732-V732-W732-X732-Y732-Z732-AA732-AB732-AC732+AD732</f>
        <v>3</v>
      </c>
      <c r="AF732" s="0" t="n">
        <f aca="false">AE732*I732</f>
        <v>54</v>
      </c>
    </row>
    <row r="733" customFormat="false" ht="21" hidden="false" customHeight="false" outlineLevel="0" collapsed="false">
      <c r="A733" s="7" t="s">
        <v>2608</v>
      </c>
      <c r="B733" s="8" t="n">
        <f aca="false">I733</f>
        <v>18</v>
      </c>
      <c r="C733" s="0" t="s">
        <v>2609</v>
      </c>
      <c r="D733" s="0" t="s">
        <v>2606</v>
      </c>
      <c r="E733" s="0" t="s">
        <v>2610</v>
      </c>
      <c r="F733" s="0" t="s">
        <v>22</v>
      </c>
      <c r="G733" s="0" t="n">
        <v>13</v>
      </c>
      <c r="H733" s="0" t="n">
        <f aca="false">I733*0.2</f>
        <v>3.6</v>
      </c>
      <c r="I733" s="7" t="n">
        <v>18</v>
      </c>
      <c r="J733" s="9" t="n">
        <v>47848.4166666667</v>
      </c>
      <c r="M733" s="0" t="n">
        <v>15</v>
      </c>
      <c r="N733" s="10" t="s">
        <v>1882</v>
      </c>
      <c r="O733" s="11" t="n">
        <f aca="false">G733*I733</f>
        <v>234</v>
      </c>
      <c r="P733" s="12" t="s">
        <v>42</v>
      </c>
      <c r="Q733" s="13" t="s">
        <v>812</v>
      </c>
      <c r="R733" s="0" t="n">
        <f aca="false">VLOOKUP(A733,Sados!$A$1:$D$2962,4,0)</f>
        <v>6</v>
      </c>
      <c r="AE733" s="0" t="n">
        <f aca="false">G733-S733-T733-U733-V733-W733-X733-Y733-Z733-AA733-AB733-AC733+AD733</f>
        <v>13</v>
      </c>
      <c r="AF733" s="0" t="n">
        <f aca="false">AE733*I733</f>
        <v>234</v>
      </c>
    </row>
    <row r="734" customFormat="false" ht="21" hidden="false" customHeight="false" outlineLevel="0" collapsed="false">
      <c r="A734" s="7" t="s">
        <v>2611</v>
      </c>
      <c r="B734" s="8" t="n">
        <f aca="false">I734</f>
        <v>20</v>
      </c>
      <c r="C734" s="0" t="s">
        <v>2612</v>
      </c>
      <c r="D734" s="0" t="s">
        <v>2613</v>
      </c>
      <c r="E734" s="0" t="s">
        <v>2614</v>
      </c>
      <c r="F734" s="0" t="s">
        <v>22</v>
      </c>
      <c r="G734" s="0" t="n">
        <v>19</v>
      </c>
      <c r="H734" s="0" t="n">
        <f aca="false">I734*0.2</f>
        <v>4</v>
      </c>
      <c r="I734" s="7" t="n">
        <v>20</v>
      </c>
      <c r="J734" s="9" t="n">
        <v>47848.4166666667</v>
      </c>
      <c r="M734" s="0" t="n">
        <v>15</v>
      </c>
      <c r="N734" s="10" t="s">
        <v>1882</v>
      </c>
      <c r="O734" s="11" t="n">
        <f aca="false">G734*I734</f>
        <v>380</v>
      </c>
      <c r="P734" s="12" t="s">
        <v>42</v>
      </c>
      <c r="Q734" s="13" t="s">
        <v>803</v>
      </c>
      <c r="R734" s="0" t="n">
        <f aca="false">VLOOKUP(A734,Sados!$A$1:$D$2962,4,0)</f>
        <v>16</v>
      </c>
      <c r="Z734" s="0" t="n">
        <v>1</v>
      </c>
      <c r="AE734" s="0" t="n">
        <f aca="false">G734-S734-T734-U734-V734-W734-X734-Y734-Z734-AA734-AB734-AC734+AD734</f>
        <v>18</v>
      </c>
      <c r="AF734" s="0" t="n">
        <f aca="false">AE734*I734</f>
        <v>360</v>
      </c>
    </row>
    <row r="735" customFormat="false" ht="21" hidden="false" customHeight="false" outlineLevel="0" collapsed="false">
      <c r="A735" s="7" t="s">
        <v>2615</v>
      </c>
      <c r="B735" s="8" t="n">
        <f aca="false">I735</f>
        <v>21</v>
      </c>
      <c r="C735" s="0" t="s">
        <v>2616</v>
      </c>
      <c r="D735" s="0" t="s">
        <v>2613</v>
      </c>
      <c r="E735" s="0" t="s">
        <v>2617</v>
      </c>
      <c r="F735" s="0" t="s">
        <v>22</v>
      </c>
      <c r="G735" s="0" t="n">
        <v>1</v>
      </c>
      <c r="H735" s="0" t="n">
        <f aca="false">I735*0.2</f>
        <v>4.2</v>
      </c>
      <c r="I735" s="7" t="n">
        <v>21</v>
      </c>
      <c r="J735" s="9" t="n">
        <v>47848.4166666667</v>
      </c>
      <c r="M735" s="0" t="n">
        <v>15</v>
      </c>
      <c r="N735" s="10" t="s">
        <v>1882</v>
      </c>
      <c r="O735" s="11" t="n">
        <f aca="false">G735*I735</f>
        <v>21</v>
      </c>
      <c r="P735" s="12" t="s">
        <v>42</v>
      </c>
      <c r="Q735" s="13" t="s">
        <v>812</v>
      </c>
      <c r="R735" s="0" t="n">
        <f aca="false">VLOOKUP(A735,Sados!$A$1:$D$2962,4,0)</f>
        <v>1</v>
      </c>
      <c r="AE735" s="0" t="n">
        <f aca="false">G735-S735-T735-U735-V735-W735-X735-Y735-Z735-AA735-AB735-AC735+AD735</f>
        <v>1</v>
      </c>
      <c r="AF735" s="0" t="n">
        <f aca="false">AE735*I735</f>
        <v>21</v>
      </c>
    </row>
    <row r="736" customFormat="false" ht="21" hidden="false" customHeight="false" outlineLevel="0" collapsed="false">
      <c r="A736" s="7" t="s">
        <v>2618</v>
      </c>
      <c r="B736" s="8" t="n">
        <f aca="false">I736</f>
        <v>18</v>
      </c>
      <c r="C736" s="0" t="s">
        <v>2619</v>
      </c>
      <c r="D736" s="0" t="s">
        <v>2620</v>
      </c>
      <c r="E736" s="0" t="s">
        <v>2621</v>
      </c>
      <c r="F736" s="0" t="s">
        <v>22</v>
      </c>
      <c r="G736" s="0" t="n">
        <v>3</v>
      </c>
      <c r="H736" s="0" t="n">
        <f aca="false">I736*0.2</f>
        <v>3.6</v>
      </c>
      <c r="I736" s="7" t="n">
        <v>18</v>
      </c>
      <c r="J736" s="9" t="n">
        <v>47848.4166666667</v>
      </c>
      <c r="M736" s="0" t="n">
        <v>15</v>
      </c>
      <c r="N736" s="10" t="s">
        <v>1882</v>
      </c>
      <c r="O736" s="11" t="n">
        <f aca="false">G736*I736</f>
        <v>54</v>
      </c>
      <c r="P736" s="12" t="s">
        <v>42</v>
      </c>
      <c r="Q736" s="13" t="s">
        <v>812</v>
      </c>
      <c r="R736" s="0" t="n">
        <f aca="false">VLOOKUP(A736,Sados!$A$1:$D$2962,4,0)</f>
        <v>1</v>
      </c>
      <c r="U736" s="0" t="n">
        <v>1</v>
      </c>
      <c r="AE736" s="0" t="n">
        <f aca="false">G736-S736-T736-U736-V736-W736-X736-Y736-Z736-AA736-AB736-AC736+AD736</f>
        <v>2</v>
      </c>
      <c r="AF736" s="0" t="n">
        <f aca="false">AE736*I736</f>
        <v>36</v>
      </c>
    </row>
    <row r="737" customFormat="false" ht="21" hidden="false" customHeight="false" outlineLevel="0" collapsed="false">
      <c r="A737" s="7" t="s">
        <v>2622</v>
      </c>
      <c r="B737" s="8" t="n">
        <f aca="false">I737</f>
        <v>24</v>
      </c>
      <c r="C737" s="0" t="s">
        <v>2623</v>
      </c>
      <c r="D737" s="0" t="s">
        <v>2620</v>
      </c>
      <c r="E737" s="0" t="s">
        <v>2624</v>
      </c>
      <c r="F737" s="0" t="s">
        <v>22</v>
      </c>
      <c r="G737" s="0" t="n">
        <v>6</v>
      </c>
      <c r="H737" s="0" t="n">
        <f aca="false">I737*0.2</f>
        <v>4.8</v>
      </c>
      <c r="I737" s="7" t="n">
        <v>24</v>
      </c>
      <c r="J737" s="9" t="n">
        <v>47848.4166666667</v>
      </c>
      <c r="M737" s="0" t="n">
        <v>15</v>
      </c>
      <c r="N737" s="10" t="s">
        <v>1882</v>
      </c>
      <c r="O737" s="11" t="n">
        <f aca="false">G737*I737</f>
        <v>144</v>
      </c>
      <c r="P737" s="12" t="s">
        <v>42</v>
      </c>
      <c r="Q737" s="13" t="s">
        <v>803</v>
      </c>
      <c r="R737" s="0" t="n">
        <f aca="false">VLOOKUP(A737,Sados!$A$1:$D$2962,4,0)</f>
        <v>6</v>
      </c>
      <c r="AE737" s="0" t="n">
        <f aca="false">G737-S737-T737-U737-V737-W737-X737-Y737-Z737-AA737-AB737-AC737+AD737</f>
        <v>6</v>
      </c>
      <c r="AF737" s="0" t="n">
        <f aca="false">AE737*I737</f>
        <v>144</v>
      </c>
    </row>
    <row r="738" customFormat="false" ht="21" hidden="false" customHeight="false" outlineLevel="0" collapsed="false">
      <c r="A738" s="7" t="s">
        <v>2625</v>
      </c>
      <c r="B738" s="8" t="n">
        <f aca="false">I738</f>
        <v>18</v>
      </c>
      <c r="C738" s="0" t="s">
        <v>2626</v>
      </c>
      <c r="D738" s="0" t="s">
        <v>2620</v>
      </c>
      <c r="E738" s="0" t="s">
        <v>2627</v>
      </c>
      <c r="F738" s="0" t="s">
        <v>22</v>
      </c>
      <c r="G738" s="0" t="n">
        <v>19</v>
      </c>
      <c r="H738" s="0" t="n">
        <f aca="false">I738*0.2</f>
        <v>3.6</v>
      </c>
      <c r="I738" s="7" t="n">
        <v>18</v>
      </c>
      <c r="J738" s="9" t="n">
        <v>47848.4166666667</v>
      </c>
      <c r="M738" s="0" t="n">
        <v>15</v>
      </c>
      <c r="N738" s="10" t="s">
        <v>1882</v>
      </c>
      <c r="O738" s="11" t="n">
        <f aca="false">G738*I738</f>
        <v>342</v>
      </c>
      <c r="P738" s="12" t="s">
        <v>42</v>
      </c>
      <c r="Q738" s="13" t="s">
        <v>803</v>
      </c>
      <c r="R738" s="0" t="n">
        <f aca="false">VLOOKUP(A738,Sados!$A$1:$D$2962,4,0)</f>
        <v>14</v>
      </c>
      <c r="AB738" s="0" t="n">
        <v>1</v>
      </c>
      <c r="AE738" s="0" t="n">
        <f aca="false">G738-S738-T738-U738-V738-W738-X738-Y738-Z738-AA738-AB738-AC738+AD738</f>
        <v>18</v>
      </c>
      <c r="AF738" s="0" t="n">
        <f aca="false">AE738*I738</f>
        <v>324</v>
      </c>
    </row>
    <row r="739" customFormat="false" ht="21" hidden="false" customHeight="false" outlineLevel="0" collapsed="false">
      <c r="A739" s="7" t="s">
        <v>2628</v>
      </c>
      <c r="B739" s="8" t="n">
        <f aca="false">I739</f>
        <v>20</v>
      </c>
      <c r="C739" s="0" t="s">
        <v>2629</v>
      </c>
      <c r="D739" s="0" t="s">
        <v>2630</v>
      </c>
      <c r="E739" s="0" t="s">
        <v>2631</v>
      </c>
      <c r="F739" s="0" t="s">
        <v>22</v>
      </c>
      <c r="G739" s="0" t="n">
        <v>1</v>
      </c>
      <c r="H739" s="0" t="n">
        <f aca="false">I739*0.2</f>
        <v>4</v>
      </c>
      <c r="I739" s="7" t="n">
        <v>20</v>
      </c>
      <c r="J739" s="9" t="n">
        <v>47848.4166666667</v>
      </c>
      <c r="M739" s="0" t="n">
        <v>15</v>
      </c>
      <c r="N739" s="10" t="s">
        <v>1882</v>
      </c>
      <c r="O739" s="11" t="n">
        <f aca="false">G739*I739</f>
        <v>20</v>
      </c>
      <c r="P739" s="12" t="s">
        <v>42</v>
      </c>
      <c r="Q739" s="13" t="s">
        <v>803</v>
      </c>
      <c r="R739" s="0" t="n">
        <f aca="false">VLOOKUP(A739,Sados!$A$1:$D$2962,4,0)</f>
        <v>1</v>
      </c>
      <c r="AE739" s="0" t="n">
        <f aca="false">G739-S739-T739-U739-V739-W739-X739-Y739-Z739-AA739-AB739-AC739+AD739</f>
        <v>1</v>
      </c>
      <c r="AF739" s="0" t="n">
        <f aca="false">AE739*I739</f>
        <v>20</v>
      </c>
    </row>
    <row r="740" customFormat="false" ht="21" hidden="false" customHeight="false" outlineLevel="0" collapsed="false">
      <c r="A740" s="7" t="s">
        <v>2632</v>
      </c>
      <c r="B740" s="8" t="n">
        <f aca="false">I740</f>
        <v>20</v>
      </c>
      <c r="C740" s="0" t="s">
        <v>2633</v>
      </c>
      <c r="D740" s="0" t="s">
        <v>2634</v>
      </c>
      <c r="E740" s="0" t="s">
        <v>2635</v>
      </c>
      <c r="F740" s="0" t="s">
        <v>22</v>
      </c>
      <c r="G740" s="0" t="n">
        <v>1</v>
      </c>
      <c r="H740" s="0" t="n">
        <f aca="false">I740*0.2</f>
        <v>4</v>
      </c>
      <c r="I740" s="7" t="n">
        <v>20</v>
      </c>
      <c r="J740" s="9" t="n">
        <v>47848.4166666667</v>
      </c>
      <c r="M740" s="0" t="n">
        <v>15</v>
      </c>
      <c r="N740" s="10" t="s">
        <v>1882</v>
      </c>
      <c r="O740" s="11" t="n">
        <f aca="false">G740*I740</f>
        <v>20</v>
      </c>
      <c r="P740" s="12" t="s">
        <v>42</v>
      </c>
      <c r="Q740" s="13" t="s">
        <v>803</v>
      </c>
      <c r="R740" s="0" t="n">
        <f aca="false">VLOOKUP(A740,Sados!$A$1:$D$2962,4,0)</f>
        <v>0</v>
      </c>
      <c r="AE740" s="0" t="n">
        <f aca="false">G740-S740-T740-U740-V740-W740-X740-Y740-Z740-AA740-AB740-AC740+AD740</f>
        <v>1</v>
      </c>
      <c r="AF740" s="0" t="n">
        <f aca="false">AE740*I740</f>
        <v>20</v>
      </c>
    </row>
    <row r="741" customFormat="false" ht="21" hidden="false" customHeight="false" outlineLevel="0" collapsed="false">
      <c r="A741" s="7" t="s">
        <v>2636</v>
      </c>
      <c r="B741" s="8" t="n">
        <f aca="false">I741</f>
        <v>20</v>
      </c>
      <c r="C741" s="0" t="s">
        <v>2637</v>
      </c>
      <c r="D741" s="0" t="s">
        <v>2638</v>
      </c>
      <c r="E741" s="0" t="s">
        <v>2639</v>
      </c>
      <c r="F741" s="0" t="s">
        <v>22</v>
      </c>
      <c r="G741" s="0" t="n">
        <v>5</v>
      </c>
      <c r="H741" s="0" t="n">
        <f aca="false">I741*0.2</f>
        <v>4</v>
      </c>
      <c r="I741" s="7" t="n">
        <v>20</v>
      </c>
      <c r="J741" s="9" t="n">
        <v>47848.4166666667</v>
      </c>
      <c r="M741" s="0" t="n">
        <v>15</v>
      </c>
      <c r="N741" s="10" t="s">
        <v>1882</v>
      </c>
      <c r="O741" s="11" t="n">
        <f aca="false">G741*I741</f>
        <v>100</v>
      </c>
      <c r="P741" s="12" t="s">
        <v>42</v>
      </c>
      <c r="Q741" s="13" t="s">
        <v>803</v>
      </c>
      <c r="R741" s="0" t="n">
        <f aca="false">VLOOKUP(A741,Sados!$A$1:$D$2962,4,0)</f>
        <v>5</v>
      </c>
      <c r="AE741" s="0" t="n">
        <f aca="false">G741-S741-T741-U741-V741-W741-X741-Y741-Z741-AA741-AB741-AC741+AD741</f>
        <v>5</v>
      </c>
      <c r="AF741" s="0" t="n">
        <f aca="false">AE741*I741</f>
        <v>100</v>
      </c>
    </row>
    <row r="742" customFormat="false" ht="21" hidden="false" customHeight="false" outlineLevel="0" collapsed="false">
      <c r="A742" s="7" t="s">
        <v>2640</v>
      </c>
      <c r="B742" s="8" t="n">
        <f aca="false">I742</f>
        <v>21</v>
      </c>
      <c r="C742" s="0" t="s">
        <v>2641</v>
      </c>
      <c r="D742" s="0" t="s">
        <v>2638</v>
      </c>
      <c r="E742" s="0" t="s">
        <v>2642</v>
      </c>
      <c r="F742" s="0" t="s">
        <v>22</v>
      </c>
      <c r="G742" s="0" t="n">
        <v>9</v>
      </c>
      <c r="H742" s="0" t="n">
        <f aca="false">I742*0.2</f>
        <v>4.2</v>
      </c>
      <c r="I742" s="7" t="n">
        <v>21</v>
      </c>
      <c r="J742" s="9" t="n">
        <v>47848.4166666667</v>
      </c>
      <c r="M742" s="0" t="n">
        <v>15</v>
      </c>
      <c r="N742" s="10" t="s">
        <v>1882</v>
      </c>
      <c r="O742" s="11" t="n">
        <f aca="false">G742*I742</f>
        <v>189</v>
      </c>
      <c r="P742" s="12" t="s">
        <v>42</v>
      </c>
      <c r="Q742" s="13" t="s">
        <v>812</v>
      </c>
      <c r="R742" s="0" t="n">
        <f aca="false">VLOOKUP(A742,Sados!$A$1:$D$2962,4,0)</f>
        <v>9</v>
      </c>
      <c r="AE742" s="0" t="n">
        <f aca="false">G742-S742-T742-U742-V742-W742-X742-Y742-Z742-AA742-AB742-AC742+AD742</f>
        <v>9</v>
      </c>
      <c r="AF742" s="0" t="n">
        <f aca="false">AE742*I742</f>
        <v>189</v>
      </c>
    </row>
    <row r="743" customFormat="false" ht="21" hidden="false" customHeight="false" outlineLevel="0" collapsed="false">
      <c r="A743" s="7" t="s">
        <v>2643</v>
      </c>
      <c r="B743" s="8" t="n">
        <f aca="false">I743</f>
        <v>20</v>
      </c>
      <c r="C743" s="0" t="s">
        <v>2644</v>
      </c>
      <c r="D743" s="0" t="s">
        <v>2638</v>
      </c>
      <c r="E743" s="0" t="s">
        <v>2645</v>
      </c>
      <c r="F743" s="0" t="s">
        <v>22</v>
      </c>
      <c r="G743" s="0" t="n">
        <v>4</v>
      </c>
      <c r="H743" s="0" t="n">
        <f aca="false">I743*0.2</f>
        <v>4</v>
      </c>
      <c r="I743" s="7" t="n">
        <v>20</v>
      </c>
      <c r="J743" s="9" t="n">
        <v>47848.4166666667</v>
      </c>
      <c r="M743" s="0" t="n">
        <v>15</v>
      </c>
      <c r="N743" s="10" t="s">
        <v>1882</v>
      </c>
      <c r="O743" s="11" t="n">
        <f aca="false">G743*I743</f>
        <v>80</v>
      </c>
      <c r="P743" s="12" t="s">
        <v>42</v>
      </c>
      <c r="Q743" s="13" t="s">
        <v>803</v>
      </c>
      <c r="R743" s="0" t="n">
        <f aca="false">VLOOKUP(A743,Sados!$A$1:$D$2962,4,0)</f>
        <v>4</v>
      </c>
      <c r="AE743" s="0" t="n">
        <f aca="false">G743-S743-T743-U743-V743-W743-X743-Y743-Z743-AA743-AB743-AC743+AD743</f>
        <v>4</v>
      </c>
      <c r="AF743" s="0" t="n">
        <f aca="false">AE743*I743</f>
        <v>80</v>
      </c>
    </row>
    <row r="744" customFormat="false" ht="21" hidden="false" customHeight="false" outlineLevel="0" collapsed="false">
      <c r="A744" s="7" t="s">
        <v>2646</v>
      </c>
      <c r="B744" s="8" t="n">
        <f aca="false">I744</f>
        <v>22</v>
      </c>
      <c r="C744" s="0" t="s">
        <v>2647</v>
      </c>
      <c r="D744" s="0" t="s">
        <v>2648</v>
      </c>
      <c r="E744" s="0" t="s">
        <v>2649</v>
      </c>
      <c r="F744" s="0" t="s">
        <v>22</v>
      </c>
      <c r="G744" s="0" t="n">
        <v>1</v>
      </c>
      <c r="H744" s="0" t="n">
        <f aca="false">I744*0.2</f>
        <v>4.4</v>
      </c>
      <c r="I744" s="7" t="n">
        <v>22</v>
      </c>
      <c r="J744" s="9" t="n">
        <v>47848.4166666667</v>
      </c>
      <c r="M744" s="0" t="n">
        <v>15</v>
      </c>
      <c r="N744" s="10" t="s">
        <v>1882</v>
      </c>
      <c r="O744" s="11" t="n">
        <f aca="false">G744*I744</f>
        <v>22</v>
      </c>
      <c r="P744" s="12" t="s">
        <v>42</v>
      </c>
      <c r="Q744" s="13" t="s">
        <v>803</v>
      </c>
      <c r="R744" s="0" t="n">
        <f aca="false">VLOOKUP(A744,Sados!$A$1:$D$2962,4,0)</f>
        <v>1</v>
      </c>
      <c r="AE744" s="0" t="n">
        <f aca="false">G744-S744-T744-U744-V744-W744-X744-Y744-Z744-AA744-AB744-AC744+AD744</f>
        <v>1</v>
      </c>
      <c r="AF744" s="0" t="n">
        <f aca="false">AE744*I744</f>
        <v>22</v>
      </c>
    </row>
    <row r="745" customFormat="false" ht="21" hidden="false" customHeight="false" outlineLevel="0" collapsed="false">
      <c r="A745" s="7" t="s">
        <v>2650</v>
      </c>
      <c r="B745" s="8" t="n">
        <f aca="false">I745</f>
        <v>22</v>
      </c>
      <c r="C745" s="0" t="s">
        <v>2651</v>
      </c>
      <c r="D745" s="0" t="s">
        <v>2652</v>
      </c>
      <c r="E745" s="0" t="s">
        <v>2653</v>
      </c>
      <c r="F745" s="0" t="s">
        <v>22</v>
      </c>
      <c r="G745" s="0" t="n">
        <v>2</v>
      </c>
      <c r="H745" s="0" t="n">
        <f aca="false">I745*0.2</f>
        <v>4.4</v>
      </c>
      <c r="I745" s="7" t="n">
        <v>22</v>
      </c>
      <c r="J745" s="9" t="n">
        <v>47848.4166666667</v>
      </c>
      <c r="M745" s="0" t="n">
        <v>15</v>
      </c>
      <c r="N745" s="10" t="s">
        <v>1882</v>
      </c>
      <c r="O745" s="11" t="n">
        <f aca="false">G745*I745</f>
        <v>44</v>
      </c>
      <c r="P745" s="12" t="s">
        <v>42</v>
      </c>
      <c r="Q745" s="13" t="s">
        <v>841</v>
      </c>
      <c r="R745" s="0" t="n">
        <f aca="false">VLOOKUP(A745,Sados!$A$1:$D$2962,4,0)</f>
        <v>2</v>
      </c>
      <c r="AE745" s="0" t="n">
        <f aca="false">G745-S745-T745-U745-V745-W745-X745-Y745-Z745-AA745-AB745-AC745+AD745</f>
        <v>2</v>
      </c>
      <c r="AF745" s="0" t="n">
        <f aca="false">AE745*I745</f>
        <v>44</v>
      </c>
    </row>
    <row r="746" customFormat="false" ht="21" hidden="false" customHeight="false" outlineLevel="0" collapsed="false">
      <c r="A746" s="7" t="s">
        <v>2654</v>
      </c>
      <c r="B746" s="8" t="n">
        <f aca="false">I746</f>
        <v>24</v>
      </c>
      <c r="C746" s="0" t="s">
        <v>2655</v>
      </c>
      <c r="D746" s="0" t="s">
        <v>2656</v>
      </c>
      <c r="E746" s="0" t="s">
        <v>2657</v>
      </c>
      <c r="F746" s="0" t="s">
        <v>22</v>
      </c>
      <c r="G746" s="0" t="n">
        <v>4</v>
      </c>
      <c r="H746" s="0" t="n">
        <f aca="false">I746*0.2</f>
        <v>4.8</v>
      </c>
      <c r="I746" s="7" t="n">
        <v>24</v>
      </c>
      <c r="J746" s="9" t="n">
        <v>47848.4166666667</v>
      </c>
      <c r="M746" s="0" t="n">
        <v>15</v>
      </c>
      <c r="N746" s="10" t="s">
        <v>1882</v>
      </c>
      <c r="O746" s="11" t="n">
        <f aca="false">G746*I746</f>
        <v>96</v>
      </c>
      <c r="P746" s="12" t="s">
        <v>42</v>
      </c>
      <c r="Q746" s="13" t="s">
        <v>812</v>
      </c>
      <c r="R746" s="0" t="n">
        <f aca="false">VLOOKUP(A746,Sados!$A$1:$D$2962,4,0)</f>
        <v>4</v>
      </c>
      <c r="AE746" s="0" t="n">
        <f aca="false">G746-S746-T746-U746-V746-W746-X746-Y746-Z746-AA746-AB746-AC746+AD746</f>
        <v>4</v>
      </c>
      <c r="AF746" s="0" t="n">
        <f aca="false">AE746*I746</f>
        <v>96</v>
      </c>
    </row>
    <row r="747" customFormat="false" ht="21" hidden="false" customHeight="false" outlineLevel="0" collapsed="false">
      <c r="A747" s="7" t="s">
        <v>2658</v>
      </c>
      <c r="B747" s="8" t="n">
        <f aca="false">I747</f>
        <v>33</v>
      </c>
      <c r="C747" s="0" t="s">
        <v>2659</v>
      </c>
      <c r="D747" s="0" t="s">
        <v>2660</v>
      </c>
      <c r="E747" s="0" t="s">
        <v>2661</v>
      </c>
      <c r="F747" s="0" t="s">
        <v>22</v>
      </c>
      <c r="G747" s="0" t="n">
        <v>2</v>
      </c>
      <c r="H747" s="0" t="n">
        <f aca="false">I747*0.2</f>
        <v>6.6</v>
      </c>
      <c r="I747" s="7" t="n">
        <v>33</v>
      </c>
      <c r="J747" s="9" t="n">
        <v>47848.4166666667</v>
      </c>
      <c r="M747" s="0" t="n">
        <v>15</v>
      </c>
      <c r="N747" s="10" t="s">
        <v>1882</v>
      </c>
      <c r="O747" s="11" t="n">
        <f aca="false">G747*I747</f>
        <v>66</v>
      </c>
      <c r="P747" s="12" t="s">
        <v>42</v>
      </c>
      <c r="Q747" s="13" t="s">
        <v>803</v>
      </c>
      <c r="R747" s="0" t="n">
        <f aca="false">VLOOKUP(A747,Sados!$A$1:$D$2962,4,0)</f>
        <v>1</v>
      </c>
      <c r="AE747" s="0" t="n">
        <f aca="false">G747-S747-T747-U747-V747-W747-X747-Y747-Z747-AA747-AB747-AC747+AD747</f>
        <v>2</v>
      </c>
      <c r="AF747" s="0" t="n">
        <f aca="false">AE747*I747</f>
        <v>66</v>
      </c>
    </row>
    <row r="748" customFormat="false" ht="21" hidden="false" customHeight="false" outlineLevel="0" collapsed="false">
      <c r="A748" s="7" t="s">
        <v>2662</v>
      </c>
      <c r="B748" s="8" t="n">
        <f aca="false">I748</f>
        <v>31</v>
      </c>
      <c r="C748" s="0" t="s">
        <v>2663</v>
      </c>
      <c r="D748" s="0" t="s">
        <v>2660</v>
      </c>
      <c r="E748" s="0" t="s">
        <v>2664</v>
      </c>
      <c r="F748" s="0" t="s">
        <v>22</v>
      </c>
      <c r="G748" s="0" t="n">
        <v>5</v>
      </c>
      <c r="H748" s="0" t="n">
        <f aca="false">I748*0.2</f>
        <v>6.2</v>
      </c>
      <c r="I748" s="7" t="n">
        <v>31</v>
      </c>
      <c r="J748" s="9" t="n">
        <v>47848.4166666667</v>
      </c>
      <c r="M748" s="0" t="n">
        <v>15</v>
      </c>
      <c r="N748" s="10" t="s">
        <v>1882</v>
      </c>
      <c r="O748" s="11" t="n">
        <f aca="false">G748*I748</f>
        <v>155</v>
      </c>
      <c r="P748" s="12" t="s">
        <v>42</v>
      </c>
      <c r="Q748" s="13" t="s">
        <v>803</v>
      </c>
      <c r="R748" s="0" t="n">
        <f aca="false">VLOOKUP(A748,Sados!$A$1:$D$2962,4,0)</f>
        <v>5</v>
      </c>
      <c r="AE748" s="0" t="n">
        <f aca="false">G748-S748-T748-U748-V748-W748-X748-Y748-Z748-AA748-AB748-AC748+AD748</f>
        <v>5</v>
      </c>
      <c r="AF748" s="0" t="n">
        <f aca="false">AE748*I748</f>
        <v>155</v>
      </c>
    </row>
    <row r="749" customFormat="false" ht="21" hidden="false" customHeight="false" outlineLevel="0" collapsed="false">
      <c r="A749" s="7" t="s">
        <v>2665</v>
      </c>
      <c r="B749" s="8" t="n">
        <f aca="false">I749</f>
        <v>20</v>
      </c>
      <c r="C749" s="0" t="s">
        <v>2666</v>
      </c>
      <c r="D749" s="0" t="s">
        <v>2667</v>
      </c>
      <c r="E749" s="0" t="s">
        <v>2668</v>
      </c>
      <c r="F749" s="0" t="s">
        <v>22</v>
      </c>
      <c r="G749" s="0" t="n">
        <v>1</v>
      </c>
      <c r="H749" s="0" t="n">
        <f aca="false">I749*0.2</f>
        <v>4</v>
      </c>
      <c r="I749" s="7" t="n">
        <v>20</v>
      </c>
      <c r="J749" s="9" t="n">
        <v>47848.4166666667</v>
      </c>
      <c r="M749" s="0" t="n">
        <v>15</v>
      </c>
      <c r="N749" s="10" t="s">
        <v>1882</v>
      </c>
      <c r="O749" s="11" t="n">
        <f aca="false">G749*I749</f>
        <v>20</v>
      </c>
      <c r="P749" s="12" t="s">
        <v>42</v>
      </c>
      <c r="Q749" s="13" t="s">
        <v>803</v>
      </c>
      <c r="R749" s="0" t="n">
        <f aca="false">VLOOKUP(A749,Sados!$A$1:$D$2962,4,0)</f>
        <v>1</v>
      </c>
      <c r="AE749" s="0" t="n">
        <f aca="false">G749-S749-T749-U749-V749-W749-X749-Y749-Z749-AA749-AB749-AC749+AD749</f>
        <v>1</v>
      </c>
      <c r="AF749" s="0" t="n">
        <f aca="false">AE749*I749</f>
        <v>20</v>
      </c>
    </row>
    <row r="750" customFormat="false" ht="21" hidden="false" customHeight="false" outlineLevel="0" collapsed="false">
      <c r="A750" s="7" t="s">
        <v>2669</v>
      </c>
      <c r="B750" s="8" t="n">
        <f aca="false">I750</f>
        <v>20</v>
      </c>
      <c r="C750" s="0" t="s">
        <v>2670</v>
      </c>
      <c r="D750" s="0" t="s">
        <v>2671</v>
      </c>
      <c r="E750" s="0" t="s">
        <v>2672</v>
      </c>
      <c r="F750" s="0" t="s">
        <v>22</v>
      </c>
      <c r="G750" s="0" t="n">
        <v>7</v>
      </c>
      <c r="H750" s="0" t="n">
        <f aca="false">I750*0.2</f>
        <v>4</v>
      </c>
      <c r="I750" s="7" t="n">
        <v>20</v>
      </c>
      <c r="J750" s="9" t="n">
        <v>47848.4166666667</v>
      </c>
      <c r="M750" s="0" t="n">
        <v>15</v>
      </c>
      <c r="N750" s="10" t="s">
        <v>1882</v>
      </c>
      <c r="O750" s="11" t="n">
        <f aca="false">G750*I750</f>
        <v>140</v>
      </c>
      <c r="P750" s="12" t="s">
        <v>42</v>
      </c>
      <c r="Q750" s="13" t="s">
        <v>812</v>
      </c>
      <c r="R750" s="0" t="n">
        <f aca="false">VLOOKUP(A750,Sados!$A$1:$D$2962,4,0)</f>
        <v>5</v>
      </c>
      <c r="AE750" s="0" t="n">
        <f aca="false">G750-S750-T750-U750-V750-W750-X750-Y750-Z750-AA750-AB750-AC750+AD750</f>
        <v>7</v>
      </c>
      <c r="AF750" s="0" t="n">
        <f aca="false">AE750*I750</f>
        <v>140</v>
      </c>
    </row>
    <row r="751" customFormat="false" ht="21" hidden="false" customHeight="false" outlineLevel="0" collapsed="false">
      <c r="A751" s="7" t="s">
        <v>2673</v>
      </c>
      <c r="B751" s="8" t="n">
        <f aca="false">I751</f>
        <v>20</v>
      </c>
      <c r="C751" s="0" t="s">
        <v>2674</v>
      </c>
      <c r="D751" s="0" t="s">
        <v>2671</v>
      </c>
      <c r="E751" s="0" t="s">
        <v>2675</v>
      </c>
      <c r="F751" s="0" t="s">
        <v>22</v>
      </c>
      <c r="G751" s="0" t="n">
        <v>10</v>
      </c>
      <c r="H751" s="0" t="n">
        <f aca="false">I751*0.2</f>
        <v>4</v>
      </c>
      <c r="I751" s="7" t="n">
        <v>20</v>
      </c>
      <c r="J751" s="9" t="n">
        <v>47848.4166666667</v>
      </c>
      <c r="M751" s="0" t="n">
        <v>15</v>
      </c>
      <c r="N751" s="10" t="s">
        <v>1882</v>
      </c>
      <c r="O751" s="11" t="n">
        <f aca="false">G751*I751</f>
        <v>200</v>
      </c>
      <c r="P751" s="12" t="s">
        <v>42</v>
      </c>
      <c r="Q751" s="13" t="s">
        <v>812</v>
      </c>
      <c r="R751" s="0" t="n">
        <f aca="false">VLOOKUP(A751,Sados!$A$1:$D$2962,4,0)</f>
        <v>9</v>
      </c>
      <c r="AE751" s="0" t="n">
        <f aca="false">G751-S751-T751-U751-V751-W751-X751-Y751-Z751-AA751-AB751-AC751+AD751</f>
        <v>10</v>
      </c>
      <c r="AF751" s="0" t="n">
        <f aca="false">AE751*I751</f>
        <v>200</v>
      </c>
    </row>
    <row r="752" customFormat="false" ht="21" hidden="false" customHeight="false" outlineLevel="0" collapsed="false">
      <c r="A752" s="7" t="s">
        <v>2676</v>
      </c>
      <c r="B752" s="8" t="n">
        <f aca="false">I752</f>
        <v>21</v>
      </c>
      <c r="C752" s="0" t="s">
        <v>2677</v>
      </c>
      <c r="D752" s="0" t="s">
        <v>2671</v>
      </c>
      <c r="E752" s="0" t="s">
        <v>2678</v>
      </c>
      <c r="F752" s="0" t="s">
        <v>22</v>
      </c>
      <c r="G752" s="0" t="n">
        <v>11</v>
      </c>
      <c r="H752" s="0" t="n">
        <f aca="false">I752*0.2</f>
        <v>4.2</v>
      </c>
      <c r="I752" s="7" t="n">
        <v>21</v>
      </c>
      <c r="J752" s="9" t="n">
        <v>47848.4166666667</v>
      </c>
      <c r="M752" s="0" t="n">
        <v>15</v>
      </c>
      <c r="N752" s="10" t="s">
        <v>1882</v>
      </c>
      <c r="O752" s="11" t="n">
        <f aca="false">G752*I752</f>
        <v>231</v>
      </c>
      <c r="P752" s="12" t="s">
        <v>42</v>
      </c>
      <c r="Q752" s="13" t="s">
        <v>812</v>
      </c>
      <c r="R752" s="0" t="n">
        <f aca="false">VLOOKUP(A752,Sados!$A$1:$D$2962,4,0)</f>
        <v>11</v>
      </c>
      <c r="AE752" s="0" t="n">
        <f aca="false">G752-S752-T752-U752-V752-W752-X752-Y752-Z752-AA752-AB752-AC752+AD752</f>
        <v>11</v>
      </c>
      <c r="AF752" s="0" t="n">
        <f aca="false">AE752*I752</f>
        <v>231</v>
      </c>
    </row>
    <row r="753" customFormat="false" ht="21" hidden="false" customHeight="false" outlineLevel="0" collapsed="false">
      <c r="A753" s="7" t="s">
        <v>2679</v>
      </c>
      <c r="B753" s="8" t="n">
        <f aca="false">I753</f>
        <v>27</v>
      </c>
      <c r="C753" s="0" t="s">
        <v>2680</v>
      </c>
      <c r="D753" s="0" t="s">
        <v>2681</v>
      </c>
      <c r="E753" s="0" t="s">
        <v>2682</v>
      </c>
      <c r="F753" s="0" t="s">
        <v>22</v>
      </c>
      <c r="G753" s="0" t="n">
        <v>1</v>
      </c>
      <c r="H753" s="0" t="n">
        <f aca="false">I753*0.2</f>
        <v>5.4</v>
      </c>
      <c r="I753" s="7" t="n">
        <v>27</v>
      </c>
      <c r="J753" s="9" t="n">
        <v>47848.4166666667</v>
      </c>
      <c r="M753" s="0" t="n">
        <v>15</v>
      </c>
      <c r="N753" s="10" t="s">
        <v>1882</v>
      </c>
      <c r="O753" s="11" t="n">
        <f aca="false">G753*I753</f>
        <v>27</v>
      </c>
      <c r="P753" s="12" t="s">
        <v>42</v>
      </c>
      <c r="Q753" s="13" t="s">
        <v>803</v>
      </c>
      <c r="R753" s="0" t="n">
        <f aca="false">VLOOKUP(A753,Sados!$A$1:$D$2962,4,0)</f>
        <v>1</v>
      </c>
      <c r="AE753" s="0" t="n">
        <f aca="false">G753-S753-T753-U753-V753-W753-X753-Y753-Z753-AA753-AB753-AC753+AD753</f>
        <v>1</v>
      </c>
      <c r="AF753" s="0" t="n">
        <f aca="false">AE753*I753</f>
        <v>27</v>
      </c>
    </row>
    <row r="754" customFormat="false" ht="21" hidden="false" customHeight="false" outlineLevel="0" collapsed="false">
      <c r="A754" s="7" t="s">
        <v>2683</v>
      </c>
      <c r="B754" s="8" t="n">
        <f aca="false">I754</f>
        <v>27</v>
      </c>
      <c r="C754" s="0" t="s">
        <v>2684</v>
      </c>
      <c r="D754" s="0" t="s">
        <v>2681</v>
      </c>
      <c r="E754" s="0" t="s">
        <v>2685</v>
      </c>
      <c r="F754" s="0" t="s">
        <v>22</v>
      </c>
      <c r="G754" s="0" t="n">
        <v>4</v>
      </c>
      <c r="H754" s="0" t="n">
        <f aca="false">I754*0.2</f>
        <v>5.4</v>
      </c>
      <c r="I754" s="7" t="n">
        <v>27</v>
      </c>
      <c r="J754" s="9" t="n">
        <v>47848.4166666667</v>
      </c>
      <c r="M754" s="0" t="n">
        <v>15</v>
      </c>
      <c r="N754" s="10" t="s">
        <v>1882</v>
      </c>
      <c r="O754" s="11" t="n">
        <f aca="false">G754*I754</f>
        <v>108</v>
      </c>
      <c r="P754" s="12" t="s">
        <v>42</v>
      </c>
      <c r="Q754" s="13" t="s">
        <v>803</v>
      </c>
      <c r="R754" s="0" t="n">
        <f aca="false">VLOOKUP(A754,Sados!$A$1:$D$2962,4,0)</f>
        <v>4</v>
      </c>
      <c r="AE754" s="0" t="n">
        <f aca="false">G754-S754-T754-U754-V754-W754-X754-Y754-Z754-AA754-AB754-AC754+AD754</f>
        <v>4</v>
      </c>
      <c r="AF754" s="0" t="n">
        <f aca="false">AE754*I754</f>
        <v>108</v>
      </c>
    </row>
    <row r="755" customFormat="false" ht="21" hidden="false" customHeight="false" outlineLevel="0" collapsed="false">
      <c r="A755" s="7" t="s">
        <v>2686</v>
      </c>
      <c r="B755" s="8" t="n">
        <f aca="false">I755</f>
        <v>20</v>
      </c>
      <c r="C755" s="0" t="s">
        <v>2687</v>
      </c>
      <c r="D755" s="0" t="s">
        <v>2688</v>
      </c>
      <c r="E755" s="0" t="s">
        <v>2689</v>
      </c>
      <c r="F755" s="0" t="s">
        <v>22</v>
      </c>
      <c r="G755" s="0" t="n">
        <v>1</v>
      </c>
      <c r="H755" s="0" t="n">
        <f aca="false">I755*0.2</f>
        <v>4</v>
      </c>
      <c r="I755" s="7" t="n">
        <v>20</v>
      </c>
      <c r="J755" s="9" t="n">
        <v>47848.4166666667</v>
      </c>
      <c r="M755" s="0" t="n">
        <v>15</v>
      </c>
      <c r="N755" s="10" t="s">
        <v>1882</v>
      </c>
      <c r="O755" s="11" t="n">
        <f aca="false">G755*I755</f>
        <v>20</v>
      </c>
      <c r="P755" s="12" t="s">
        <v>42</v>
      </c>
      <c r="Q755" s="13" t="s">
        <v>803</v>
      </c>
      <c r="R755" s="0" t="n">
        <f aca="false">VLOOKUP(A755,Sados!$A$1:$D$2962,4,0)</f>
        <v>0</v>
      </c>
      <c r="AE755" s="0" t="n">
        <f aca="false">G755-S755-T755-U755-V755-W755-X755-Y755-Z755-AA755-AB755-AC755+AD755</f>
        <v>1</v>
      </c>
      <c r="AF755" s="0" t="n">
        <f aca="false">AE755*I755</f>
        <v>20</v>
      </c>
    </row>
    <row r="756" customFormat="false" ht="21" hidden="false" customHeight="false" outlineLevel="0" collapsed="false">
      <c r="A756" s="7" t="s">
        <v>2690</v>
      </c>
      <c r="B756" s="8" t="n">
        <f aca="false">I756</f>
        <v>20</v>
      </c>
      <c r="C756" s="0" t="s">
        <v>2691</v>
      </c>
      <c r="D756" s="0" t="s">
        <v>2688</v>
      </c>
      <c r="E756" s="0" t="s">
        <v>2692</v>
      </c>
      <c r="F756" s="0" t="s">
        <v>22</v>
      </c>
      <c r="G756" s="0" t="n">
        <v>4</v>
      </c>
      <c r="H756" s="0" t="n">
        <f aca="false">I756*0.2</f>
        <v>4</v>
      </c>
      <c r="I756" s="7" t="n">
        <v>20</v>
      </c>
      <c r="J756" s="9" t="n">
        <v>47848.4166666667</v>
      </c>
      <c r="M756" s="0" t="n">
        <v>15</v>
      </c>
      <c r="N756" s="10" t="s">
        <v>1882</v>
      </c>
      <c r="O756" s="11" t="n">
        <f aca="false">G756*I756</f>
        <v>80</v>
      </c>
      <c r="P756" s="12" t="s">
        <v>42</v>
      </c>
      <c r="Q756" s="13" t="s">
        <v>803</v>
      </c>
      <c r="R756" s="0" t="n">
        <f aca="false">VLOOKUP(A756,Sados!$A$1:$D$2962,4,0)</f>
        <v>4</v>
      </c>
      <c r="AE756" s="0" t="n">
        <f aca="false">G756-S756-T756-U756-V756-W756-X756-Y756-Z756-AA756-AB756-AC756+AD756</f>
        <v>4</v>
      </c>
      <c r="AF756" s="0" t="n">
        <f aca="false">AE756*I756</f>
        <v>80</v>
      </c>
    </row>
    <row r="757" customFormat="false" ht="21" hidden="false" customHeight="false" outlineLevel="0" collapsed="false">
      <c r="A757" s="7" t="s">
        <v>2693</v>
      </c>
      <c r="B757" s="8" t="n">
        <f aca="false">I757</f>
        <v>20</v>
      </c>
      <c r="C757" s="0" t="s">
        <v>2694</v>
      </c>
      <c r="D757" s="0" t="s">
        <v>2688</v>
      </c>
      <c r="E757" s="0" t="s">
        <v>2695</v>
      </c>
      <c r="F757" s="0" t="s">
        <v>22</v>
      </c>
      <c r="G757" s="0" t="n">
        <v>25</v>
      </c>
      <c r="H757" s="0" t="n">
        <f aca="false">I757*0.2</f>
        <v>4</v>
      </c>
      <c r="I757" s="7" t="n">
        <v>20</v>
      </c>
      <c r="J757" s="9" t="n">
        <v>47848.4166666667</v>
      </c>
      <c r="M757" s="0" t="n">
        <v>15</v>
      </c>
      <c r="N757" s="10" t="s">
        <v>1882</v>
      </c>
      <c r="O757" s="11" t="n">
        <f aca="false">G757*I757</f>
        <v>500</v>
      </c>
      <c r="P757" s="12" t="s">
        <v>42</v>
      </c>
      <c r="Q757" s="13" t="s">
        <v>803</v>
      </c>
      <c r="R757" s="0" t="n">
        <f aca="false">VLOOKUP(A757,Sados!$A$1:$D$2962,4,0)</f>
        <v>25</v>
      </c>
      <c r="AE757" s="0" t="n">
        <f aca="false">G757-S757-T757-U757-V757-W757-X757-Y757-Z757-AA757-AB757-AC757+AD757</f>
        <v>25</v>
      </c>
      <c r="AF757" s="0" t="n">
        <f aca="false">AE757*I757</f>
        <v>500</v>
      </c>
    </row>
    <row r="758" customFormat="false" ht="21" hidden="false" customHeight="false" outlineLevel="0" collapsed="false">
      <c r="A758" s="7" t="s">
        <v>2696</v>
      </c>
      <c r="B758" s="8" t="n">
        <f aca="false">I758</f>
        <v>22</v>
      </c>
      <c r="C758" s="0" t="s">
        <v>2697</v>
      </c>
      <c r="D758" s="0" t="s">
        <v>2698</v>
      </c>
      <c r="E758" s="0" t="s">
        <v>2699</v>
      </c>
      <c r="F758" s="0" t="s">
        <v>22</v>
      </c>
      <c r="G758" s="0" t="n">
        <v>10</v>
      </c>
      <c r="H758" s="0" t="n">
        <f aca="false">I758*0.2</f>
        <v>4.4</v>
      </c>
      <c r="I758" s="7" t="n">
        <v>22</v>
      </c>
      <c r="J758" s="9" t="n">
        <v>47848.4166666667</v>
      </c>
      <c r="M758" s="0" t="n">
        <v>15</v>
      </c>
      <c r="N758" s="10" t="s">
        <v>1882</v>
      </c>
      <c r="O758" s="11" t="n">
        <f aca="false">G758*I758</f>
        <v>220</v>
      </c>
      <c r="P758" s="12" t="s">
        <v>42</v>
      </c>
      <c r="Q758" s="13" t="s">
        <v>803</v>
      </c>
      <c r="R758" s="0" t="n">
        <f aca="false">VLOOKUP(A758,Sados!$A$1:$D$2962,4,0)</f>
        <v>10</v>
      </c>
      <c r="AE758" s="0" t="n">
        <f aca="false">G758-S758-T758-U758-V758-W758-X758-Y758-Z758-AA758-AB758-AC758+AD758</f>
        <v>10</v>
      </c>
      <c r="AF758" s="0" t="n">
        <f aca="false">AE758*I758</f>
        <v>220</v>
      </c>
    </row>
    <row r="759" customFormat="false" ht="21" hidden="false" customHeight="false" outlineLevel="0" collapsed="false">
      <c r="A759" s="7" t="s">
        <v>2700</v>
      </c>
      <c r="B759" s="8" t="n">
        <f aca="false">I759</f>
        <v>17</v>
      </c>
      <c r="C759" s="0" t="s">
        <v>2701</v>
      </c>
      <c r="D759" s="0" t="s">
        <v>2698</v>
      </c>
      <c r="E759" s="0" t="s">
        <v>2702</v>
      </c>
      <c r="F759" s="0" t="s">
        <v>22</v>
      </c>
      <c r="G759" s="0" t="n">
        <v>2</v>
      </c>
      <c r="H759" s="0" t="n">
        <f aca="false">I759*0.2</f>
        <v>3.4</v>
      </c>
      <c r="I759" s="7" t="n">
        <v>17</v>
      </c>
      <c r="J759" s="9" t="n">
        <v>47848.4166666667</v>
      </c>
      <c r="M759" s="0" t="n">
        <v>15</v>
      </c>
      <c r="N759" s="10" t="s">
        <v>1882</v>
      </c>
      <c r="O759" s="11" t="n">
        <f aca="false">G759*I759</f>
        <v>34</v>
      </c>
      <c r="P759" s="12" t="s">
        <v>42</v>
      </c>
      <c r="Q759" s="13" t="s">
        <v>812</v>
      </c>
      <c r="R759" s="0" t="n">
        <f aca="false">VLOOKUP(A759,Sados!$A$1:$D$2962,4,0)</f>
        <v>2</v>
      </c>
      <c r="AE759" s="0" t="n">
        <f aca="false">G759-S759-T759-U759-V759-W759-X759-Y759-Z759-AA759-AB759-AC759+AD759</f>
        <v>2</v>
      </c>
      <c r="AF759" s="0" t="n">
        <f aca="false">AE759*I759</f>
        <v>34</v>
      </c>
    </row>
    <row r="760" customFormat="false" ht="21" hidden="false" customHeight="false" outlineLevel="0" collapsed="false">
      <c r="A760" s="7" t="s">
        <v>2703</v>
      </c>
      <c r="B760" s="8" t="n">
        <f aca="false">I760</f>
        <v>20</v>
      </c>
      <c r="C760" s="0" t="s">
        <v>2704</v>
      </c>
      <c r="D760" s="0" t="s">
        <v>2698</v>
      </c>
      <c r="E760" s="0" t="s">
        <v>2705</v>
      </c>
      <c r="F760" s="0" t="s">
        <v>22</v>
      </c>
      <c r="G760" s="0" t="n">
        <v>9</v>
      </c>
      <c r="H760" s="0" t="n">
        <f aca="false">I760*0.2</f>
        <v>4</v>
      </c>
      <c r="I760" s="7" t="n">
        <v>20</v>
      </c>
      <c r="J760" s="9" t="n">
        <v>47848.4166666667</v>
      </c>
      <c r="M760" s="0" t="n">
        <v>15</v>
      </c>
      <c r="N760" s="10" t="s">
        <v>1882</v>
      </c>
      <c r="O760" s="11" t="n">
        <f aca="false">G760*I760</f>
        <v>180</v>
      </c>
      <c r="P760" s="12" t="s">
        <v>42</v>
      </c>
      <c r="Q760" s="13" t="s">
        <v>803</v>
      </c>
      <c r="R760" s="0" t="n">
        <f aca="false">VLOOKUP(A760,Sados!$A$1:$D$2962,4,0)</f>
        <v>8</v>
      </c>
      <c r="AE760" s="0" t="n">
        <f aca="false">G760-S760-T760-U760-V760-W760-X760-Y760-Z760-AA760-AB760-AC760+AD760</f>
        <v>9</v>
      </c>
      <c r="AF760" s="0" t="n">
        <f aca="false">AE760*I760</f>
        <v>180</v>
      </c>
    </row>
    <row r="761" customFormat="false" ht="21" hidden="false" customHeight="false" outlineLevel="0" collapsed="false">
      <c r="A761" s="7" t="s">
        <v>2706</v>
      </c>
      <c r="B761" s="8" t="n">
        <f aca="false">I761</f>
        <v>20</v>
      </c>
      <c r="C761" s="0" t="s">
        <v>2707</v>
      </c>
      <c r="D761" s="0" t="s">
        <v>2698</v>
      </c>
      <c r="E761" s="0" t="s">
        <v>2708</v>
      </c>
      <c r="F761" s="0" t="s">
        <v>22</v>
      </c>
      <c r="G761" s="0" t="n">
        <v>10</v>
      </c>
      <c r="H761" s="0" t="n">
        <f aca="false">I761*0.2</f>
        <v>4</v>
      </c>
      <c r="I761" s="7" t="n">
        <v>20</v>
      </c>
      <c r="J761" s="9" t="n">
        <v>47848.4166666667</v>
      </c>
      <c r="M761" s="0" t="n">
        <v>15</v>
      </c>
      <c r="N761" s="10" t="s">
        <v>1882</v>
      </c>
      <c r="O761" s="11" t="n">
        <f aca="false">G761*I761</f>
        <v>200</v>
      </c>
      <c r="P761" s="12" t="s">
        <v>42</v>
      </c>
      <c r="Q761" s="13" t="s">
        <v>803</v>
      </c>
      <c r="R761" s="0" t="n">
        <f aca="false">VLOOKUP(A761,Sados!$A$1:$D$2962,4,0)</f>
        <v>9</v>
      </c>
      <c r="AE761" s="0" t="n">
        <f aca="false">G761-S761-T761-U761-V761-W761-X761-Y761-Z761-AA761-AB761-AC761+AD761</f>
        <v>10</v>
      </c>
      <c r="AF761" s="0" t="n">
        <f aca="false">AE761*I761</f>
        <v>200</v>
      </c>
    </row>
    <row r="762" customFormat="false" ht="21" hidden="false" customHeight="false" outlineLevel="0" collapsed="false">
      <c r="A762" s="7" t="s">
        <v>2709</v>
      </c>
      <c r="B762" s="8" t="n">
        <f aca="false">I762</f>
        <v>20</v>
      </c>
      <c r="C762" s="0" t="s">
        <v>2710</v>
      </c>
      <c r="D762" s="0" t="s">
        <v>2711</v>
      </c>
      <c r="E762" s="0" t="s">
        <v>2712</v>
      </c>
      <c r="F762" s="0" t="s">
        <v>22</v>
      </c>
      <c r="G762" s="0" t="n">
        <v>2</v>
      </c>
      <c r="H762" s="0" t="n">
        <f aca="false">I762*0.2</f>
        <v>4</v>
      </c>
      <c r="I762" s="7" t="n">
        <v>20</v>
      </c>
      <c r="J762" s="9" t="n">
        <v>47848.4166666667</v>
      </c>
      <c r="M762" s="0" t="n">
        <v>15</v>
      </c>
      <c r="N762" s="10" t="s">
        <v>1882</v>
      </c>
      <c r="O762" s="11" t="n">
        <f aca="false">G762*I762</f>
        <v>40</v>
      </c>
      <c r="P762" s="12" t="s">
        <v>42</v>
      </c>
      <c r="Q762" s="13" t="s">
        <v>803</v>
      </c>
      <c r="R762" s="0" t="n">
        <f aca="false">VLOOKUP(A762,Sados!$A$1:$D$2962,4,0)</f>
        <v>2</v>
      </c>
      <c r="AE762" s="0" t="n">
        <f aca="false">G762-S762-T762-U762-V762-W762-X762-Y762-Z762-AA762-AB762-AC762+AD762</f>
        <v>2</v>
      </c>
      <c r="AF762" s="0" t="n">
        <f aca="false">AE762*I762</f>
        <v>40</v>
      </c>
    </row>
    <row r="763" customFormat="false" ht="21" hidden="false" customHeight="false" outlineLevel="0" collapsed="false">
      <c r="A763" s="7" t="s">
        <v>2713</v>
      </c>
      <c r="B763" s="8" t="n">
        <f aca="false">I763</f>
        <v>20</v>
      </c>
      <c r="C763" s="0" t="s">
        <v>2714</v>
      </c>
      <c r="D763" s="0" t="s">
        <v>2711</v>
      </c>
      <c r="E763" s="0" t="s">
        <v>2715</v>
      </c>
      <c r="F763" s="0" t="s">
        <v>22</v>
      </c>
      <c r="G763" s="0" t="n">
        <v>8</v>
      </c>
      <c r="H763" s="0" t="n">
        <f aca="false">I763*0.2</f>
        <v>4</v>
      </c>
      <c r="I763" s="7" t="n">
        <v>20</v>
      </c>
      <c r="J763" s="9" t="n">
        <v>47848.4166666667</v>
      </c>
      <c r="M763" s="0" t="n">
        <v>15</v>
      </c>
      <c r="N763" s="10" t="s">
        <v>1882</v>
      </c>
      <c r="O763" s="11" t="n">
        <f aca="false">G763*I763</f>
        <v>160</v>
      </c>
      <c r="P763" s="12" t="s">
        <v>42</v>
      </c>
      <c r="Q763" s="13" t="s">
        <v>803</v>
      </c>
      <c r="R763" s="0" t="n">
        <f aca="false">VLOOKUP(A763,Sados!$A$1:$D$2962,4,0)</f>
        <v>8</v>
      </c>
      <c r="AE763" s="0" t="n">
        <f aca="false">G763-S763-T763-U763-V763-W763-X763-Y763-Z763-AA763-AB763-AC763+AD763</f>
        <v>8</v>
      </c>
      <c r="AF763" s="0" t="n">
        <f aca="false">AE763*I763</f>
        <v>160</v>
      </c>
    </row>
    <row r="764" customFormat="false" ht="21" hidden="false" customHeight="false" outlineLevel="0" collapsed="false">
      <c r="A764" s="7" t="s">
        <v>2716</v>
      </c>
      <c r="B764" s="8" t="n">
        <f aca="false">I764</f>
        <v>24</v>
      </c>
      <c r="C764" s="0" t="s">
        <v>2717</v>
      </c>
      <c r="D764" s="0" t="s">
        <v>2718</v>
      </c>
      <c r="E764" s="0" t="s">
        <v>2719</v>
      </c>
      <c r="F764" s="0" t="s">
        <v>22</v>
      </c>
      <c r="G764" s="0" t="n">
        <v>3</v>
      </c>
      <c r="H764" s="0" t="n">
        <f aca="false">I764*0.2</f>
        <v>4.8</v>
      </c>
      <c r="I764" s="7" t="n">
        <v>24</v>
      </c>
      <c r="J764" s="9" t="n">
        <v>47848.4166666667</v>
      </c>
      <c r="M764" s="0" t="n">
        <v>15</v>
      </c>
      <c r="N764" s="10" t="s">
        <v>1882</v>
      </c>
      <c r="O764" s="11" t="n">
        <f aca="false">G764*I764</f>
        <v>72</v>
      </c>
      <c r="P764" s="12" t="s">
        <v>42</v>
      </c>
      <c r="Q764" s="13" t="s">
        <v>812</v>
      </c>
      <c r="R764" s="0" t="n">
        <f aca="false">VLOOKUP(A764,Sados!$A$1:$D$2962,4,0)</f>
        <v>3</v>
      </c>
      <c r="AE764" s="0" t="n">
        <f aca="false">G764-S764-T764-U764-V764-W764-X764-Y764-Z764-AA764-AB764-AC764+AD764</f>
        <v>3</v>
      </c>
      <c r="AF764" s="0" t="n">
        <f aca="false">AE764*I764</f>
        <v>72</v>
      </c>
    </row>
    <row r="765" customFormat="false" ht="21" hidden="false" customHeight="false" outlineLevel="0" collapsed="false">
      <c r="A765" s="7" t="s">
        <v>2720</v>
      </c>
      <c r="B765" s="8" t="n">
        <f aca="false">I765</f>
        <v>34</v>
      </c>
      <c r="C765" s="0" t="s">
        <v>2721</v>
      </c>
      <c r="D765" s="0" t="s">
        <v>2722</v>
      </c>
      <c r="E765" s="0" t="s">
        <v>2723</v>
      </c>
      <c r="F765" s="0" t="s">
        <v>22</v>
      </c>
      <c r="G765" s="0" t="n">
        <v>1</v>
      </c>
      <c r="H765" s="0" t="n">
        <f aca="false">I765*0.2</f>
        <v>6.8</v>
      </c>
      <c r="I765" s="7" t="n">
        <v>34</v>
      </c>
      <c r="J765" s="9" t="n">
        <v>47848.4166666667</v>
      </c>
      <c r="M765" s="0" t="n">
        <v>15</v>
      </c>
      <c r="N765" s="10" t="s">
        <v>1882</v>
      </c>
      <c r="O765" s="11" t="n">
        <f aca="false">G765*I765</f>
        <v>34</v>
      </c>
      <c r="P765" s="12" t="s">
        <v>42</v>
      </c>
      <c r="Q765" s="13" t="s">
        <v>803</v>
      </c>
      <c r="R765" s="0" t="n">
        <f aca="false">VLOOKUP(A765,Sados!$A$1:$D$2962,4,0)</f>
        <v>1</v>
      </c>
      <c r="AE765" s="0" t="n">
        <f aca="false">G765-S765-T765-U765-V765-W765-X765-Y765-Z765-AA765-AB765-AC765+AD765</f>
        <v>1</v>
      </c>
      <c r="AF765" s="0" t="n">
        <f aca="false">AE765*I765</f>
        <v>34</v>
      </c>
    </row>
    <row r="766" customFormat="false" ht="21" hidden="false" customHeight="false" outlineLevel="0" collapsed="false">
      <c r="A766" s="7" t="s">
        <v>2724</v>
      </c>
      <c r="B766" s="8" t="n">
        <f aca="false">I766</f>
        <v>34</v>
      </c>
      <c r="C766" s="0" t="s">
        <v>2725</v>
      </c>
      <c r="D766" s="0" t="s">
        <v>2722</v>
      </c>
      <c r="E766" s="0" t="s">
        <v>2726</v>
      </c>
      <c r="F766" s="0" t="s">
        <v>22</v>
      </c>
      <c r="G766" s="0" t="n">
        <v>2</v>
      </c>
      <c r="H766" s="0" t="n">
        <f aca="false">I766*0.2</f>
        <v>6.8</v>
      </c>
      <c r="I766" s="7" t="n">
        <v>34</v>
      </c>
      <c r="J766" s="9" t="n">
        <v>47848.4166666667</v>
      </c>
      <c r="M766" s="0" t="n">
        <v>15</v>
      </c>
      <c r="N766" s="10" t="s">
        <v>1882</v>
      </c>
      <c r="O766" s="11" t="n">
        <f aca="false">G766*I766</f>
        <v>68</v>
      </c>
      <c r="P766" s="12" t="s">
        <v>42</v>
      </c>
      <c r="Q766" s="13" t="s">
        <v>803</v>
      </c>
      <c r="R766" s="0" t="n">
        <f aca="false">VLOOKUP(A766,Sados!$A$1:$D$2962,4,0)</f>
        <v>2</v>
      </c>
      <c r="AE766" s="0" t="n">
        <f aca="false">G766-S766-T766-U766-V766-W766-X766-Y766-Z766-AA766-AB766-AC766+AD766</f>
        <v>2</v>
      </c>
      <c r="AF766" s="0" t="n">
        <f aca="false">AE766*I766</f>
        <v>68</v>
      </c>
    </row>
    <row r="767" customFormat="false" ht="21" hidden="false" customHeight="false" outlineLevel="0" collapsed="false">
      <c r="A767" s="7" t="s">
        <v>2727</v>
      </c>
      <c r="B767" s="8" t="n">
        <f aca="false">I767</f>
        <v>28</v>
      </c>
      <c r="C767" s="0" t="s">
        <v>2728</v>
      </c>
      <c r="D767" s="0" t="s">
        <v>2729</v>
      </c>
      <c r="E767" s="0" t="s">
        <v>2730</v>
      </c>
      <c r="F767" s="0" t="s">
        <v>22</v>
      </c>
      <c r="G767" s="0" t="n">
        <v>1</v>
      </c>
      <c r="H767" s="0" t="n">
        <f aca="false">I767*0.2</f>
        <v>5.6</v>
      </c>
      <c r="I767" s="7" t="n">
        <v>28</v>
      </c>
      <c r="J767" s="9" t="n">
        <v>47848.4166666667</v>
      </c>
      <c r="M767" s="0" t="n">
        <v>15</v>
      </c>
      <c r="N767" s="10" t="s">
        <v>1882</v>
      </c>
      <c r="O767" s="11" t="n">
        <f aca="false">G767*I767</f>
        <v>28</v>
      </c>
      <c r="P767" s="12" t="s">
        <v>42</v>
      </c>
      <c r="Q767" s="13" t="s">
        <v>803</v>
      </c>
      <c r="R767" s="0" t="n">
        <f aca="false">VLOOKUP(A767,Sados!$A$1:$D$2962,4,0)</f>
        <v>1</v>
      </c>
      <c r="AE767" s="0" t="n">
        <f aca="false">G767-S767-T767-U767-V767-W767-X767-Y767-Z767-AA767-AB767-AC767+AD767</f>
        <v>1</v>
      </c>
      <c r="AF767" s="0" t="n">
        <f aca="false">AE767*I767</f>
        <v>28</v>
      </c>
    </row>
    <row r="768" customFormat="false" ht="21" hidden="false" customHeight="false" outlineLevel="0" collapsed="false">
      <c r="A768" s="7" t="s">
        <v>2731</v>
      </c>
      <c r="B768" s="8" t="n">
        <f aca="false">I768</f>
        <v>23</v>
      </c>
      <c r="C768" s="0" t="s">
        <v>2732</v>
      </c>
      <c r="D768" s="0" t="s">
        <v>2693</v>
      </c>
      <c r="E768" s="0" t="s">
        <v>2733</v>
      </c>
      <c r="F768" s="0" t="s">
        <v>22</v>
      </c>
      <c r="G768" s="0" t="n">
        <v>11</v>
      </c>
      <c r="H768" s="0" t="n">
        <f aca="false">I768*0.2</f>
        <v>4.6</v>
      </c>
      <c r="I768" s="7" t="n">
        <v>23</v>
      </c>
      <c r="J768" s="9" t="n">
        <v>47848.4166666667</v>
      </c>
      <c r="M768" s="0" t="n">
        <v>15</v>
      </c>
      <c r="N768" s="10" t="s">
        <v>1882</v>
      </c>
      <c r="O768" s="11" t="n">
        <f aca="false">G768*I768</f>
        <v>253</v>
      </c>
      <c r="P768" s="12" t="s">
        <v>42</v>
      </c>
      <c r="Q768" s="13" t="s">
        <v>812</v>
      </c>
      <c r="R768" s="0" t="n">
        <f aca="false">VLOOKUP(A768,Sados!$A$1:$D$2962,4,0)</f>
        <v>11</v>
      </c>
      <c r="AE768" s="0" t="n">
        <f aca="false">G768-S768-T768-U768-V768-W768-X768-Y768-Z768-AA768-AB768-AC768+AD768</f>
        <v>11</v>
      </c>
      <c r="AF768" s="0" t="n">
        <f aca="false">AE768*I768</f>
        <v>253</v>
      </c>
    </row>
    <row r="769" customFormat="false" ht="21" hidden="false" customHeight="false" outlineLevel="0" collapsed="false">
      <c r="A769" s="7" t="s">
        <v>2734</v>
      </c>
      <c r="B769" s="8" t="n">
        <f aca="false">I769</f>
        <v>27</v>
      </c>
      <c r="C769" s="0" t="s">
        <v>2735</v>
      </c>
      <c r="D769" s="0" t="s">
        <v>2729</v>
      </c>
      <c r="E769" s="0" t="s">
        <v>2736</v>
      </c>
      <c r="F769" s="0" t="s">
        <v>22</v>
      </c>
      <c r="G769" s="0" t="n">
        <v>1</v>
      </c>
      <c r="H769" s="0" t="n">
        <f aca="false">I769*0.2</f>
        <v>5.4</v>
      </c>
      <c r="I769" s="7" t="n">
        <v>27</v>
      </c>
      <c r="J769" s="9" t="n">
        <v>47848.4166666667</v>
      </c>
      <c r="M769" s="0" t="n">
        <v>15</v>
      </c>
      <c r="N769" s="10" t="s">
        <v>1882</v>
      </c>
      <c r="O769" s="11" t="n">
        <f aca="false">G769*I769</f>
        <v>27</v>
      </c>
      <c r="P769" s="12" t="s">
        <v>42</v>
      </c>
      <c r="Q769" s="13" t="s">
        <v>803</v>
      </c>
      <c r="R769" s="0" t="n">
        <f aca="false">VLOOKUP(A769,Sados!$A$1:$D$2962,4,0)</f>
        <v>1</v>
      </c>
      <c r="AE769" s="0" t="n">
        <f aca="false">G769-S769-T769-U769-V769-W769-X769-Y769-Z769-AA769-AB769-AC769+AD769</f>
        <v>1</v>
      </c>
      <c r="AF769" s="0" t="n">
        <f aca="false">AE769*I769</f>
        <v>27</v>
      </c>
    </row>
    <row r="770" customFormat="false" ht="21" hidden="false" customHeight="false" outlineLevel="0" collapsed="false">
      <c r="A770" s="7" t="s">
        <v>2737</v>
      </c>
      <c r="B770" s="8" t="n">
        <f aca="false">I770</f>
        <v>18</v>
      </c>
      <c r="C770" s="0" t="s">
        <v>2738</v>
      </c>
      <c r="D770" s="0" t="s">
        <v>2739</v>
      </c>
      <c r="E770" s="0" t="s">
        <v>2740</v>
      </c>
      <c r="F770" s="0" t="s">
        <v>22</v>
      </c>
      <c r="G770" s="0" t="n">
        <v>10</v>
      </c>
      <c r="H770" s="0" t="n">
        <f aca="false">I770*0.2</f>
        <v>3.6</v>
      </c>
      <c r="I770" s="7" t="n">
        <v>18</v>
      </c>
      <c r="J770" s="9" t="n">
        <v>47848.4166666667</v>
      </c>
      <c r="M770" s="0" t="n">
        <v>15</v>
      </c>
      <c r="N770" s="10" t="s">
        <v>1882</v>
      </c>
      <c r="O770" s="11" t="n">
        <f aca="false">G770*I770</f>
        <v>180</v>
      </c>
      <c r="P770" s="12" t="s">
        <v>42</v>
      </c>
      <c r="Q770" s="13" t="s">
        <v>812</v>
      </c>
      <c r="R770" s="0" t="n">
        <f aca="false">VLOOKUP(A770,Sados!$A$1:$D$2962,4,0)</f>
        <v>5</v>
      </c>
      <c r="AE770" s="0" t="n">
        <f aca="false">G770-S770-T770-U770-V770-W770-X770-Y770-Z770-AA770-AB770-AC770+AD770</f>
        <v>10</v>
      </c>
      <c r="AF770" s="0" t="n">
        <f aca="false">AE770*I770</f>
        <v>180</v>
      </c>
    </row>
    <row r="771" customFormat="false" ht="21" hidden="false" customHeight="false" outlineLevel="0" collapsed="false">
      <c r="A771" s="7" t="s">
        <v>2741</v>
      </c>
      <c r="B771" s="8" t="n">
        <f aca="false">I771</f>
        <v>20</v>
      </c>
      <c r="C771" s="0" t="s">
        <v>2742</v>
      </c>
      <c r="D771" s="0" t="s">
        <v>2739</v>
      </c>
      <c r="E771" s="0" t="s">
        <v>2743</v>
      </c>
      <c r="F771" s="0" t="s">
        <v>22</v>
      </c>
      <c r="G771" s="0" t="n">
        <v>22</v>
      </c>
      <c r="H771" s="0" t="n">
        <f aca="false">I771*0.2</f>
        <v>4</v>
      </c>
      <c r="I771" s="7" t="n">
        <v>20</v>
      </c>
      <c r="J771" s="9" t="n">
        <v>47848.4166666667</v>
      </c>
      <c r="M771" s="0" t="n">
        <v>15</v>
      </c>
      <c r="N771" s="10" t="s">
        <v>1882</v>
      </c>
      <c r="O771" s="11" t="n">
        <f aca="false">G771*I771</f>
        <v>440</v>
      </c>
      <c r="P771" s="12" t="s">
        <v>42</v>
      </c>
      <c r="Q771" s="13" t="s">
        <v>803</v>
      </c>
      <c r="R771" s="0" t="n">
        <f aca="false">VLOOKUP(A771,Sados!$A$1:$D$2962,4,0)</f>
        <v>21</v>
      </c>
      <c r="AE771" s="0" t="n">
        <f aca="false">G771-S771-T771-U771-V771-W771-X771-Y771-Z771-AA771-AB771-AC771+AD771</f>
        <v>22</v>
      </c>
      <c r="AF771" s="0" t="n">
        <f aca="false">AE771*I771</f>
        <v>440</v>
      </c>
    </row>
    <row r="772" customFormat="false" ht="21" hidden="false" customHeight="false" outlineLevel="0" collapsed="false">
      <c r="A772" s="7" t="s">
        <v>2744</v>
      </c>
      <c r="B772" s="8" t="n">
        <f aca="false">I772</f>
        <v>15</v>
      </c>
      <c r="C772" s="0" t="s">
        <v>2745</v>
      </c>
      <c r="D772" s="0" t="s">
        <v>2739</v>
      </c>
      <c r="E772" s="0" t="n">
        <v>0</v>
      </c>
      <c r="F772" s="0" t="s">
        <v>22</v>
      </c>
      <c r="G772" s="0" t="n">
        <v>2</v>
      </c>
      <c r="H772" s="0" t="n">
        <f aca="false">I772*0.2</f>
        <v>3</v>
      </c>
      <c r="I772" s="7" t="n">
        <v>15</v>
      </c>
      <c r="J772" s="9" t="n">
        <v>47848.4166666667</v>
      </c>
      <c r="M772" s="0" t="n">
        <v>15</v>
      </c>
      <c r="N772" s="10" t="s">
        <v>1882</v>
      </c>
      <c r="O772" s="11" t="n">
        <f aca="false">G772*I772</f>
        <v>30</v>
      </c>
      <c r="P772" s="12" t="s">
        <v>42</v>
      </c>
      <c r="Q772" s="13" t="s">
        <v>25</v>
      </c>
      <c r="R772" s="0" t="n">
        <f aca="false">VLOOKUP(A772,Sados!$A$1:$D$2962,4,0)</f>
        <v>2</v>
      </c>
      <c r="AE772" s="0" t="n">
        <f aca="false">G772-S772-T772-U772-V772-W772-X772-Y772-Z772-AA772-AB772-AC772+AD772</f>
        <v>2</v>
      </c>
      <c r="AF772" s="0" t="n">
        <f aca="false">AE772*I772</f>
        <v>30</v>
      </c>
    </row>
    <row r="773" customFormat="false" ht="21" hidden="false" customHeight="false" outlineLevel="0" collapsed="false">
      <c r="A773" s="7" t="s">
        <v>2746</v>
      </c>
      <c r="B773" s="8" t="n">
        <f aca="false">I773</f>
        <v>22</v>
      </c>
      <c r="C773" s="0" t="s">
        <v>2747</v>
      </c>
      <c r="D773" s="0" t="s">
        <v>2739</v>
      </c>
      <c r="E773" s="0" t="s">
        <v>2748</v>
      </c>
      <c r="F773" s="0" t="s">
        <v>22</v>
      </c>
      <c r="G773" s="0" t="n">
        <v>22</v>
      </c>
      <c r="H773" s="0" t="n">
        <f aca="false">I773*0.2</f>
        <v>4.4</v>
      </c>
      <c r="I773" s="7" t="n">
        <v>22</v>
      </c>
      <c r="J773" s="9" t="n">
        <v>47848.4166666667</v>
      </c>
      <c r="M773" s="0" t="n">
        <v>15</v>
      </c>
      <c r="N773" s="10" t="s">
        <v>1882</v>
      </c>
      <c r="O773" s="11" t="n">
        <f aca="false">G773*I773</f>
        <v>484</v>
      </c>
      <c r="P773" s="12" t="s">
        <v>42</v>
      </c>
      <c r="Q773" s="13" t="s">
        <v>803</v>
      </c>
      <c r="R773" s="0" t="n">
        <f aca="false">VLOOKUP(A773,Sados!$A$1:$D$2962,4,0)</f>
        <v>22</v>
      </c>
      <c r="AE773" s="0" t="n">
        <f aca="false">G773-S773-T773-U773-V773-W773-X773-Y773-Z773-AA773-AB773-AC773+AD773</f>
        <v>22</v>
      </c>
      <c r="AF773" s="0" t="n">
        <f aca="false">AE773*I773</f>
        <v>484</v>
      </c>
    </row>
    <row r="774" customFormat="false" ht="21" hidden="false" customHeight="false" outlineLevel="0" collapsed="false">
      <c r="A774" s="7" t="s">
        <v>2749</v>
      </c>
      <c r="B774" s="8" t="n">
        <f aca="false">I774</f>
        <v>21</v>
      </c>
      <c r="C774" s="0" t="s">
        <v>2750</v>
      </c>
      <c r="D774" s="0" t="s">
        <v>2751</v>
      </c>
      <c r="E774" s="0" t="s">
        <v>2752</v>
      </c>
      <c r="F774" s="0" t="s">
        <v>22</v>
      </c>
      <c r="G774" s="0" t="n">
        <v>2</v>
      </c>
      <c r="H774" s="0" t="n">
        <f aca="false">I774*0.2</f>
        <v>4.2</v>
      </c>
      <c r="I774" s="7" t="n">
        <v>21</v>
      </c>
      <c r="J774" s="9" t="n">
        <v>47848.4166666667</v>
      </c>
      <c r="M774" s="0" t="n">
        <v>15</v>
      </c>
      <c r="N774" s="10" t="s">
        <v>1882</v>
      </c>
      <c r="O774" s="11" t="n">
        <f aca="false">G774*I774</f>
        <v>42</v>
      </c>
      <c r="P774" s="12" t="s">
        <v>42</v>
      </c>
      <c r="Q774" s="13" t="s">
        <v>812</v>
      </c>
      <c r="R774" s="0" t="n">
        <f aca="false">VLOOKUP(A774,Sados!$A$1:$D$2962,4,0)</f>
        <v>0</v>
      </c>
      <c r="AE774" s="0" t="n">
        <f aca="false">G774-S774-T774-U774-V774-W774-X774-Y774-Z774-AA774-AB774-AC774+AD774</f>
        <v>2</v>
      </c>
      <c r="AF774" s="0" t="n">
        <f aca="false">AE774*I774</f>
        <v>42</v>
      </c>
    </row>
    <row r="775" customFormat="false" ht="21" hidden="false" customHeight="false" outlineLevel="0" collapsed="false">
      <c r="A775" s="7" t="s">
        <v>2753</v>
      </c>
      <c r="B775" s="8" t="n">
        <f aca="false">I775</f>
        <v>20</v>
      </c>
      <c r="C775" s="0" t="s">
        <v>2754</v>
      </c>
      <c r="D775" s="0" t="s">
        <v>2751</v>
      </c>
      <c r="E775" s="0" t="s">
        <v>2755</v>
      </c>
      <c r="F775" s="0" t="s">
        <v>22</v>
      </c>
      <c r="G775" s="0" t="n">
        <v>35</v>
      </c>
      <c r="H775" s="0" t="n">
        <f aca="false">I775*0.2</f>
        <v>4</v>
      </c>
      <c r="I775" s="7" t="n">
        <v>20</v>
      </c>
      <c r="J775" s="9" t="n">
        <v>47848.4166666667</v>
      </c>
      <c r="M775" s="0" t="n">
        <v>15</v>
      </c>
      <c r="N775" s="10" t="s">
        <v>1882</v>
      </c>
      <c r="O775" s="11" t="n">
        <f aca="false">G775*I775</f>
        <v>700</v>
      </c>
      <c r="P775" s="12" t="s">
        <v>42</v>
      </c>
      <c r="Q775" s="13" t="s">
        <v>803</v>
      </c>
      <c r="R775" s="0" t="n">
        <f aca="false">VLOOKUP(A775,Sados!$A$1:$D$2962,4,0)</f>
        <v>35</v>
      </c>
      <c r="AE775" s="0" t="n">
        <f aca="false">G775-S775-T775-U775-V775-W775-X775-Y775-Z775-AA775-AB775-AC775+AD775</f>
        <v>35</v>
      </c>
      <c r="AF775" s="0" t="n">
        <f aca="false">AE775*I775</f>
        <v>700</v>
      </c>
    </row>
    <row r="776" customFormat="false" ht="21" hidden="false" customHeight="false" outlineLevel="0" collapsed="false">
      <c r="A776" s="7" t="s">
        <v>2756</v>
      </c>
      <c r="B776" s="8" t="n">
        <f aca="false">I776</f>
        <v>20</v>
      </c>
      <c r="C776" s="0" t="s">
        <v>2757</v>
      </c>
      <c r="D776" s="0" t="s">
        <v>2751</v>
      </c>
      <c r="E776" s="0" t="s">
        <v>2758</v>
      </c>
      <c r="F776" s="0" t="s">
        <v>22</v>
      </c>
      <c r="G776" s="0" t="n">
        <v>3</v>
      </c>
      <c r="H776" s="0" t="n">
        <f aca="false">I776*0.2</f>
        <v>4</v>
      </c>
      <c r="I776" s="7" t="n">
        <v>20</v>
      </c>
      <c r="J776" s="9" t="n">
        <v>47848.4166666667</v>
      </c>
      <c r="M776" s="0" t="n">
        <v>15</v>
      </c>
      <c r="N776" s="10" t="s">
        <v>1882</v>
      </c>
      <c r="O776" s="11" t="n">
        <f aca="false">G776*I776</f>
        <v>60</v>
      </c>
      <c r="P776" s="12" t="s">
        <v>42</v>
      </c>
      <c r="Q776" s="13" t="s">
        <v>803</v>
      </c>
      <c r="R776" s="0" t="n">
        <f aca="false">VLOOKUP(A776,Sados!$A$1:$D$2962,4,0)</f>
        <v>3</v>
      </c>
      <c r="AE776" s="0" t="n">
        <f aca="false">G776-S776-T776-U776-V776-W776-X776-Y776-Z776-AA776-AB776-AC776+AD776</f>
        <v>3</v>
      </c>
      <c r="AF776" s="0" t="n">
        <f aca="false">AE776*I776</f>
        <v>60</v>
      </c>
    </row>
    <row r="777" customFormat="false" ht="21" hidden="false" customHeight="false" outlineLevel="0" collapsed="false">
      <c r="A777" s="7" t="s">
        <v>2759</v>
      </c>
      <c r="B777" s="8" t="n">
        <f aca="false">I777</f>
        <v>24</v>
      </c>
      <c r="C777" s="0" t="s">
        <v>2760</v>
      </c>
      <c r="D777" s="0" t="s">
        <v>2761</v>
      </c>
      <c r="E777" s="0" t="s">
        <v>2762</v>
      </c>
      <c r="F777" s="0" t="s">
        <v>22</v>
      </c>
      <c r="G777" s="0" t="n">
        <v>6</v>
      </c>
      <c r="H777" s="0" t="n">
        <f aca="false">I777*0.2</f>
        <v>4.8</v>
      </c>
      <c r="I777" s="7" t="n">
        <v>24</v>
      </c>
      <c r="J777" s="9" t="n">
        <v>47848.4166666667</v>
      </c>
      <c r="M777" s="0" t="n">
        <v>15</v>
      </c>
      <c r="N777" s="10" t="s">
        <v>1882</v>
      </c>
      <c r="O777" s="11" t="n">
        <f aca="false">G777*I777</f>
        <v>144</v>
      </c>
      <c r="P777" s="12" t="s">
        <v>42</v>
      </c>
      <c r="Q777" s="13" t="s">
        <v>803</v>
      </c>
      <c r="R777" s="0" t="n">
        <f aca="false">VLOOKUP(A777,Sados!$A$1:$D$2962,4,0)</f>
        <v>6</v>
      </c>
      <c r="AE777" s="0" t="n">
        <f aca="false">G777-S777-T777-U777-V777-W777-X777-Y777-Z777-AA777-AB777-AC777+AD777</f>
        <v>6</v>
      </c>
      <c r="AF777" s="0" t="n">
        <f aca="false">AE777*I777</f>
        <v>144</v>
      </c>
    </row>
    <row r="778" customFormat="false" ht="21" hidden="false" customHeight="false" outlineLevel="0" collapsed="false">
      <c r="A778" s="7" t="s">
        <v>2763</v>
      </c>
      <c r="B778" s="8" t="n">
        <f aca="false">I778</f>
        <v>20</v>
      </c>
      <c r="C778" s="0" t="s">
        <v>2764</v>
      </c>
      <c r="D778" s="0" t="s">
        <v>2761</v>
      </c>
      <c r="E778" s="0" t="s">
        <v>2765</v>
      </c>
      <c r="F778" s="0" t="s">
        <v>22</v>
      </c>
      <c r="G778" s="0" t="n">
        <v>30</v>
      </c>
      <c r="H778" s="0" t="n">
        <f aca="false">I778*0.2</f>
        <v>4</v>
      </c>
      <c r="I778" s="7" t="n">
        <v>20</v>
      </c>
      <c r="J778" s="9" t="n">
        <v>47848.4166666667</v>
      </c>
      <c r="M778" s="0" t="n">
        <v>15</v>
      </c>
      <c r="N778" s="10" t="s">
        <v>1882</v>
      </c>
      <c r="O778" s="11" t="n">
        <f aca="false">G778*I778</f>
        <v>600</v>
      </c>
      <c r="P778" s="12" t="s">
        <v>42</v>
      </c>
      <c r="Q778" s="13" t="s">
        <v>812</v>
      </c>
      <c r="R778" s="0" t="n">
        <f aca="false">VLOOKUP(A778,Sados!$A$1:$D$2962,4,0)</f>
        <v>30</v>
      </c>
      <c r="AE778" s="0" t="n">
        <f aca="false">G778-S778-T778-U778-V778-W778-X778-Y778-Z778-AA778-AB778-AC778+AD778</f>
        <v>30</v>
      </c>
      <c r="AF778" s="0" t="n">
        <f aca="false">AE778*I778</f>
        <v>600</v>
      </c>
    </row>
    <row r="779" customFormat="false" ht="21" hidden="false" customHeight="false" outlineLevel="0" collapsed="false">
      <c r="A779" s="7" t="s">
        <v>2766</v>
      </c>
      <c r="B779" s="8" t="n">
        <f aca="false">I779</f>
        <v>20</v>
      </c>
      <c r="C779" s="0" t="s">
        <v>2767</v>
      </c>
      <c r="D779" s="0" t="s">
        <v>2761</v>
      </c>
      <c r="E779" s="0" t="s">
        <v>2768</v>
      </c>
      <c r="F779" s="0" t="s">
        <v>22</v>
      </c>
      <c r="G779" s="0" t="n">
        <v>1</v>
      </c>
      <c r="H779" s="0" t="n">
        <f aca="false">I779*0.2</f>
        <v>4</v>
      </c>
      <c r="I779" s="7" t="n">
        <v>20</v>
      </c>
      <c r="J779" s="9" t="n">
        <v>47848.4166666667</v>
      </c>
      <c r="M779" s="0" t="n">
        <v>15</v>
      </c>
      <c r="N779" s="10" t="s">
        <v>1882</v>
      </c>
      <c r="O779" s="11" t="n">
        <f aca="false">G779*I779</f>
        <v>20</v>
      </c>
      <c r="P779" s="12" t="s">
        <v>42</v>
      </c>
      <c r="Q779" s="13" t="s">
        <v>812</v>
      </c>
      <c r="R779" s="0" t="n">
        <f aca="false">VLOOKUP(A779,Sados!$A$1:$D$2962,4,0)</f>
        <v>1</v>
      </c>
      <c r="AE779" s="0" t="n">
        <f aca="false">G779-S779-T779-U779-V779-W779-X779-Y779-Z779-AA779-AB779-AC779+AD779</f>
        <v>1</v>
      </c>
      <c r="AF779" s="0" t="n">
        <f aca="false">AE779*I779</f>
        <v>20</v>
      </c>
    </row>
    <row r="780" customFormat="false" ht="21" hidden="false" customHeight="false" outlineLevel="0" collapsed="false">
      <c r="A780" s="7" t="s">
        <v>2769</v>
      </c>
      <c r="B780" s="8" t="n">
        <f aca="false">I780</f>
        <v>22</v>
      </c>
      <c r="C780" s="0" t="s">
        <v>2770</v>
      </c>
      <c r="D780" s="0" t="s">
        <v>2761</v>
      </c>
      <c r="E780" s="0" t="s">
        <v>2771</v>
      </c>
      <c r="F780" s="0" t="s">
        <v>22</v>
      </c>
      <c r="G780" s="0" t="n">
        <v>8</v>
      </c>
      <c r="H780" s="0" t="n">
        <f aca="false">I780*0.2</f>
        <v>4.4</v>
      </c>
      <c r="I780" s="7" t="n">
        <v>22</v>
      </c>
      <c r="J780" s="9" t="n">
        <v>47848.4166666667</v>
      </c>
      <c r="M780" s="0" t="n">
        <v>15</v>
      </c>
      <c r="N780" s="10" t="s">
        <v>1882</v>
      </c>
      <c r="O780" s="11" t="n">
        <f aca="false">G780*I780</f>
        <v>176</v>
      </c>
      <c r="P780" s="12" t="s">
        <v>42</v>
      </c>
      <c r="Q780" s="13" t="s">
        <v>803</v>
      </c>
      <c r="R780" s="0" t="n">
        <f aca="false">VLOOKUP(A780,Sados!$A$1:$D$2962,4,0)</f>
        <v>8</v>
      </c>
      <c r="AE780" s="0" t="n">
        <f aca="false">G780-S780-T780-U780-V780-W780-X780-Y780-Z780-AA780-AB780-AC780+AD780</f>
        <v>8</v>
      </c>
      <c r="AF780" s="0" t="n">
        <f aca="false">AE780*I780</f>
        <v>176</v>
      </c>
    </row>
    <row r="781" customFormat="false" ht="21" hidden="false" customHeight="false" outlineLevel="0" collapsed="false">
      <c r="A781" s="7" t="s">
        <v>2772</v>
      </c>
      <c r="B781" s="8" t="n">
        <f aca="false">I781</f>
        <v>18</v>
      </c>
      <c r="C781" s="0" t="s">
        <v>2773</v>
      </c>
      <c r="D781" s="0" t="s">
        <v>2761</v>
      </c>
      <c r="E781" s="0" t="s">
        <v>2774</v>
      </c>
      <c r="F781" s="0" t="s">
        <v>22</v>
      </c>
      <c r="G781" s="0" t="n">
        <v>25</v>
      </c>
      <c r="H781" s="0" t="n">
        <f aca="false">I781*0.2</f>
        <v>3.6</v>
      </c>
      <c r="I781" s="7" t="n">
        <v>18</v>
      </c>
      <c r="J781" s="9" t="n">
        <v>47848.4166666667</v>
      </c>
      <c r="M781" s="0" t="n">
        <v>15</v>
      </c>
      <c r="N781" s="10" t="s">
        <v>1882</v>
      </c>
      <c r="O781" s="11" t="n">
        <f aca="false">G781*I781</f>
        <v>450</v>
      </c>
      <c r="P781" s="12" t="s">
        <v>42</v>
      </c>
      <c r="Q781" s="13" t="s">
        <v>812</v>
      </c>
      <c r="R781" s="0" t="n">
        <f aca="false">VLOOKUP(A781,Sados!$A$1:$D$2962,4,0)</f>
        <v>25</v>
      </c>
      <c r="AE781" s="0" t="n">
        <f aca="false">G781-S781-T781-U781-V781-W781-X781-Y781-Z781-AA781-AB781-AC781+AD781</f>
        <v>25</v>
      </c>
      <c r="AF781" s="0" t="n">
        <f aca="false">AE781*I781</f>
        <v>450</v>
      </c>
    </row>
    <row r="782" customFormat="false" ht="21" hidden="false" customHeight="false" outlineLevel="0" collapsed="false">
      <c r="A782" s="7" t="s">
        <v>2775</v>
      </c>
      <c r="B782" s="8" t="n">
        <f aca="false">I782</f>
        <v>24</v>
      </c>
      <c r="C782" s="0" t="s">
        <v>2776</v>
      </c>
      <c r="D782" s="0" t="s">
        <v>2777</v>
      </c>
      <c r="E782" s="0" t="s">
        <v>2778</v>
      </c>
      <c r="F782" s="0" t="s">
        <v>22</v>
      </c>
      <c r="G782" s="0" t="n">
        <v>5</v>
      </c>
      <c r="H782" s="0" t="n">
        <f aca="false">I782*0.2</f>
        <v>4.8</v>
      </c>
      <c r="I782" s="7" t="n">
        <v>24</v>
      </c>
      <c r="J782" s="9" t="n">
        <v>47848.4166666667</v>
      </c>
      <c r="M782" s="0" t="n">
        <v>15</v>
      </c>
      <c r="N782" s="10" t="s">
        <v>1882</v>
      </c>
      <c r="O782" s="11" t="n">
        <f aca="false">G782*I782</f>
        <v>120</v>
      </c>
      <c r="P782" s="12" t="s">
        <v>42</v>
      </c>
      <c r="Q782" s="13" t="s">
        <v>803</v>
      </c>
      <c r="R782" s="0" t="n">
        <f aca="false">VLOOKUP(A782,Sados!$A$1:$D$2962,4,0)</f>
        <v>5</v>
      </c>
      <c r="AE782" s="0" t="n">
        <f aca="false">G782-S782-T782-U782-V782-W782-X782-Y782-Z782-AA782-AB782-AC782+AD782</f>
        <v>5</v>
      </c>
      <c r="AF782" s="0" t="n">
        <f aca="false">AE782*I782</f>
        <v>120</v>
      </c>
    </row>
    <row r="783" customFormat="false" ht="21" hidden="false" customHeight="false" outlineLevel="0" collapsed="false">
      <c r="A783" s="7" t="s">
        <v>2779</v>
      </c>
      <c r="B783" s="8" t="n">
        <f aca="false">I783</f>
        <v>18</v>
      </c>
      <c r="C783" s="0" t="s">
        <v>2780</v>
      </c>
      <c r="D783" s="0" t="s">
        <v>2781</v>
      </c>
      <c r="E783" s="0" t="s">
        <v>2782</v>
      </c>
      <c r="F783" s="0" t="s">
        <v>22</v>
      </c>
      <c r="G783" s="0" t="n">
        <v>3</v>
      </c>
      <c r="H783" s="0" t="n">
        <f aca="false">I783*0.2</f>
        <v>3.6</v>
      </c>
      <c r="I783" s="7" t="n">
        <v>18</v>
      </c>
      <c r="J783" s="9" t="n">
        <v>47848.4166666667</v>
      </c>
      <c r="M783" s="0" t="n">
        <v>15</v>
      </c>
      <c r="N783" s="10" t="s">
        <v>1882</v>
      </c>
      <c r="O783" s="11" t="n">
        <f aca="false">G783*I783</f>
        <v>54</v>
      </c>
      <c r="P783" s="12" t="s">
        <v>42</v>
      </c>
      <c r="Q783" s="13" t="s">
        <v>812</v>
      </c>
      <c r="R783" s="0" t="n">
        <f aca="false">VLOOKUP(A783,Sados!$A$1:$D$2962,4,0)</f>
        <v>3</v>
      </c>
      <c r="AE783" s="0" t="n">
        <f aca="false">G783-S783-T783-U783-V783-W783-X783-Y783-Z783-AA783-AB783-AC783+AD783</f>
        <v>3</v>
      </c>
      <c r="AF783" s="0" t="n">
        <f aca="false">AE783*I783</f>
        <v>54</v>
      </c>
    </row>
    <row r="784" customFormat="false" ht="21" hidden="false" customHeight="false" outlineLevel="0" collapsed="false">
      <c r="A784" s="7" t="s">
        <v>2783</v>
      </c>
      <c r="B784" s="8" t="n">
        <f aca="false">I784</f>
        <v>20</v>
      </c>
      <c r="C784" s="0" t="s">
        <v>2784</v>
      </c>
      <c r="D784" s="0" t="s">
        <v>2785</v>
      </c>
      <c r="E784" s="0" t="s">
        <v>2786</v>
      </c>
      <c r="F784" s="0" t="s">
        <v>22</v>
      </c>
      <c r="G784" s="0" t="n">
        <v>2</v>
      </c>
      <c r="H784" s="0" t="n">
        <f aca="false">I784*0.2</f>
        <v>4</v>
      </c>
      <c r="I784" s="7" t="n">
        <v>20</v>
      </c>
      <c r="J784" s="9" t="n">
        <v>47848.4166666667</v>
      </c>
      <c r="M784" s="0" t="n">
        <v>15</v>
      </c>
      <c r="N784" s="10" t="s">
        <v>1882</v>
      </c>
      <c r="O784" s="11" t="n">
        <f aca="false">G784*I784</f>
        <v>40</v>
      </c>
      <c r="P784" s="12" t="s">
        <v>42</v>
      </c>
      <c r="Q784" s="13" t="s">
        <v>803</v>
      </c>
      <c r="R784" s="0" t="n">
        <f aca="false">VLOOKUP(A784,Sados!$A$1:$D$2962,4,0)</f>
        <v>2</v>
      </c>
      <c r="AE784" s="0" t="n">
        <f aca="false">G784-S784-T784-U784-V784-W784-X784-Y784-Z784-AA784-AB784-AC784+AD784</f>
        <v>2</v>
      </c>
      <c r="AF784" s="0" t="n">
        <f aca="false">AE784*I784</f>
        <v>40</v>
      </c>
    </row>
    <row r="785" customFormat="false" ht="21" hidden="false" customHeight="false" outlineLevel="0" collapsed="false">
      <c r="A785" s="7" t="s">
        <v>2787</v>
      </c>
      <c r="B785" s="8" t="n">
        <f aca="false">I785</f>
        <v>20</v>
      </c>
      <c r="C785" s="0" t="s">
        <v>2788</v>
      </c>
      <c r="D785" s="0" t="s">
        <v>2789</v>
      </c>
      <c r="E785" s="0" t="s">
        <v>2790</v>
      </c>
      <c r="F785" s="0" t="s">
        <v>22</v>
      </c>
      <c r="G785" s="0" t="n">
        <v>2</v>
      </c>
      <c r="H785" s="0" t="n">
        <f aca="false">I785*0.2</f>
        <v>4</v>
      </c>
      <c r="I785" s="7" t="n">
        <v>20</v>
      </c>
      <c r="J785" s="9" t="n">
        <v>47848.4166666667</v>
      </c>
      <c r="M785" s="0" t="n">
        <v>15</v>
      </c>
      <c r="N785" s="10" t="s">
        <v>1882</v>
      </c>
      <c r="O785" s="11" t="n">
        <f aca="false">G785*I785</f>
        <v>40</v>
      </c>
      <c r="P785" s="12" t="s">
        <v>42</v>
      </c>
      <c r="Q785" s="13" t="s">
        <v>946</v>
      </c>
      <c r="R785" s="0" t="n">
        <f aca="false">VLOOKUP(A785,Sados!$A$1:$D$2962,4,0)</f>
        <v>2</v>
      </c>
      <c r="AE785" s="0" t="n">
        <f aca="false">G785-S785-T785-U785-V785-W785-X785-Y785-Z785-AA785-AB785-AC785+AD785</f>
        <v>2</v>
      </c>
      <c r="AF785" s="0" t="n">
        <f aca="false">AE785*I785</f>
        <v>40</v>
      </c>
    </row>
    <row r="786" customFormat="false" ht="21" hidden="false" customHeight="false" outlineLevel="0" collapsed="false">
      <c r="A786" s="7" t="s">
        <v>2791</v>
      </c>
      <c r="B786" s="8" t="n">
        <f aca="false">I786</f>
        <v>16</v>
      </c>
      <c r="C786" s="0" t="s">
        <v>2792</v>
      </c>
      <c r="D786" s="0" t="s">
        <v>2789</v>
      </c>
      <c r="E786" s="0" t="s">
        <v>2793</v>
      </c>
      <c r="F786" s="0" t="s">
        <v>22</v>
      </c>
      <c r="G786" s="0" t="n">
        <v>2</v>
      </c>
      <c r="H786" s="0" t="n">
        <f aca="false">I786*0.2</f>
        <v>3.2</v>
      </c>
      <c r="I786" s="7" t="n">
        <v>16</v>
      </c>
      <c r="J786" s="9" t="n">
        <v>47848.4166666667</v>
      </c>
      <c r="M786" s="0" t="n">
        <v>15</v>
      </c>
      <c r="N786" s="10" t="s">
        <v>1882</v>
      </c>
      <c r="O786" s="11" t="n">
        <f aca="false">G786*I786</f>
        <v>32</v>
      </c>
      <c r="P786" s="12" t="s">
        <v>42</v>
      </c>
      <c r="Q786" s="13" t="s">
        <v>812</v>
      </c>
      <c r="R786" s="0" t="n">
        <f aca="false">VLOOKUP(A786,Sados!$A$1:$D$2962,4,0)</f>
        <v>2</v>
      </c>
      <c r="AE786" s="0" t="n">
        <f aca="false">G786-S786-T786-U786-V786-W786-X786-Y786-Z786-AA786-AB786-AC786+AD786</f>
        <v>2</v>
      </c>
      <c r="AF786" s="0" t="n">
        <f aca="false">AE786*I786</f>
        <v>32</v>
      </c>
    </row>
    <row r="787" customFormat="false" ht="21" hidden="false" customHeight="false" outlineLevel="0" collapsed="false">
      <c r="A787" s="7" t="s">
        <v>2794</v>
      </c>
      <c r="B787" s="8" t="n">
        <f aca="false">I787</f>
        <v>24</v>
      </c>
      <c r="C787" s="0" t="s">
        <v>2795</v>
      </c>
      <c r="D787" s="0" t="s">
        <v>2796</v>
      </c>
      <c r="E787" s="0" t="s">
        <v>2797</v>
      </c>
      <c r="F787" s="0" t="s">
        <v>22</v>
      </c>
      <c r="G787" s="0" t="n">
        <v>2</v>
      </c>
      <c r="H787" s="0" t="n">
        <f aca="false">I787*0.2</f>
        <v>4.8</v>
      </c>
      <c r="I787" s="7" t="n">
        <v>24</v>
      </c>
      <c r="J787" s="9" t="n">
        <v>47848.4166666667</v>
      </c>
      <c r="M787" s="0" t="n">
        <v>15</v>
      </c>
      <c r="N787" s="10" t="s">
        <v>1882</v>
      </c>
      <c r="O787" s="11" t="n">
        <f aca="false">G787*I787</f>
        <v>48</v>
      </c>
      <c r="P787" s="12" t="s">
        <v>42</v>
      </c>
      <c r="Q787" s="13" t="s">
        <v>803</v>
      </c>
      <c r="R787" s="0" t="n">
        <f aca="false">VLOOKUP(A787,Sados!$A$1:$D$2962,4,0)</f>
        <v>2</v>
      </c>
      <c r="AE787" s="0" t="n">
        <f aca="false">G787-S787-T787-U787-V787-W787-X787-Y787-Z787-AA787-AB787-AC787+AD787</f>
        <v>2</v>
      </c>
      <c r="AF787" s="0" t="n">
        <f aca="false">AE787*I787</f>
        <v>48</v>
      </c>
    </row>
    <row r="788" customFormat="false" ht="21" hidden="false" customHeight="false" outlineLevel="0" collapsed="false">
      <c r="A788" s="7" t="s">
        <v>2798</v>
      </c>
      <c r="B788" s="8" t="n">
        <f aca="false">I788</f>
        <v>24</v>
      </c>
      <c r="C788" s="0" t="s">
        <v>2799</v>
      </c>
      <c r="D788" s="0" t="s">
        <v>2796</v>
      </c>
      <c r="E788" s="0" t="s">
        <v>2800</v>
      </c>
      <c r="F788" s="0" t="s">
        <v>22</v>
      </c>
      <c r="G788" s="0" t="n">
        <v>5</v>
      </c>
      <c r="H788" s="0" t="n">
        <f aca="false">I788*0.2</f>
        <v>4.8</v>
      </c>
      <c r="I788" s="7" t="n">
        <v>24</v>
      </c>
      <c r="J788" s="9" t="n">
        <v>47848.4166666667</v>
      </c>
      <c r="M788" s="0" t="n">
        <v>15</v>
      </c>
      <c r="N788" s="10" t="s">
        <v>1882</v>
      </c>
      <c r="O788" s="11" t="n">
        <f aca="false">G788*I788</f>
        <v>120</v>
      </c>
      <c r="P788" s="12" t="s">
        <v>42</v>
      </c>
      <c r="Q788" s="13" t="s">
        <v>803</v>
      </c>
      <c r="R788" s="0" t="n">
        <f aca="false">VLOOKUP(A788,Sados!$A$1:$D$2962,4,0)</f>
        <v>5</v>
      </c>
      <c r="AE788" s="0" t="n">
        <f aca="false">G788-S788-T788-U788-V788-W788-X788-Y788-Z788-AA788-AB788-AC788+AD788</f>
        <v>5</v>
      </c>
      <c r="AF788" s="0" t="n">
        <f aca="false">AE788*I788</f>
        <v>120</v>
      </c>
    </row>
    <row r="789" customFormat="false" ht="21" hidden="false" customHeight="false" outlineLevel="0" collapsed="false">
      <c r="A789" s="7" t="s">
        <v>2801</v>
      </c>
      <c r="B789" s="8" t="n">
        <f aca="false">I789</f>
        <v>24</v>
      </c>
      <c r="C789" s="0" t="s">
        <v>2802</v>
      </c>
      <c r="D789" s="0" t="s">
        <v>2803</v>
      </c>
      <c r="E789" s="0" t="s">
        <v>2804</v>
      </c>
      <c r="F789" s="0" t="s">
        <v>22</v>
      </c>
      <c r="G789" s="0" t="n">
        <v>6</v>
      </c>
      <c r="H789" s="0" t="n">
        <f aca="false">I789*0.2</f>
        <v>4.8</v>
      </c>
      <c r="I789" s="7" t="n">
        <v>24</v>
      </c>
      <c r="J789" s="9" t="n">
        <v>47848.4166666667</v>
      </c>
      <c r="M789" s="0" t="n">
        <v>15</v>
      </c>
      <c r="N789" s="10" t="s">
        <v>1882</v>
      </c>
      <c r="O789" s="11" t="n">
        <f aca="false">G789*I789</f>
        <v>144</v>
      </c>
      <c r="P789" s="12" t="s">
        <v>42</v>
      </c>
      <c r="Q789" s="13" t="s">
        <v>803</v>
      </c>
      <c r="R789" s="0" t="n">
        <f aca="false">VLOOKUP(A789,Sados!$A$1:$D$2962,4,0)</f>
        <v>6</v>
      </c>
      <c r="AE789" s="0" t="n">
        <f aca="false">G789-S789-T789-U789-V789-W789-X789-Y789-Z789-AA789-AB789-AC789+AD789</f>
        <v>6</v>
      </c>
      <c r="AF789" s="0" t="n">
        <f aca="false">AE789*I789</f>
        <v>144</v>
      </c>
    </row>
    <row r="790" customFormat="false" ht="21" hidden="false" customHeight="false" outlineLevel="0" collapsed="false">
      <c r="A790" s="7" t="s">
        <v>2805</v>
      </c>
      <c r="B790" s="8" t="n">
        <f aca="false">I790</f>
        <v>20</v>
      </c>
      <c r="C790" s="0" t="s">
        <v>2806</v>
      </c>
      <c r="D790" s="0" t="s">
        <v>2807</v>
      </c>
      <c r="E790" s="0" t="s">
        <v>2808</v>
      </c>
      <c r="F790" s="0" t="s">
        <v>22</v>
      </c>
      <c r="G790" s="0" t="n">
        <v>12</v>
      </c>
      <c r="H790" s="0" t="n">
        <f aca="false">I790*0.2</f>
        <v>4</v>
      </c>
      <c r="I790" s="7" t="n">
        <v>20</v>
      </c>
      <c r="J790" s="9" t="n">
        <v>47848.4166666667</v>
      </c>
      <c r="M790" s="0" t="n">
        <v>15</v>
      </c>
      <c r="N790" s="10" t="s">
        <v>1882</v>
      </c>
      <c r="O790" s="11" t="n">
        <f aca="false">G790*I790</f>
        <v>240</v>
      </c>
      <c r="P790" s="12" t="s">
        <v>42</v>
      </c>
      <c r="Q790" s="13" t="s">
        <v>812</v>
      </c>
      <c r="R790" s="0" t="n">
        <f aca="false">VLOOKUP(A790,Sados!$A$1:$D$2962,4,0)</f>
        <v>12</v>
      </c>
      <c r="AE790" s="0" t="n">
        <f aca="false">G790-S790-T790-U790-V790-W790-X790-Y790-Z790-AA790-AB790-AC790+AD790</f>
        <v>12</v>
      </c>
      <c r="AF790" s="0" t="n">
        <f aca="false">AE790*I790</f>
        <v>240</v>
      </c>
    </row>
    <row r="791" customFormat="false" ht="21" hidden="false" customHeight="false" outlineLevel="0" collapsed="false">
      <c r="A791" s="7" t="s">
        <v>2809</v>
      </c>
      <c r="B791" s="8" t="n">
        <f aca="false">I791</f>
        <v>15</v>
      </c>
      <c r="C791" s="0" t="s">
        <v>2810</v>
      </c>
      <c r="D791" s="0" t="s">
        <v>2811</v>
      </c>
      <c r="E791" s="0" t="s">
        <v>2812</v>
      </c>
      <c r="F791" s="0" t="s">
        <v>22</v>
      </c>
      <c r="G791" s="0" t="n">
        <v>2</v>
      </c>
      <c r="H791" s="0" t="n">
        <f aca="false">I791*0.2</f>
        <v>3</v>
      </c>
      <c r="I791" s="7" t="n">
        <v>15</v>
      </c>
      <c r="J791" s="9" t="n">
        <v>47848.4166666667</v>
      </c>
      <c r="M791" s="0" t="n">
        <v>15</v>
      </c>
      <c r="N791" s="10" t="s">
        <v>1882</v>
      </c>
      <c r="O791" s="11" t="n">
        <f aca="false">G791*I791</f>
        <v>30</v>
      </c>
      <c r="P791" s="12" t="s">
        <v>171</v>
      </c>
      <c r="Q791" s="13" t="s">
        <v>803</v>
      </c>
      <c r="R791" s="0" t="n">
        <f aca="false">VLOOKUP(A791,Sados!$A$1:$D$2962,4,0)</f>
        <v>0</v>
      </c>
      <c r="AE791" s="0" t="n">
        <f aca="false">G791-S791-T791-U791-V791-W791-X791-Y791-Z791-AA791-AB791-AC791+AD791</f>
        <v>2</v>
      </c>
      <c r="AF791" s="0" t="n">
        <f aca="false">AE791*I791</f>
        <v>30</v>
      </c>
    </row>
    <row r="792" customFormat="false" ht="21" hidden="false" customHeight="false" outlineLevel="0" collapsed="false">
      <c r="A792" s="7" t="s">
        <v>2813</v>
      </c>
      <c r="B792" s="8" t="n">
        <f aca="false">I792</f>
        <v>13</v>
      </c>
      <c r="C792" s="0" t="s">
        <v>2814</v>
      </c>
      <c r="D792" s="0" t="s">
        <v>2811</v>
      </c>
      <c r="E792" s="0" t="s">
        <v>2815</v>
      </c>
      <c r="F792" s="0" t="s">
        <v>22</v>
      </c>
      <c r="G792" s="0" t="n">
        <v>5</v>
      </c>
      <c r="H792" s="0" t="n">
        <f aca="false">I792*0.2</f>
        <v>2.6</v>
      </c>
      <c r="I792" s="7" t="n">
        <v>13</v>
      </c>
      <c r="J792" s="9" t="n">
        <v>47848.4166666667</v>
      </c>
      <c r="M792" s="0" t="n">
        <v>15</v>
      </c>
      <c r="N792" s="10" t="s">
        <v>1882</v>
      </c>
      <c r="O792" s="11" t="n">
        <f aca="false">G792*I792</f>
        <v>65</v>
      </c>
      <c r="P792" s="12" t="s">
        <v>171</v>
      </c>
      <c r="Q792" s="13" t="s">
        <v>812</v>
      </c>
      <c r="R792" s="0" t="n">
        <f aca="false">VLOOKUP(A792,Sados!$A$1:$D$2962,4,0)</f>
        <v>3</v>
      </c>
      <c r="AE792" s="0" t="n">
        <f aca="false">G792-S792-T792-U792-V792-W792-X792-Y792-Z792-AA792-AB792-AC792+AD792</f>
        <v>5</v>
      </c>
      <c r="AF792" s="0" t="n">
        <f aca="false">AE792*I792</f>
        <v>65</v>
      </c>
    </row>
    <row r="793" customFormat="false" ht="21" hidden="false" customHeight="false" outlineLevel="0" collapsed="false">
      <c r="A793" s="7" t="s">
        <v>2816</v>
      </c>
      <c r="B793" s="8" t="n">
        <f aca="false">I793</f>
        <v>15</v>
      </c>
      <c r="C793" s="0" t="s">
        <v>2817</v>
      </c>
      <c r="D793" s="0" t="s">
        <v>2818</v>
      </c>
      <c r="E793" s="0" t="s">
        <v>2819</v>
      </c>
      <c r="F793" s="0" t="s">
        <v>22</v>
      </c>
      <c r="G793" s="0" t="n">
        <v>3</v>
      </c>
      <c r="H793" s="0" t="n">
        <f aca="false">I793*0.2</f>
        <v>3</v>
      </c>
      <c r="I793" s="7" t="n">
        <v>15</v>
      </c>
      <c r="J793" s="9" t="n">
        <v>47848.4166666667</v>
      </c>
      <c r="M793" s="0" t="n">
        <v>15</v>
      </c>
      <c r="N793" s="10" t="s">
        <v>1882</v>
      </c>
      <c r="O793" s="11" t="n">
        <f aca="false">G793*I793</f>
        <v>45</v>
      </c>
      <c r="P793" s="12" t="s">
        <v>38</v>
      </c>
      <c r="Q793" s="13" t="s">
        <v>803</v>
      </c>
      <c r="R793" s="0" t="n">
        <f aca="false">VLOOKUP(A793,Sados!$A$1:$D$2962,4,0)</f>
        <v>3</v>
      </c>
      <c r="AE793" s="0" t="n">
        <f aca="false">G793-S793-T793-U793-V793-W793-X793-Y793-Z793-AA793-AB793-AC793+AD793</f>
        <v>3</v>
      </c>
      <c r="AF793" s="0" t="n">
        <f aca="false">AE793*I793</f>
        <v>45</v>
      </c>
    </row>
    <row r="794" customFormat="false" ht="21" hidden="false" customHeight="false" outlineLevel="0" collapsed="false">
      <c r="A794" s="7" t="s">
        <v>2820</v>
      </c>
      <c r="B794" s="8" t="n">
        <f aca="false">I794</f>
        <v>11</v>
      </c>
      <c r="C794" s="0" t="s">
        <v>2821</v>
      </c>
      <c r="D794" s="0" t="s">
        <v>2822</v>
      </c>
      <c r="E794" s="0" t="s">
        <v>2823</v>
      </c>
      <c r="F794" s="0" t="s">
        <v>22</v>
      </c>
      <c r="G794" s="0" t="n">
        <v>6</v>
      </c>
      <c r="H794" s="0" t="n">
        <f aca="false">I794*0.2</f>
        <v>2.2</v>
      </c>
      <c r="I794" s="7" t="n">
        <v>11</v>
      </c>
      <c r="J794" s="9" t="n">
        <v>47848.4166666667</v>
      </c>
      <c r="M794" s="0" t="n">
        <v>15</v>
      </c>
      <c r="N794" s="10" t="s">
        <v>1882</v>
      </c>
      <c r="O794" s="11" t="n">
        <f aca="false">G794*I794</f>
        <v>66</v>
      </c>
      <c r="P794" s="12" t="s">
        <v>38</v>
      </c>
      <c r="Q794" s="13" t="s">
        <v>812</v>
      </c>
      <c r="R794" s="0" t="n">
        <f aca="false">VLOOKUP(A794,Sados!$A$1:$D$2962,4,0)</f>
        <v>5</v>
      </c>
      <c r="AE794" s="0" t="n">
        <f aca="false">G794-S794-T794-U794-V794-W794-X794-Y794-Z794-AA794-AB794-AC794+AD794</f>
        <v>6</v>
      </c>
      <c r="AF794" s="0" t="n">
        <f aca="false">AE794*I794</f>
        <v>66</v>
      </c>
    </row>
    <row r="795" customFormat="false" ht="21" hidden="false" customHeight="false" outlineLevel="0" collapsed="false">
      <c r="A795" s="7" t="s">
        <v>2824</v>
      </c>
      <c r="B795" s="8" t="n">
        <f aca="false">I795</f>
        <v>12</v>
      </c>
      <c r="C795" s="0" t="s">
        <v>2825</v>
      </c>
      <c r="D795" s="0" t="s">
        <v>2826</v>
      </c>
      <c r="E795" s="0" t="s">
        <v>2827</v>
      </c>
      <c r="F795" s="0" t="s">
        <v>22</v>
      </c>
      <c r="G795" s="0" t="n">
        <v>1</v>
      </c>
      <c r="H795" s="0" t="n">
        <f aca="false">I795*0.2</f>
        <v>2.4</v>
      </c>
      <c r="I795" s="7" t="n">
        <v>12</v>
      </c>
      <c r="J795" s="9" t="n">
        <v>47848.4166666667</v>
      </c>
      <c r="M795" s="0" t="n">
        <v>15</v>
      </c>
      <c r="N795" s="10" t="s">
        <v>1882</v>
      </c>
      <c r="O795" s="11" t="n">
        <f aca="false">G795*I795</f>
        <v>12</v>
      </c>
      <c r="P795" s="12" t="s">
        <v>93</v>
      </c>
      <c r="Q795" s="13" t="s">
        <v>812</v>
      </c>
      <c r="R795" s="0" t="n">
        <f aca="false">VLOOKUP(A795,Sados!$A$1:$D$2962,4,0)</f>
        <v>2</v>
      </c>
      <c r="AE795" s="0" t="n">
        <f aca="false">G795-S795-T795-U795-V795-W795-X795-Y795-Z795-AA795-AB795-AC795+AD795</f>
        <v>1</v>
      </c>
      <c r="AF795" s="0" t="n">
        <f aca="false">AE795*I795</f>
        <v>12</v>
      </c>
    </row>
    <row r="796" customFormat="false" ht="21" hidden="false" customHeight="false" outlineLevel="0" collapsed="false">
      <c r="A796" s="7" t="s">
        <v>2828</v>
      </c>
      <c r="B796" s="8" t="n">
        <f aca="false">I796</f>
        <v>9</v>
      </c>
      <c r="C796" s="0" t="s">
        <v>2829</v>
      </c>
      <c r="D796" s="0" t="s">
        <v>2830</v>
      </c>
      <c r="E796" s="0" t="s">
        <v>2831</v>
      </c>
      <c r="F796" s="0" t="s">
        <v>22</v>
      </c>
      <c r="G796" s="0" t="n">
        <v>5</v>
      </c>
      <c r="H796" s="0" t="n">
        <f aca="false">I796*0.2</f>
        <v>1.8</v>
      </c>
      <c r="I796" s="7" t="n">
        <v>9</v>
      </c>
      <c r="J796" s="9" t="n">
        <v>47848.4166666667</v>
      </c>
      <c r="M796" s="0" t="n">
        <v>15</v>
      </c>
      <c r="N796" s="10" t="s">
        <v>1882</v>
      </c>
      <c r="O796" s="11" t="n">
        <f aca="false">G796*I796</f>
        <v>45</v>
      </c>
      <c r="P796" s="12" t="s">
        <v>42</v>
      </c>
      <c r="Q796" s="13" t="s">
        <v>803</v>
      </c>
      <c r="R796" s="0" t="n">
        <f aca="false">VLOOKUP(A796,Sados!$A$1:$D$2962,4,0)</f>
        <v>5</v>
      </c>
      <c r="AE796" s="0" t="n">
        <f aca="false">G796-S796-T796-U796-V796-W796-X796-Y796-Z796-AA796-AB796-AC796+AD796</f>
        <v>5</v>
      </c>
      <c r="AF796" s="0" t="n">
        <f aca="false">AE796*I796</f>
        <v>45</v>
      </c>
    </row>
    <row r="797" customFormat="false" ht="21" hidden="false" customHeight="false" outlineLevel="0" collapsed="false">
      <c r="A797" s="7" t="s">
        <v>2832</v>
      </c>
      <c r="B797" s="8" t="n">
        <f aca="false">I797</f>
        <v>9</v>
      </c>
      <c r="C797" s="0" t="s">
        <v>2833</v>
      </c>
      <c r="D797" s="0" t="s">
        <v>2834</v>
      </c>
      <c r="E797" s="0" t="s">
        <v>2835</v>
      </c>
      <c r="F797" s="0" t="s">
        <v>22</v>
      </c>
      <c r="G797" s="0" t="n">
        <v>6</v>
      </c>
      <c r="H797" s="0" t="n">
        <f aca="false">I797*0.2</f>
        <v>1.8</v>
      </c>
      <c r="I797" s="7" t="n">
        <v>9</v>
      </c>
      <c r="J797" s="9" t="n">
        <v>47848.4166666667</v>
      </c>
      <c r="M797" s="0" t="n">
        <v>15</v>
      </c>
      <c r="N797" s="10" t="s">
        <v>1882</v>
      </c>
      <c r="O797" s="11" t="n">
        <f aca="false">G797*I797</f>
        <v>54</v>
      </c>
      <c r="P797" s="12" t="s">
        <v>42</v>
      </c>
      <c r="Q797" s="13" t="s">
        <v>803</v>
      </c>
      <c r="R797" s="0" t="n">
        <f aca="false">VLOOKUP(A797,Sados!$A$1:$D$2962,4,0)</f>
        <v>5</v>
      </c>
      <c r="AE797" s="0" t="n">
        <f aca="false">G797-S797-T797-U797-V797-W797-X797-Y797-Z797-AA797-AB797-AC797+AD797</f>
        <v>6</v>
      </c>
      <c r="AF797" s="0" t="n">
        <f aca="false">AE797*I797</f>
        <v>54</v>
      </c>
    </row>
    <row r="798" customFormat="false" ht="21" hidden="false" customHeight="false" outlineLevel="0" collapsed="false">
      <c r="A798" s="7" t="s">
        <v>2836</v>
      </c>
      <c r="B798" s="8" t="n">
        <f aca="false">I798</f>
        <v>7</v>
      </c>
      <c r="C798" s="0" t="s">
        <v>2837</v>
      </c>
      <c r="D798" s="0" t="s">
        <v>2838</v>
      </c>
      <c r="E798" s="0" t="s">
        <v>2839</v>
      </c>
      <c r="F798" s="0" t="s">
        <v>22</v>
      </c>
      <c r="G798" s="0" t="n">
        <v>10</v>
      </c>
      <c r="H798" s="0" t="n">
        <f aca="false">I798*0.2</f>
        <v>1.4</v>
      </c>
      <c r="I798" s="7" t="n">
        <v>7</v>
      </c>
      <c r="J798" s="9" t="n">
        <v>47848.4166666667</v>
      </c>
      <c r="M798" s="0" t="n">
        <v>15</v>
      </c>
      <c r="N798" s="10" t="s">
        <v>1882</v>
      </c>
      <c r="O798" s="11" t="n">
        <f aca="false">G798*I798</f>
        <v>70</v>
      </c>
      <c r="P798" s="12" t="s">
        <v>42</v>
      </c>
      <c r="Q798" s="13" t="s">
        <v>812</v>
      </c>
      <c r="R798" s="0" t="n">
        <f aca="false">VLOOKUP(A798,Sados!$A$1:$D$2962,4,0)</f>
        <v>9</v>
      </c>
      <c r="AE798" s="0" t="n">
        <f aca="false">G798-S798-T798-U798-V798-W798-X798-Y798-Z798-AA798-AB798-AC798+AD798</f>
        <v>10</v>
      </c>
      <c r="AF798" s="0" t="n">
        <f aca="false">AE798*I798</f>
        <v>70</v>
      </c>
    </row>
    <row r="799" customFormat="false" ht="21" hidden="false" customHeight="false" outlineLevel="0" collapsed="false">
      <c r="A799" s="7" t="s">
        <v>2840</v>
      </c>
      <c r="B799" s="8" t="n">
        <f aca="false">I799</f>
        <v>24</v>
      </c>
      <c r="C799" s="0" t="s">
        <v>2841</v>
      </c>
      <c r="D799" s="0" t="s">
        <v>2842</v>
      </c>
      <c r="E799" s="0" t="s">
        <v>2843</v>
      </c>
      <c r="F799" s="0" t="s">
        <v>22</v>
      </c>
      <c r="G799" s="0" t="n">
        <v>13</v>
      </c>
      <c r="H799" s="0" t="n">
        <f aca="false">I799*0.2</f>
        <v>4.8</v>
      </c>
      <c r="I799" s="7" t="n">
        <v>24</v>
      </c>
      <c r="J799" s="9" t="n">
        <v>47848.4166666667</v>
      </c>
      <c r="M799" s="0" t="n">
        <v>15</v>
      </c>
      <c r="N799" s="10" t="s">
        <v>1882</v>
      </c>
      <c r="O799" s="11" t="n">
        <f aca="false">G799*I799</f>
        <v>312</v>
      </c>
      <c r="P799" s="12" t="s">
        <v>42</v>
      </c>
      <c r="Q799" s="13" t="s">
        <v>812</v>
      </c>
      <c r="R799" s="0" t="n">
        <f aca="false">VLOOKUP(A799,Sados!$A$1:$D$2962,4,0)</f>
        <v>11</v>
      </c>
      <c r="AE799" s="0" t="n">
        <f aca="false">G799-S799-T799-U799-V799-W799-X799-Y799-Z799-AA799-AB799-AC799+AD799</f>
        <v>13</v>
      </c>
      <c r="AF799" s="0" t="n">
        <f aca="false">AE799*I799</f>
        <v>312</v>
      </c>
    </row>
    <row r="800" customFormat="false" ht="21" hidden="false" customHeight="false" outlineLevel="0" collapsed="false">
      <c r="A800" s="7" t="s">
        <v>2844</v>
      </c>
      <c r="B800" s="8" t="n">
        <f aca="false">I800</f>
        <v>15</v>
      </c>
      <c r="C800" s="0" t="s">
        <v>2845</v>
      </c>
      <c r="D800" s="0" t="s">
        <v>2846</v>
      </c>
      <c r="E800" s="0" t="s">
        <v>2845</v>
      </c>
      <c r="F800" s="0" t="s">
        <v>22</v>
      </c>
      <c r="G800" s="0" t="n">
        <v>6</v>
      </c>
      <c r="H800" s="0" t="n">
        <f aca="false">I800*0.2</f>
        <v>3</v>
      </c>
      <c r="I800" s="7" t="n">
        <v>15</v>
      </c>
      <c r="J800" s="9" t="n">
        <v>47848.4166666667</v>
      </c>
      <c r="M800" s="0" t="n">
        <v>15</v>
      </c>
      <c r="N800" s="10" t="s">
        <v>1882</v>
      </c>
      <c r="O800" s="11" t="n">
        <f aca="false">G800*I800</f>
        <v>90</v>
      </c>
      <c r="P800" s="12" t="s">
        <v>42</v>
      </c>
      <c r="Q800" s="13" t="s">
        <v>803</v>
      </c>
      <c r="R800" s="0" t="n">
        <f aca="false">VLOOKUP(A800,Sados!$A$1:$D$2962,4,0)</f>
        <v>5</v>
      </c>
      <c r="AE800" s="0" t="n">
        <f aca="false">G800-S800-T800-U800-V800-W800-X800-Y800-Z800-AA800-AB800-AC800+AD800</f>
        <v>6</v>
      </c>
      <c r="AF800" s="0" t="n">
        <f aca="false">AE800*I800</f>
        <v>90</v>
      </c>
    </row>
    <row r="801" customFormat="false" ht="21" hidden="false" customHeight="false" outlineLevel="0" collapsed="false">
      <c r="A801" s="7" t="s">
        <v>2847</v>
      </c>
      <c r="B801" s="8" t="n">
        <f aca="false">I801</f>
        <v>20</v>
      </c>
      <c r="C801" s="0" t="s">
        <v>2848</v>
      </c>
      <c r="D801" s="0" t="s">
        <v>2360</v>
      </c>
      <c r="E801" s="0" t="s">
        <v>2849</v>
      </c>
      <c r="F801" s="0" t="s">
        <v>22</v>
      </c>
      <c r="G801" s="0" t="n">
        <v>3</v>
      </c>
      <c r="H801" s="0" t="n">
        <f aca="false">I801*0.2</f>
        <v>4</v>
      </c>
      <c r="I801" s="7" t="n">
        <v>20</v>
      </c>
      <c r="J801" s="9" t="n">
        <v>47848.4166666667</v>
      </c>
      <c r="M801" s="0" t="n">
        <v>15</v>
      </c>
      <c r="N801" s="10" t="s">
        <v>1882</v>
      </c>
      <c r="O801" s="11" t="n">
        <f aca="false">G801*I801</f>
        <v>60</v>
      </c>
      <c r="P801" s="12" t="s">
        <v>54</v>
      </c>
      <c r="Q801" s="13" t="s">
        <v>812</v>
      </c>
      <c r="R801" s="0" t="n">
        <f aca="false">VLOOKUP(A801,Sados!$A$1:$D$2962,4,0)</f>
        <v>3</v>
      </c>
      <c r="AE801" s="0" t="n">
        <f aca="false">G801-S801-T801-U801-V801-W801-X801-Y801-Z801-AA801-AB801-AC801+AD801</f>
        <v>3</v>
      </c>
      <c r="AF801" s="0" t="n">
        <f aca="false">AE801*I801</f>
        <v>60</v>
      </c>
    </row>
    <row r="802" customFormat="false" ht="21" hidden="false" customHeight="false" outlineLevel="0" collapsed="false">
      <c r="A802" s="7" t="s">
        <v>2850</v>
      </c>
      <c r="B802" s="8" t="n">
        <f aca="false">I802</f>
        <v>20</v>
      </c>
      <c r="C802" s="0" t="s">
        <v>2851</v>
      </c>
      <c r="D802" s="0" t="s">
        <v>2360</v>
      </c>
      <c r="E802" s="0" t="s">
        <v>2852</v>
      </c>
      <c r="F802" s="0" t="s">
        <v>22</v>
      </c>
      <c r="G802" s="0" t="n">
        <v>3</v>
      </c>
      <c r="H802" s="0" t="n">
        <f aca="false">I802*0.2</f>
        <v>4</v>
      </c>
      <c r="I802" s="7" t="n">
        <v>20</v>
      </c>
      <c r="J802" s="9" t="n">
        <v>47848.4166666667</v>
      </c>
      <c r="M802" s="0" t="n">
        <v>15</v>
      </c>
      <c r="N802" s="10" t="s">
        <v>1882</v>
      </c>
      <c r="O802" s="11" t="n">
        <f aca="false">G802*I802</f>
        <v>60</v>
      </c>
      <c r="P802" s="12" t="s">
        <v>54</v>
      </c>
      <c r="Q802" s="13" t="s">
        <v>812</v>
      </c>
      <c r="R802" s="0" t="n">
        <f aca="false">VLOOKUP(A802,Sados!$A$1:$D$2962,4,0)</f>
        <v>3</v>
      </c>
      <c r="AE802" s="0" t="n">
        <f aca="false">G802-S802-T802-U802-V802-W802-X802-Y802-Z802-AA802-AB802-AC802+AD802</f>
        <v>3</v>
      </c>
      <c r="AF802" s="0" t="n">
        <f aca="false">AE802*I802</f>
        <v>60</v>
      </c>
    </row>
    <row r="803" customFormat="false" ht="21" hidden="false" customHeight="false" outlineLevel="0" collapsed="false">
      <c r="A803" s="7" t="s">
        <v>2853</v>
      </c>
      <c r="B803" s="8" t="n">
        <f aca="false">I803</f>
        <v>18</v>
      </c>
      <c r="C803" s="0" t="s">
        <v>2854</v>
      </c>
      <c r="D803" s="0" t="s">
        <v>2372</v>
      </c>
      <c r="E803" s="0" t="s">
        <v>2855</v>
      </c>
      <c r="F803" s="0" t="s">
        <v>22</v>
      </c>
      <c r="G803" s="0" t="n">
        <v>2</v>
      </c>
      <c r="H803" s="0" t="n">
        <f aca="false">I803*0.2</f>
        <v>3.6</v>
      </c>
      <c r="I803" s="7" t="n">
        <v>18</v>
      </c>
      <c r="J803" s="9" t="n">
        <v>47848.4166666667</v>
      </c>
      <c r="M803" s="0" t="n">
        <v>15</v>
      </c>
      <c r="N803" s="10" t="s">
        <v>1882</v>
      </c>
      <c r="O803" s="11" t="n">
        <f aca="false">G803*I803</f>
        <v>36</v>
      </c>
      <c r="P803" s="12" t="s">
        <v>171</v>
      </c>
      <c r="Q803" s="13" t="s">
        <v>812</v>
      </c>
      <c r="R803" s="0" t="n">
        <f aca="false">VLOOKUP(A803,Sados!$A$1:$D$2962,4,0)</f>
        <v>2</v>
      </c>
      <c r="AE803" s="0" t="n">
        <f aca="false">G803-S803-T803-U803-V803-W803-X803-Y803-Z803-AA803-AB803-AC803+AD803</f>
        <v>2</v>
      </c>
      <c r="AF803" s="0" t="n">
        <f aca="false">AE803*I803</f>
        <v>36</v>
      </c>
    </row>
    <row r="804" customFormat="false" ht="21" hidden="false" customHeight="false" outlineLevel="0" collapsed="false">
      <c r="A804" s="7" t="s">
        <v>2856</v>
      </c>
      <c r="B804" s="8" t="n">
        <f aca="false">I804</f>
        <v>29</v>
      </c>
      <c r="C804" s="0" t="s">
        <v>2857</v>
      </c>
      <c r="D804" s="0" t="s">
        <v>2399</v>
      </c>
      <c r="E804" s="0" t="s">
        <v>2858</v>
      </c>
      <c r="F804" s="0" t="s">
        <v>22</v>
      </c>
      <c r="G804" s="0" t="n">
        <v>1</v>
      </c>
      <c r="H804" s="0" t="n">
        <f aca="false">I804*0.2</f>
        <v>5.8</v>
      </c>
      <c r="I804" s="7" t="n">
        <v>29</v>
      </c>
      <c r="J804" s="9" t="n">
        <v>47848.4166666667</v>
      </c>
      <c r="M804" s="0" t="n">
        <v>15</v>
      </c>
      <c r="N804" s="10" t="s">
        <v>1882</v>
      </c>
      <c r="O804" s="11" t="n">
        <f aca="false">G804*I804</f>
        <v>29</v>
      </c>
      <c r="P804" s="12" t="s">
        <v>171</v>
      </c>
      <c r="Q804" s="13" t="s">
        <v>812</v>
      </c>
      <c r="R804" s="0" t="n">
        <f aca="false">VLOOKUP(A804,Sados!$A$1:$D$2962,4,0)</f>
        <v>1</v>
      </c>
      <c r="AE804" s="0" t="n">
        <f aca="false">G804-S804-T804-U804-V804-W804-X804-Y804-Z804-AA804-AB804-AC804+AD804</f>
        <v>1</v>
      </c>
      <c r="AF804" s="0" t="n">
        <f aca="false">AE804*I804</f>
        <v>29</v>
      </c>
    </row>
    <row r="805" customFormat="false" ht="21" hidden="false" customHeight="false" outlineLevel="0" collapsed="false">
      <c r="A805" s="7" t="s">
        <v>2859</v>
      </c>
      <c r="B805" s="8" t="n">
        <f aca="false">I805</f>
        <v>18</v>
      </c>
      <c r="C805" s="0" t="s">
        <v>2860</v>
      </c>
      <c r="D805" s="0" t="s">
        <v>2412</v>
      </c>
      <c r="E805" s="0" t="s">
        <v>2861</v>
      </c>
      <c r="F805" s="0" t="s">
        <v>22</v>
      </c>
      <c r="G805" s="0" t="n">
        <v>1</v>
      </c>
      <c r="H805" s="0" t="n">
        <f aca="false">I805*0.2</f>
        <v>3.6</v>
      </c>
      <c r="I805" s="7" t="n">
        <v>18</v>
      </c>
      <c r="J805" s="9" t="n">
        <v>47848.4166666667</v>
      </c>
      <c r="M805" s="0" t="n">
        <v>15</v>
      </c>
      <c r="N805" s="10" t="s">
        <v>1882</v>
      </c>
      <c r="O805" s="11" t="n">
        <f aca="false">G805*I805</f>
        <v>18</v>
      </c>
      <c r="P805" s="12" t="s">
        <v>171</v>
      </c>
      <c r="Q805" s="13" t="s">
        <v>812</v>
      </c>
      <c r="R805" s="0" t="n">
        <f aca="false">VLOOKUP(A805,Sados!$A$1:$D$2962,4,0)</f>
        <v>1</v>
      </c>
      <c r="AE805" s="0" t="n">
        <f aca="false">G805-S805-T805-U805-V805-W805-X805-Y805-Z805-AA805-AB805-AC805+AD805</f>
        <v>1</v>
      </c>
      <c r="AF805" s="0" t="n">
        <f aca="false">AE805*I805</f>
        <v>18</v>
      </c>
    </row>
    <row r="806" customFormat="false" ht="21" hidden="false" customHeight="false" outlineLevel="0" collapsed="false">
      <c r="A806" s="7" t="s">
        <v>2862</v>
      </c>
      <c r="B806" s="8" t="n">
        <f aca="false">I806</f>
        <v>20</v>
      </c>
      <c r="C806" s="0" t="s">
        <v>2863</v>
      </c>
      <c r="D806" s="0" t="s">
        <v>2447</v>
      </c>
      <c r="E806" s="0" t="s">
        <v>2864</v>
      </c>
      <c r="F806" s="0" t="s">
        <v>22</v>
      </c>
      <c r="G806" s="0" t="n">
        <v>1</v>
      </c>
      <c r="H806" s="0" t="n">
        <f aca="false">I806*0.2</f>
        <v>4</v>
      </c>
      <c r="I806" s="7" t="n">
        <v>20</v>
      </c>
      <c r="J806" s="9" t="n">
        <v>47848.4166666667</v>
      </c>
      <c r="M806" s="0" t="n">
        <v>15</v>
      </c>
      <c r="N806" s="10" t="s">
        <v>1882</v>
      </c>
      <c r="O806" s="11" t="n">
        <f aca="false">G806*I806</f>
        <v>20</v>
      </c>
      <c r="P806" s="12" t="s">
        <v>171</v>
      </c>
      <c r="Q806" s="13" t="s">
        <v>812</v>
      </c>
      <c r="R806" s="0" t="n">
        <f aca="false">VLOOKUP(A806,Sados!$A$1:$D$2962,4,0)</f>
        <v>1</v>
      </c>
      <c r="AE806" s="0" t="n">
        <f aca="false">G806-S806-T806-U806-V806-W806-X806-Y806-Z806-AA806-AB806-AC806+AD806</f>
        <v>1</v>
      </c>
      <c r="AF806" s="0" t="n">
        <f aca="false">AE806*I806</f>
        <v>20</v>
      </c>
    </row>
    <row r="807" customFormat="false" ht="21" hidden="false" customHeight="false" outlineLevel="0" collapsed="false">
      <c r="A807" s="7" t="s">
        <v>2865</v>
      </c>
      <c r="B807" s="8" t="n">
        <f aca="false">I807</f>
        <v>21</v>
      </c>
      <c r="C807" s="0" t="s">
        <v>2866</v>
      </c>
      <c r="D807" s="0" t="s">
        <v>2447</v>
      </c>
      <c r="E807" s="0" t="s">
        <v>2867</v>
      </c>
      <c r="F807" s="0" t="s">
        <v>22</v>
      </c>
      <c r="G807" s="0" t="n">
        <v>1</v>
      </c>
      <c r="H807" s="0" t="n">
        <f aca="false">I807*0.2</f>
        <v>4.2</v>
      </c>
      <c r="I807" s="7" t="n">
        <v>21</v>
      </c>
      <c r="J807" s="9" t="n">
        <v>47848.4166666667</v>
      </c>
      <c r="M807" s="0" t="n">
        <v>15</v>
      </c>
      <c r="N807" s="10" t="s">
        <v>1882</v>
      </c>
      <c r="O807" s="11" t="n">
        <f aca="false">G807*I807</f>
        <v>21</v>
      </c>
      <c r="P807" s="12" t="s">
        <v>171</v>
      </c>
      <c r="Q807" s="13" t="s">
        <v>812</v>
      </c>
      <c r="R807" s="0" t="n">
        <f aca="false">VLOOKUP(A807,Sados!$A$1:$D$2962,4,0)</f>
        <v>1</v>
      </c>
      <c r="AE807" s="0" t="n">
        <f aca="false">G807-S807-T807-U807-V807-W807-X807-Y807-Z807-AA807-AB807-AC807+AD807</f>
        <v>1</v>
      </c>
      <c r="AF807" s="0" t="n">
        <f aca="false">AE807*I807</f>
        <v>21</v>
      </c>
    </row>
    <row r="808" customFormat="false" ht="21" hidden="false" customHeight="false" outlineLevel="0" collapsed="false">
      <c r="A808" s="7" t="s">
        <v>2868</v>
      </c>
      <c r="B808" s="8" t="n">
        <f aca="false">I808</f>
        <v>20</v>
      </c>
      <c r="C808" s="0" t="s">
        <v>2869</v>
      </c>
      <c r="D808" s="0" t="s">
        <v>2447</v>
      </c>
      <c r="E808" s="0" t="s">
        <v>2870</v>
      </c>
      <c r="F808" s="0" t="s">
        <v>22</v>
      </c>
      <c r="G808" s="0" t="n">
        <v>27</v>
      </c>
      <c r="H808" s="0" t="n">
        <f aca="false">I808*0.2</f>
        <v>4</v>
      </c>
      <c r="I808" s="7" t="n">
        <v>20</v>
      </c>
      <c r="J808" s="9" t="n">
        <v>47848.4166666667</v>
      </c>
      <c r="M808" s="0" t="n">
        <v>15</v>
      </c>
      <c r="N808" s="10" t="s">
        <v>1882</v>
      </c>
      <c r="O808" s="11" t="n">
        <f aca="false">G808*I808</f>
        <v>540</v>
      </c>
      <c r="P808" s="12" t="s">
        <v>171</v>
      </c>
      <c r="Q808" s="13" t="s">
        <v>812</v>
      </c>
      <c r="R808" s="0" t="n">
        <f aca="false">VLOOKUP(A808,Sados!$A$1:$D$2962,4,0)</f>
        <v>27</v>
      </c>
      <c r="AE808" s="0" t="n">
        <f aca="false">G808-S808-T808-U808-V808-W808-X808-Y808-Z808-AA808-AB808-AC808+AD808</f>
        <v>27</v>
      </c>
      <c r="AF808" s="0" t="n">
        <f aca="false">AE808*I808</f>
        <v>540</v>
      </c>
    </row>
    <row r="809" customFormat="false" ht="21" hidden="false" customHeight="false" outlineLevel="0" collapsed="false">
      <c r="A809" s="7" t="s">
        <v>2871</v>
      </c>
      <c r="B809" s="8" t="n">
        <f aca="false">I809</f>
        <v>17</v>
      </c>
      <c r="C809" s="0" t="s">
        <v>2872</v>
      </c>
      <c r="D809" s="0" t="s">
        <v>2530</v>
      </c>
      <c r="E809" s="0" t="s">
        <v>2531</v>
      </c>
      <c r="F809" s="0" t="s">
        <v>22</v>
      </c>
      <c r="G809" s="0" t="n">
        <v>2</v>
      </c>
      <c r="H809" s="0" t="n">
        <f aca="false">I809*0.2</f>
        <v>3.4</v>
      </c>
      <c r="I809" s="7" t="n">
        <v>17</v>
      </c>
      <c r="J809" s="9" t="n">
        <v>47848.4166666667</v>
      </c>
      <c r="M809" s="0" t="n">
        <v>15</v>
      </c>
      <c r="N809" s="10" t="s">
        <v>1882</v>
      </c>
      <c r="O809" s="11" t="n">
        <f aca="false">G809*I809</f>
        <v>34</v>
      </c>
      <c r="P809" s="12" t="s">
        <v>38</v>
      </c>
      <c r="Q809" s="13" t="s">
        <v>25</v>
      </c>
      <c r="R809" s="0" t="n">
        <f aca="false">VLOOKUP(A809,Sados!$A$1:$D$2962,4,0)</f>
        <v>2</v>
      </c>
      <c r="AE809" s="0" t="n">
        <f aca="false">G809-S809-T809-U809-V809-W809-X809-Y809-Z809-AA809-AB809-AC809+AD809</f>
        <v>2</v>
      </c>
      <c r="AF809" s="0" t="n">
        <f aca="false">AE809*I809</f>
        <v>34</v>
      </c>
    </row>
    <row r="810" customFormat="false" ht="21" hidden="false" customHeight="false" outlineLevel="0" collapsed="false">
      <c r="A810" s="7" t="s">
        <v>2873</v>
      </c>
      <c r="B810" s="8" t="n">
        <f aca="false">I810</f>
        <v>22</v>
      </c>
      <c r="C810" s="0" t="s">
        <v>2874</v>
      </c>
      <c r="D810" s="0" t="s">
        <v>2530</v>
      </c>
      <c r="E810" s="0" t="s">
        <v>2875</v>
      </c>
      <c r="F810" s="0" t="s">
        <v>22</v>
      </c>
      <c r="G810" s="0" t="n">
        <v>1</v>
      </c>
      <c r="H810" s="0" t="n">
        <f aca="false">I810*0.2</f>
        <v>4.4</v>
      </c>
      <c r="I810" s="7" t="n">
        <v>22</v>
      </c>
      <c r="J810" s="9" t="n">
        <v>47848.4166666667</v>
      </c>
      <c r="M810" s="0" t="n">
        <v>15</v>
      </c>
      <c r="N810" s="10" t="s">
        <v>1882</v>
      </c>
      <c r="O810" s="11" t="n">
        <f aca="false">G810*I810</f>
        <v>22</v>
      </c>
      <c r="P810" s="12" t="s">
        <v>38</v>
      </c>
      <c r="Q810" s="13" t="s">
        <v>803</v>
      </c>
      <c r="R810" s="0" t="n">
        <f aca="false">VLOOKUP(A810,Sados!$A$1:$D$2962,4,0)</f>
        <v>1</v>
      </c>
      <c r="AE810" s="0" t="n">
        <f aca="false">G810-S810-T810-U810-V810-W810-X810-Y810-Z810-AA810-AB810-AC810+AD810</f>
        <v>1</v>
      </c>
      <c r="AF810" s="0" t="n">
        <f aca="false">AE810*I810</f>
        <v>22</v>
      </c>
    </row>
    <row r="811" customFormat="false" ht="21" hidden="false" customHeight="false" outlineLevel="0" collapsed="false">
      <c r="A811" s="7" t="s">
        <v>2876</v>
      </c>
      <c r="B811" s="8" t="n">
        <f aca="false">I811</f>
        <v>42</v>
      </c>
      <c r="C811" s="0" t="s">
        <v>2877</v>
      </c>
      <c r="D811" s="0" t="s">
        <v>2878</v>
      </c>
      <c r="E811" s="0" t="s">
        <v>2879</v>
      </c>
      <c r="F811" s="0" t="s">
        <v>22</v>
      </c>
      <c r="G811" s="0" t="n">
        <v>1</v>
      </c>
      <c r="H811" s="0" t="n">
        <f aca="false">I811*0.2</f>
        <v>8.4</v>
      </c>
      <c r="I811" s="7" t="n">
        <v>42</v>
      </c>
      <c r="J811" s="9" t="n">
        <v>47848.4166666667</v>
      </c>
      <c r="M811" s="0" t="n">
        <v>15</v>
      </c>
      <c r="N811" s="10" t="s">
        <v>1882</v>
      </c>
      <c r="O811" s="11" t="n">
        <f aca="false">G811*I811</f>
        <v>42</v>
      </c>
      <c r="P811" s="12" t="s">
        <v>38</v>
      </c>
      <c r="Q811" s="13" t="s">
        <v>812</v>
      </c>
      <c r="R811" s="0" t="n">
        <f aca="false">VLOOKUP(A811,Sados!$A$1:$D$2962,4,0)</f>
        <v>1</v>
      </c>
      <c r="AE811" s="0" t="n">
        <f aca="false">G811-S811-T811-U811-V811-W811-X811-Y811-Z811-AA811-AB811-AC811+AD811</f>
        <v>1</v>
      </c>
      <c r="AF811" s="0" t="n">
        <f aca="false">AE811*I811</f>
        <v>42</v>
      </c>
    </row>
    <row r="812" customFormat="false" ht="21" hidden="false" customHeight="false" outlineLevel="0" collapsed="false">
      <c r="A812" s="7" t="s">
        <v>2880</v>
      </c>
      <c r="B812" s="8" t="n">
        <f aca="false">I812</f>
        <v>17</v>
      </c>
      <c r="C812" s="0" t="s">
        <v>2881</v>
      </c>
      <c r="D812" s="0" t="s">
        <v>2634</v>
      </c>
      <c r="E812" s="0" t="n">
        <v>0</v>
      </c>
      <c r="F812" s="0" t="s">
        <v>22</v>
      </c>
      <c r="G812" s="0" t="n">
        <v>1</v>
      </c>
      <c r="H812" s="0" t="n">
        <f aca="false">I812*0.2</f>
        <v>3.4</v>
      </c>
      <c r="I812" s="7" t="n">
        <v>17</v>
      </c>
      <c r="J812" s="9" t="n">
        <v>47848.4166666667</v>
      </c>
      <c r="M812" s="0" t="n">
        <v>15</v>
      </c>
      <c r="N812" s="10" t="s">
        <v>1882</v>
      </c>
      <c r="O812" s="11" t="n">
        <f aca="false">G812*I812</f>
        <v>17</v>
      </c>
      <c r="P812" s="12" t="s">
        <v>42</v>
      </c>
      <c r="Q812" s="13" t="s">
        <v>25</v>
      </c>
      <c r="R812" s="0" t="n">
        <f aca="false">VLOOKUP(A812,Sados!$A$1:$D$2962,4,0)</f>
        <v>1</v>
      </c>
      <c r="AE812" s="0" t="n">
        <f aca="false">G812-S812-T812-U812-V812-W812-X812-Y812-Z812-AA812-AB812-AC812+AD812</f>
        <v>1</v>
      </c>
      <c r="AF812" s="0" t="n">
        <f aca="false">AE812*I812</f>
        <v>17</v>
      </c>
    </row>
    <row r="813" customFormat="false" ht="21" hidden="false" customHeight="false" outlineLevel="0" collapsed="false">
      <c r="A813" s="7" t="s">
        <v>2882</v>
      </c>
      <c r="B813" s="8" t="n">
        <f aca="false">I813</f>
        <v>24</v>
      </c>
      <c r="C813" s="0" t="s">
        <v>2883</v>
      </c>
      <c r="D813" s="0" t="s">
        <v>2656</v>
      </c>
      <c r="E813" s="0" t="s">
        <v>2884</v>
      </c>
      <c r="F813" s="0" t="s">
        <v>22</v>
      </c>
      <c r="G813" s="0" t="n">
        <v>1</v>
      </c>
      <c r="H813" s="0" t="n">
        <f aca="false">I813*0.2</f>
        <v>4.8</v>
      </c>
      <c r="I813" s="7" t="n">
        <v>24</v>
      </c>
      <c r="J813" s="9" t="n">
        <v>47848.4166666667</v>
      </c>
      <c r="M813" s="0" t="n">
        <v>15</v>
      </c>
      <c r="N813" s="10" t="s">
        <v>1882</v>
      </c>
      <c r="O813" s="11" t="n">
        <f aca="false">G813*I813</f>
        <v>24</v>
      </c>
      <c r="P813" s="12" t="s">
        <v>42</v>
      </c>
      <c r="Q813" s="13" t="s">
        <v>803</v>
      </c>
      <c r="R813" s="0" t="n">
        <f aca="false">VLOOKUP(A813,Sados!$A$1:$D$2962,4,0)</f>
        <v>1</v>
      </c>
      <c r="AE813" s="0" t="n">
        <f aca="false">G813-S813-T813-U813-V813-W813-X813-Y813-Z813-AA813-AB813-AC813+AD813</f>
        <v>1</v>
      </c>
      <c r="AF813" s="0" t="n">
        <f aca="false">AE813*I813</f>
        <v>24</v>
      </c>
    </row>
    <row r="814" customFormat="false" ht="21" hidden="false" customHeight="false" outlineLevel="0" collapsed="false">
      <c r="A814" s="7" t="s">
        <v>2885</v>
      </c>
      <c r="B814" s="8" t="n">
        <f aca="false">I814</f>
        <v>24</v>
      </c>
      <c r="C814" s="0" t="s">
        <v>2886</v>
      </c>
      <c r="D814" s="0" t="s">
        <v>2887</v>
      </c>
      <c r="E814" s="0" t="n">
        <v>0</v>
      </c>
      <c r="F814" s="0" t="s">
        <v>22</v>
      </c>
      <c r="G814" s="0" t="n">
        <v>1</v>
      </c>
      <c r="H814" s="0" t="n">
        <f aca="false">I814*0.2</f>
        <v>4.8</v>
      </c>
      <c r="I814" s="7" t="n">
        <v>24</v>
      </c>
      <c r="J814" s="9" t="n">
        <v>47848.4166666667</v>
      </c>
      <c r="M814" s="0" t="n">
        <v>15</v>
      </c>
      <c r="N814" s="10" t="s">
        <v>1882</v>
      </c>
      <c r="O814" s="11" t="n">
        <f aca="false">G814*I814</f>
        <v>24</v>
      </c>
      <c r="P814" s="12" t="s">
        <v>42</v>
      </c>
      <c r="Q814" s="13" t="s">
        <v>803</v>
      </c>
      <c r="R814" s="0" t="n">
        <f aca="false">VLOOKUP(A814,Sados!$A$1:$D$2962,4,0)</f>
        <v>1</v>
      </c>
      <c r="AE814" s="0" t="n">
        <f aca="false">G814-S814-T814-U814-V814-W814-X814-Y814-Z814-AA814-AB814-AC814+AD814</f>
        <v>1</v>
      </c>
      <c r="AF814" s="0" t="n">
        <f aca="false">AE814*I814</f>
        <v>24</v>
      </c>
    </row>
    <row r="815" customFormat="false" ht="21" hidden="false" customHeight="false" outlineLevel="0" collapsed="false">
      <c r="A815" s="7" t="s">
        <v>2888</v>
      </c>
      <c r="B815" s="8" t="n">
        <f aca="false">I815</f>
        <v>20</v>
      </c>
      <c r="C815" s="0" t="s">
        <v>2889</v>
      </c>
      <c r="D815" s="0" t="s">
        <v>2789</v>
      </c>
      <c r="E815" s="0" t="n">
        <v>0</v>
      </c>
      <c r="F815" s="0" t="s">
        <v>22</v>
      </c>
      <c r="G815" s="0" t="n">
        <v>4</v>
      </c>
      <c r="H815" s="0" t="n">
        <f aca="false">I815*0.2</f>
        <v>4</v>
      </c>
      <c r="I815" s="7" t="n">
        <v>20</v>
      </c>
      <c r="J815" s="9" t="n">
        <v>47848.4166666667</v>
      </c>
      <c r="M815" s="0" t="n">
        <v>15</v>
      </c>
      <c r="N815" s="10" t="s">
        <v>1882</v>
      </c>
      <c r="O815" s="11" t="n">
        <f aca="false">G815*I815</f>
        <v>80</v>
      </c>
      <c r="P815" s="12" t="s">
        <v>42</v>
      </c>
      <c r="Q815" s="13" t="s">
        <v>851</v>
      </c>
      <c r="R815" s="0" t="n">
        <f aca="false">VLOOKUP(A815,Sados!$A$1:$D$2962,4,0)</f>
        <v>4</v>
      </c>
      <c r="AE815" s="0" t="n">
        <f aca="false">G815-S815-T815-U815-V815-W815-X815-Y815-Z815-AA815-AB815-AC815+AD815</f>
        <v>4</v>
      </c>
      <c r="AF815" s="0" t="n">
        <f aca="false">AE815*I815</f>
        <v>80</v>
      </c>
    </row>
    <row r="816" customFormat="false" ht="21" hidden="false" customHeight="false" outlineLevel="0" collapsed="false">
      <c r="A816" s="7" t="s">
        <v>2890</v>
      </c>
      <c r="B816" s="8" t="n">
        <f aca="false">I816</f>
        <v>50</v>
      </c>
      <c r="C816" s="14" t="s">
        <v>2891</v>
      </c>
      <c r="D816" s="0" t="s">
        <v>2892</v>
      </c>
      <c r="E816" s="0" t="s">
        <v>2893</v>
      </c>
      <c r="F816" s="0" t="s">
        <v>22</v>
      </c>
      <c r="G816" s="0" t="n">
        <v>1</v>
      </c>
      <c r="H816" s="0" t="n">
        <f aca="false">I816*0.2</f>
        <v>10</v>
      </c>
      <c r="I816" s="7" t="n">
        <v>50</v>
      </c>
      <c r="J816" s="9" t="n">
        <v>47848.4166666667</v>
      </c>
      <c r="M816" s="0" t="n">
        <v>15</v>
      </c>
      <c r="N816" s="10" t="s">
        <v>1882</v>
      </c>
      <c r="O816" s="11" t="n">
        <f aca="false">G816*I816</f>
        <v>50</v>
      </c>
      <c r="P816" s="12" t="s">
        <v>93</v>
      </c>
      <c r="Q816" s="13" t="s">
        <v>803</v>
      </c>
      <c r="R816" s="0" t="n">
        <f aca="false">VLOOKUP(A816,Sados!$A$1:$D$2962,4,0)</f>
        <v>1</v>
      </c>
      <c r="AE816" s="0" t="n">
        <f aca="false">G816-S816-T816-U816-V816-W816-X816-Y816-Z816-AA816-AB816-AC816+AD816</f>
        <v>1</v>
      </c>
      <c r="AF816" s="0" t="n">
        <f aca="false">AE816*I816</f>
        <v>50</v>
      </c>
    </row>
    <row r="817" customFormat="false" ht="21" hidden="false" customHeight="false" outlineLevel="0" collapsed="false">
      <c r="A817" s="7" t="s">
        <v>2894</v>
      </c>
      <c r="B817" s="8" t="n">
        <f aca="false">I817</f>
        <v>3</v>
      </c>
      <c r="C817" s="0" t="s">
        <v>2895</v>
      </c>
      <c r="D817" s="0" t="s">
        <v>2896</v>
      </c>
      <c r="E817" s="0" t="s">
        <v>2897</v>
      </c>
      <c r="F817" s="0" t="s">
        <v>22</v>
      </c>
      <c r="G817" s="0" t="n">
        <v>9</v>
      </c>
      <c r="H817" s="0" t="n">
        <f aca="false">I817*0.2</f>
        <v>0.6</v>
      </c>
      <c r="I817" s="7" t="n">
        <v>3</v>
      </c>
      <c r="J817" s="9" t="n">
        <v>47848.4166666667</v>
      </c>
      <c r="M817" s="0" t="n">
        <v>15</v>
      </c>
      <c r="N817" s="10" t="s">
        <v>2898</v>
      </c>
      <c r="O817" s="11" t="n">
        <f aca="false">G817*I817</f>
        <v>27</v>
      </c>
      <c r="P817" s="12" t="s">
        <v>2899</v>
      </c>
      <c r="Q817" s="13" t="s">
        <v>2900</v>
      </c>
      <c r="R817" s="0" t="n">
        <f aca="false">VLOOKUP(A817,Sados!$A$1:$D$2962,4,0)</f>
        <v>9</v>
      </c>
      <c r="AE817" s="0" t="n">
        <f aca="false">G817-S817-T817-U817-V817-W817-X817-Y817-Z817-AA817-AB817-AC817+AD817</f>
        <v>9</v>
      </c>
      <c r="AF817" s="0" t="n">
        <f aca="false">AE817*I817</f>
        <v>27</v>
      </c>
    </row>
    <row r="818" customFormat="false" ht="21" hidden="false" customHeight="false" outlineLevel="0" collapsed="false">
      <c r="A818" s="7" t="s">
        <v>2901</v>
      </c>
      <c r="B818" s="8" t="n">
        <f aca="false">I818</f>
        <v>3</v>
      </c>
      <c r="C818" s="0" t="s">
        <v>2902</v>
      </c>
      <c r="D818" s="0" t="s">
        <v>2903</v>
      </c>
      <c r="E818" s="0" t="s">
        <v>2904</v>
      </c>
      <c r="F818" s="0" t="s">
        <v>22</v>
      </c>
      <c r="G818" s="0" t="n">
        <v>1</v>
      </c>
      <c r="H818" s="0" t="n">
        <f aca="false">I818*0.2</f>
        <v>0.6</v>
      </c>
      <c r="I818" s="7" t="n">
        <v>3</v>
      </c>
      <c r="J818" s="9" t="n">
        <v>47848.4166666667</v>
      </c>
      <c r="M818" s="0" t="n">
        <v>15</v>
      </c>
      <c r="N818" s="10" t="s">
        <v>2898</v>
      </c>
      <c r="O818" s="11" t="n">
        <f aca="false">G818*I818</f>
        <v>3</v>
      </c>
      <c r="P818" s="12" t="s">
        <v>2899</v>
      </c>
      <c r="Q818" s="13" t="s">
        <v>2900</v>
      </c>
      <c r="R818" s="0" t="n">
        <f aca="false">VLOOKUP(A818,Sados!$A$1:$D$2962,4,0)</f>
        <v>0</v>
      </c>
      <c r="AE818" s="0" t="n">
        <f aca="false">G818-S818-T818-U818-V818-W818-X818-Y818-Z818-AA818-AB818-AC818+AD818</f>
        <v>1</v>
      </c>
      <c r="AF818" s="0" t="n">
        <f aca="false">AE818*I818</f>
        <v>3</v>
      </c>
    </row>
    <row r="819" customFormat="false" ht="21" hidden="false" customHeight="false" outlineLevel="0" collapsed="false">
      <c r="A819" s="7" t="s">
        <v>2905</v>
      </c>
      <c r="B819" s="8" t="n">
        <f aca="false">I819</f>
        <v>10</v>
      </c>
      <c r="C819" s="0" t="s">
        <v>2906</v>
      </c>
      <c r="D819" s="0" t="s">
        <v>2907</v>
      </c>
      <c r="E819" s="0" t="n">
        <v>0</v>
      </c>
      <c r="F819" s="0" t="s">
        <v>22</v>
      </c>
      <c r="G819" s="0" t="n">
        <v>4</v>
      </c>
      <c r="H819" s="0" t="n">
        <f aca="false">I819*0.2</f>
        <v>2</v>
      </c>
      <c r="I819" s="7" t="n">
        <v>10</v>
      </c>
      <c r="J819" s="9" t="n">
        <v>47848.4166666667</v>
      </c>
      <c r="M819" s="0" t="n">
        <v>15</v>
      </c>
      <c r="N819" s="10" t="s">
        <v>2898</v>
      </c>
      <c r="O819" s="11" t="n">
        <f aca="false">G819*I819</f>
        <v>40</v>
      </c>
      <c r="P819" s="12" t="s">
        <v>42</v>
      </c>
      <c r="Q819" s="13" t="s">
        <v>1028</v>
      </c>
      <c r="R819" s="0" t="n">
        <f aca="false">VLOOKUP(A819,Sados!$A$1:$D$2962,4,0)</f>
        <v>4</v>
      </c>
      <c r="AE819" s="0" t="n">
        <f aca="false">G819-S819-T819-U819-V819-W819-X819-Y819-Z819-AA819-AB819-AC819+AD819</f>
        <v>4</v>
      </c>
      <c r="AF819" s="0" t="n">
        <f aca="false">AE819*I819</f>
        <v>40</v>
      </c>
    </row>
    <row r="820" customFormat="false" ht="21" hidden="false" customHeight="false" outlineLevel="0" collapsed="false">
      <c r="A820" s="7" t="s">
        <v>2908</v>
      </c>
      <c r="B820" s="8" t="n">
        <f aca="false">I820</f>
        <v>22</v>
      </c>
      <c r="C820" s="0" t="s">
        <v>2909</v>
      </c>
      <c r="D820" s="0" t="s">
        <v>2910</v>
      </c>
      <c r="E820" s="0" t="s">
        <v>2911</v>
      </c>
      <c r="F820" s="0" t="s">
        <v>22</v>
      </c>
      <c r="G820" s="0" t="n">
        <v>7</v>
      </c>
      <c r="H820" s="0" t="n">
        <f aca="false">I820*0.2</f>
        <v>4.4</v>
      </c>
      <c r="I820" s="7" t="n">
        <v>22</v>
      </c>
      <c r="J820" s="9" t="n">
        <v>47848.4166666667</v>
      </c>
      <c r="M820" s="0" t="n">
        <v>15</v>
      </c>
      <c r="N820" s="10" t="s">
        <v>2912</v>
      </c>
      <c r="O820" s="11" t="n">
        <f aca="false">G820*I820</f>
        <v>154</v>
      </c>
      <c r="P820" s="12" t="s">
        <v>2913</v>
      </c>
      <c r="Q820" s="13" t="s">
        <v>2914</v>
      </c>
      <c r="R820" s="0" t="n">
        <f aca="false">VLOOKUP(A820,Sados!$A$1:$D$2962,4,0)</f>
        <v>7</v>
      </c>
      <c r="AE820" s="0" t="n">
        <f aca="false">G820-S820-T820-U820-V820-W820-X820-Y820-Z820-AA820-AB820-AC820+AD820</f>
        <v>7</v>
      </c>
      <c r="AF820" s="0" t="n">
        <f aca="false">AE820*I820</f>
        <v>154</v>
      </c>
    </row>
    <row r="821" customFormat="false" ht="21" hidden="false" customHeight="false" outlineLevel="0" collapsed="false">
      <c r="A821" s="7" t="s">
        <v>2915</v>
      </c>
      <c r="B821" s="8" t="n">
        <f aca="false">I821</f>
        <v>19</v>
      </c>
      <c r="C821" s="0" t="s">
        <v>2916</v>
      </c>
      <c r="D821" s="0" t="s">
        <v>2917</v>
      </c>
      <c r="E821" s="0" t="s">
        <v>2918</v>
      </c>
      <c r="F821" s="0" t="s">
        <v>22</v>
      </c>
      <c r="G821" s="0" t="n">
        <v>10</v>
      </c>
      <c r="H821" s="0" t="n">
        <f aca="false">I821*0.2</f>
        <v>3.8</v>
      </c>
      <c r="I821" s="7" t="n">
        <v>19</v>
      </c>
      <c r="J821" s="9" t="n">
        <v>47848.4166666667</v>
      </c>
      <c r="M821" s="0" t="n">
        <v>15</v>
      </c>
      <c r="N821" s="10" t="s">
        <v>2912</v>
      </c>
      <c r="O821" s="11" t="n">
        <f aca="false">G821*I821</f>
        <v>190</v>
      </c>
      <c r="P821" s="12" t="s">
        <v>88</v>
      </c>
      <c r="Q821" s="13" t="s">
        <v>2919</v>
      </c>
      <c r="R821" s="0" t="n">
        <f aca="false">VLOOKUP(A821,Sados!$A$1:$D$2962,4,0)</f>
        <v>10</v>
      </c>
      <c r="AE821" s="0" t="n">
        <f aca="false">G821-S821-T821-U821-V821-W821-X821-Y821-Z821-AA821-AB821-AC821+AD821</f>
        <v>10</v>
      </c>
      <c r="AF821" s="0" t="n">
        <f aca="false">AE821*I821</f>
        <v>190</v>
      </c>
    </row>
    <row r="822" customFormat="false" ht="21" hidden="false" customHeight="false" outlineLevel="0" collapsed="false">
      <c r="A822" s="7" t="s">
        <v>2920</v>
      </c>
      <c r="B822" s="8" t="n">
        <f aca="false">I822</f>
        <v>25</v>
      </c>
      <c r="C822" s="0" t="s">
        <v>2921</v>
      </c>
      <c r="D822" s="0" t="s">
        <v>2922</v>
      </c>
      <c r="E822" s="0" t="s">
        <v>2923</v>
      </c>
      <c r="F822" s="0" t="s">
        <v>22</v>
      </c>
      <c r="G822" s="0" t="n">
        <v>3</v>
      </c>
      <c r="H822" s="0" t="n">
        <f aca="false">I822*0.2</f>
        <v>5</v>
      </c>
      <c r="I822" s="7" t="n">
        <v>25</v>
      </c>
      <c r="J822" s="9" t="n">
        <v>47848.4166666667</v>
      </c>
      <c r="M822" s="0" t="n">
        <v>15</v>
      </c>
      <c r="N822" s="10" t="s">
        <v>2912</v>
      </c>
      <c r="O822" s="11" t="n">
        <f aca="false">G822*I822</f>
        <v>75</v>
      </c>
      <c r="P822" s="12" t="s">
        <v>88</v>
      </c>
      <c r="Q822" s="13" t="s">
        <v>2914</v>
      </c>
      <c r="R822" s="0" t="n">
        <f aca="false">VLOOKUP(A822,Sados!$A$1:$D$2962,4,0)</f>
        <v>3</v>
      </c>
      <c r="AE822" s="0" t="n">
        <f aca="false">G822-S822-T822-U822-V822-W822-X822-Y822-Z822-AA822-AB822-AC822+AD822</f>
        <v>3</v>
      </c>
      <c r="AF822" s="0" t="n">
        <f aca="false">AE822*I822</f>
        <v>75</v>
      </c>
    </row>
    <row r="823" customFormat="false" ht="21" hidden="false" customHeight="false" outlineLevel="0" collapsed="false">
      <c r="A823" s="7" t="s">
        <v>2924</v>
      </c>
      <c r="B823" s="8" t="n">
        <f aca="false">I823</f>
        <v>25</v>
      </c>
      <c r="C823" s="0" t="s">
        <v>2925</v>
      </c>
      <c r="D823" s="0" t="s">
        <v>2926</v>
      </c>
      <c r="E823" s="0" t="s">
        <v>2927</v>
      </c>
      <c r="F823" s="0" t="s">
        <v>22</v>
      </c>
      <c r="G823" s="0" t="n">
        <v>6</v>
      </c>
      <c r="H823" s="0" t="n">
        <f aca="false">I823*0.2</f>
        <v>5</v>
      </c>
      <c r="I823" s="7" t="n">
        <v>25</v>
      </c>
      <c r="J823" s="9" t="n">
        <v>47848.4166666667</v>
      </c>
      <c r="M823" s="0" t="n">
        <v>15</v>
      </c>
      <c r="N823" s="10" t="s">
        <v>2912</v>
      </c>
      <c r="O823" s="11" t="n">
        <f aca="false">G823*I823</f>
        <v>150</v>
      </c>
      <c r="P823" s="12" t="s">
        <v>88</v>
      </c>
      <c r="Q823" s="13" t="s">
        <v>2914</v>
      </c>
      <c r="R823" s="0" t="n">
        <f aca="false">VLOOKUP(A823,Sados!$A$1:$D$2962,4,0)</f>
        <v>6</v>
      </c>
      <c r="AE823" s="0" t="n">
        <f aca="false">G823-S823-T823-U823-V823-W823-X823-Y823-Z823-AA823-AB823-AC823+AD823</f>
        <v>6</v>
      </c>
      <c r="AF823" s="0" t="n">
        <f aca="false">AE823*I823</f>
        <v>150</v>
      </c>
    </row>
    <row r="824" customFormat="false" ht="21" hidden="false" customHeight="false" outlineLevel="0" collapsed="false">
      <c r="A824" s="7" t="s">
        <v>2928</v>
      </c>
      <c r="B824" s="8" t="n">
        <f aca="false">I824</f>
        <v>25</v>
      </c>
      <c r="C824" s="0" t="s">
        <v>2929</v>
      </c>
      <c r="D824" s="0" t="s">
        <v>2930</v>
      </c>
      <c r="E824" s="0" t="s">
        <v>2931</v>
      </c>
      <c r="F824" s="0" t="s">
        <v>22</v>
      </c>
      <c r="G824" s="0" t="n">
        <v>8</v>
      </c>
      <c r="H824" s="0" t="n">
        <f aca="false">I824*0.2</f>
        <v>5</v>
      </c>
      <c r="I824" s="7" t="n">
        <v>25</v>
      </c>
      <c r="J824" s="9" t="n">
        <v>47848.4166666667</v>
      </c>
      <c r="M824" s="0" t="n">
        <v>15</v>
      </c>
      <c r="N824" s="10" t="s">
        <v>2912</v>
      </c>
      <c r="O824" s="11" t="n">
        <f aca="false">G824*I824</f>
        <v>200</v>
      </c>
      <c r="P824" s="12" t="s">
        <v>88</v>
      </c>
      <c r="Q824" s="13" t="s">
        <v>2914</v>
      </c>
      <c r="R824" s="0" t="n">
        <f aca="false">VLOOKUP(A824,Sados!$A$1:$D$2962,4,0)</f>
        <v>8</v>
      </c>
      <c r="AE824" s="0" t="n">
        <f aca="false">G824-S824-T824-U824-V824-W824-X824-Y824-Z824-AA824-AB824-AC824+AD824</f>
        <v>8</v>
      </c>
      <c r="AF824" s="0" t="n">
        <f aca="false">AE824*I824</f>
        <v>200</v>
      </c>
    </row>
    <row r="825" customFormat="false" ht="21" hidden="false" customHeight="false" outlineLevel="0" collapsed="false">
      <c r="A825" s="7" t="s">
        <v>2932</v>
      </c>
      <c r="B825" s="8" t="n">
        <f aca="false">I825</f>
        <v>5</v>
      </c>
      <c r="C825" s="0" t="s">
        <v>2933</v>
      </c>
      <c r="D825" s="0" t="s">
        <v>2934</v>
      </c>
      <c r="E825" s="0" t="n">
        <v>0</v>
      </c>
      <c r="F825" s="0" t="s">
        <v>22</v>
      </c>
      <c r="G825" s="0" t="n">
        <v>4</v>
      </c>
      <c r="H825" s="0" t="n">
        <f aca="false">I825*0.2</f>
        <v>1</v>
      </c>
      <c r="I825" s="7" t="n">
        <v>5</v>
      </c>
      <c r="J825" s="9" t="n">
        <v>47848.4166666667</v>
      </c>
      <c r="M825" s="0" t="n">
        <v>15</v>
      </c>
      <c r="N825" s="10" t="s">
        <v>2912</v>
      </c>
      <c r="O825" s="11" t="n">
        <f aca="false">G825*I825</f>
        <v>20</v>
      </c>
      <c r="P825" s="12" t="s">
        <v>42</v>
      </c>
      <c r="Q825" s="13" t="s">
        <v>2914</v>
      </c>
      <c r="R825" s="0" t="n">
        <f aca="false">VLOOKUP(A825,Sados!$A$1:$D$2962,4,0)</f>
        <v>2</v>
      </c>
      <c r="AB825" s="0" t="n">
        <v>1</v>
      </c>
      <c r="AE825" s="0" t="n">
        <f aca="false">G825-S825-T825-U825-V825-W825-X825-Y825-Z825-AA825-AB825-AC825+AD825</f>
        <v>3</v>
      </c>
      <c r="AF825" s="0" t="n">
        <f aca="false">AE825*I825</f>
        <v>15</v>
      </c>
    </row>
    <row r="826" customFormat="false" ht="21" hidden="false" customHeight="false" outlineLevel="0" collapsed="false">
      <c r="A826" s="7" t="s">
        <v>2935</v>
      </c>
      <c r="B826" s="8" t="n">
        <f aca="false">I826</f>
        <v>5</v>
      </c>
      <c r="C826" s="0" t="s">
        <v>2936</v>
      </c>
      <c r="D826" s="0" t="s">
        <v>2937</v>
      </c>
      <c r="E826" s="0" t="n">
        <v>0</v>
      </c>
      <c r="F826" s="0" t="s">
        <v>22</v>
      </c>
      <c r="G826" s="0" t="n">
        <v>11</v>
      </c>
      <c r="H826" s="0" t="n">
        <f aca="false">I826*0.2</f>
        <v>1</v>
      </c>
      <c r="I826" s="7" t="n">
        <v>5</v>
      </c>
      <c r="J826" s="9" t="n">
        <v>47848.4166666667</v>
      </c>
      <c r="M826" s="0" t="n">
        <v>15</v>
      </c>
      <c r="N826" s="10" t="s">
        <v>2912</v>
      </c>
      <c r="O826" s="11" t="n">
        <f aca="false">G826*I826</f>
        <v>55</v>
      </c>
      <c r="P826" s="12" t="s">
        <v>42</v>
      </c>
      <c r="Q826" s="13" t="s">
        <v>2914</v>
      </c>
      <c r="R826" s="0" t="n">
        <f aca="false">VLOOKUP(A826,Sados!$A$1:$D$2962,4,0)</f>
        <v>13</v>
      </c>
      <c r="AE826" s="0" t="n">
        <f aca="false">G826-S826-T826-U826-V826-W826-X826-Y826-Z826-AA826-AB826-AC826+AD826</f>
        <v>11</v>
      </c>
      <c r="AF826" s="0" t="n">
        <f aca="false">AE826*I826</f>
        <v>55</v>
      </c>
    </row>
    <row r="827" customFormat="false" ht="21" hidden="false" customHeight="false" outlineLevel="0" collapsed="false">
      <c r="A827" s="7" t="s">
        <v>2938</v>
      </c>
      <c r="B827" s="8" t="n">
        <f aca="false">I827</f>
        <v>5</v>
      </c>
      <c r="C827" s="0" t="s">
        <v>2939</v>
      </c>
      <c r="D827" s="0" t="s">
        <v>2912</v>
      </c>
      <c r="E827" s="0" t="n">
        <v>0</v>
      </c>
      <c r="F827" s="0" t="s">
        <v>22</v>
      </c>
      <c r="G827" s="0" t="n">
        <v>19</v>
      </c>
      <c r="H827" s="0" t="n">
        <f aca="false">I827*0.2</f>
        <v>1</v>
      </c>
      <c r="I827" s="7" t="n">
        <v>5</v>
      </c>
      <c r="J827" s="9" t="n">
        <v>47848.4166666667</v>
      </c>
      <c r="M827" s="0" t="n">
        <v>15</v>
      </c>
      <c r="N827" s="10" t="s">
        <v>2912</v>
      </c>
      <c r="O827" s="11" t="n">
        <f aca="false">G827*I827</f>
        <v>95</v>
      </c>
      <c r="P827" s="12" t="s">
        <v>24</v>
      </c>
      <c r="Q827" s="13" t="s">
        <v>2914</v>
      </c>
      <c r="R827" s="0" t="n">
        <f aca="false">VLOOKUP(A827,Sados!$A$1:$D$2962,4,0)</f>
        <v>19</v>
      </c>
      <c r="AE827" s="0" t="n">
        <f aca="false">G827-S827-T827-U827-V827-W827-X827-Y827-Z827-AA827-AB827-AC827+AD827</f>
        <v>19</v>
      </c>
      <c r="AF827" s="0" t="n">
        <f aca="false">AE827*I827</f>
        <v>95</v>
      </c>
    </row>
    <row r="828" customFormat="false" ht="21" hidden="false" customHeight="false" outlineLevel="0" collapsed="false">
      <c r="A828" s="7" t="s">
        <v>2940</v>
      </c>
      <c r="B828" s="8" t="n">
        <f aca="false">I828</f>
        <v>4</v>
      </c>
      <c r="C828" s="0" t="s">
        <v>2941</v>
      </c>
      <c r="D828" s="0" t="s">
        <v>2912</v>
      </c>
      <c r="E828" s="0" t="n">
        <v>0</v>
      </c>
      <c r="F828" s="0" t="s">
        <v>22</v>
      </c>
      <c r="G828" s="0" t="n">
        <v>9</v>
      </c>
      <c r="H828" s="0" t="n">
        <f aca="false">I828*0.2</f>
        <v>0.8</v>
      </c>
      <c r="I828" s="7" t="n">
        <v>4</v>
      </c>
      <c r="J828" s="9" t="n">
        <v>47848.4166666667</v>
      </c>
      <c r="M828" s="0" t="n">
        <v>15</v>
      </c>
      <c r="N828" s="10" t="s">
        <v>2912</v>
      </c>
      <c r="O828" s="11" t="n">
        <f aca="false">G828*I828</f>
        <v>36</v>
      </c>
      <c r="P828" s="12" t="s">
        <v>24</v>
      </c>
      <c r="Q828" s="13" t="s">
        <v>2914</v>
      </c>
      <c r="R828" s="0" t="n">
        <f aca="false">VLOOKUP(A828,Sados!$A$1:$D$2962,4,0)</f>
        <v>9</v>
      </c>
      <c r="AE828" s="0" t="n">
        <f aca="false">G828-S828-T828-U828-V828-W828-X828-Y828-Z828-AA828-AB828-AC828+AD828</f>
        <v>9</v>
      </c>
      <c r="AF828" s="0" t="n">
        <f aca="false">AE828*I828</f>
        <v>36</v>
      </c>
    </row>
    <row r="829" customFormat="false" ht="21" hidden="false" customHeight="false" outlineLevel="0" collapsed="false">
      <c r="A829" s="7" t="s">
        <v>2942</v>
      </c>
      <c r="B829" s="8" t="n">
        <f aca="false">I829</f>
        <v>27</v>
      </c>
      <c r="C829" s="0" t="s">
        <v>2943</v>
      </c>
      <c r="D829" s="0" t="s">
        <v>2944</v>
      </c>
      <c r="E829" s="0" t="s">
        <v>2945</v>
      </c>
      <c r="F829" s="0" t="s">
        <v>22</v>
      </c>
      <c r="G829" s="0" t="n">
        <v>10</v>
      </c>
      <c r="H829" s="0" t="n">
        <f aca="false">I829*0.2</f>
        <v>5.4</v>
      </c>
      <c r="I829" s="7" t="n">
        <v>27</v>
      </c>
      <c r="J829" s="9" t="n">
        <v>47848.4166666667</v>
      </c>
      <c r="M829" s="0" t="n">
        <v>15</v>
      </c>
      <c r="N829" s="10" t="s">
        <v>2912</v>
      </c>
      <c r="O829" s="11" t="n">
        <f aca="false">G829*I829</f>
        <v>270</v>
      </c>
      <c r="P829" s="12" t="s">
        <v>88</v>
      </c>
      <c r="Q829" s="13" t="s">
        <v>2914</v>
      </c>
      <c r="R829" s="0" t="n">
        <f aca="false">VLOOKUP(A829,Sados!$A$1:$D$2962,4,0)</f>
        <v>10</v>
      </c>
      <c r="AE829" s="0" t="n">
        <f aca="false">G829-S829-T829-U829-V829-W829-X829-Y829-Z829-AA829-AB829-AC829+AD829</f>
        <v>10</v>
      </c>
      <c r="AF829" s="0" t="n">
        <f aca="false">AE829*I829</f>
        <v>270</v>
      </c>
    </row>
    <row r="830" customFormat="false" ht="21" hidden="false" customHeight="false" outlineLevel="0" collapsed="false">
      <c r="A830" s="7" t="s">
        <v>2946</v>
      </c>
      <c r="B830" s="8" t="n">
        <f aca="false">I830</f>
        <v>5.5</v>
      </c>
      <c r="C830" s="0" t="s">
        <v>2947</v>
      </c>
      <c r="D830" s="0" t="s">
        <v>2912</v>
      </c>
      <c r="E830" s="0" t="n">
        <v>0</v>
      </c>
      <c r="F830" s="0" t="s">
        <v>22</v>
      </c>
      <c r="G830" s="0" t="n">
        <v>5</v>
      </c>
      <c r="H830" s="0" t="n">
        <f aca="false">I830*0.2</f>
        <v>1.1</v>
      </c>
      <c r="I830" s="7" t="n">
        <v>5.5</v>
      </c>
      <c r="J830" s="9" t="n">
        <v>47848.4166666667</v>
      </c>
      <c r="M830" s="0" t="n">
        <v>15</v>
      </c>
      <c r="N830" s="10" t="s">
        <v>2912</v>
      </c>
      <c r="O830" s="11" t="n">
        <f aca="false">G830*I830</f>
        <v>27.5</v>
      </c>
      <c r="P830" s="12" t="s">
        <v>24</v>
      </c>
      <c r="Q830" s="13" t="s">
        <v>2914</v>
      </c>
      <c r="R830" s="0" t="n">
        <f aca="false">VLOOKUP(A830,Sados!$A$1:$D$2962,4,0)</f>
        <v>5</v>
      </c>
      <c r="AE830" s="0" t="n">
        <f aca="false">G830-S830-T830-U830-V830-W830-X830-Y830-Z830-AA830-AB830-AC830+AD830</f>
        <v>5</v>
      </c>
      <c r="AF830" s="0" t="n">
        <f aca="false">AE830*I830</f>
        <v>27.5</v>
      </c>
    </row>
    <row r="831" customFormat="false" ht="21" hidden="false" customHeight="false" outlineLevel="0" collapsed="false">
      <c r="A831" s="7" t="s">
        <v>2948</v>
      </c>
      <c r="B831" s="8" t="n">
        <f aca="false">I831</f>
        <v>5.5</v>
      </c>
      <c r="C831" s="0" t="s">
        <v>2949</v>
      </c>
      <c r="D831" s="0" t="s">
        <v>2912</v>
      </c>
      <c r="E831" s="0" t="n">
        <v>0</v>
      </c>
      <c r="F831" s="0" t="s">
        <v>22</v>
      </c>
      <c r="G831" s="0" t="n">
        <v>1</v>
      </c>
      <c r="H831" s="0" t="n">
        <f aca="false">I831*0.2</f>
        <v>1.1</v>
      </c>
      <c r="I831" s="7" t="n">
        <v>5.5</v>
      </c>
      <c r="J831" s="9" t="n">
        <v>47848.4166666667</v>
      </c>
      <c r="M831" s="0" t="n">
        <v>15</v>
      </c>
      <c r="N831" s="10" t="s">
        <v>2912</v>
      </c>
      <c r="O831" s="11" t="n">
        <f aca="false">G831*I831</f>
        <v>5.5</v>
      </c>
      <c r="P831" s="12" t="s">
        <v>24</v>
      </c>
      <c r="Q831" s="13" t="s">
        <v>2914</v>
      </c>
      <c r="R831" s="0" t="n">
        <f aca="false">VLOOKUP(A831,Sados!$A$1:$D$2962,4,0)</f>
        <v>1</v>
      </c>
      <c r="AE831" s="0" t="n">
        <f aca="false">G831-S831-T831-U831-V831-W831-X831-Y831-Z831-AA831-AB831-AC831+AD831</f>
        <v>1</v>
      </c>
      <c r="AF831" s="0" t="n">
        <f aca="false">AE831*I831</f>
        <v>5.5</v>
      </c>
    </row>
    <row r="832" customFormat="false" ht="21" hidden="false" customHeight="false" outlineLevel="0" collapsed="false">
      <c r="A832" s="7" t="s">
        <v>2950</v>
      </c>
      <c r="B832" s="8" t="n">
        <f aca="false">I832</f>
        <v>5.5</v>
      </c>
      <c r="C832" s="0" t="s">
        <v>2950</v>
      </c>
      <c r="D832" s="0" t="s">
        <v>2912</v>
      </c>
      <c r="E832" s="0" t="n">
        <v>0</v>
      </c>
      <c r="F832" s="0" t="s">
        <v>22</v>
      </c>
      <c r="G832" s="0" t="n">
        <v>17</v>
      </c>
      <c r="H832" s="0" t="n">
        <f aca="false">I832*0.2</f>
        <v>1.1</v>
      </c>
      <c r="I832" s="7" t="n">
        <v>5.5</v>
      </c>
      <c r="J832" s="9" t="n">
        <v>47848.4166666667</v>
      </c>
      <c r="M832" s="0" t="n">
        <v>15</v>
      </c>
      <c r="N832" s="10" t="s">
        <v>2912</v>
      </c>
      <c r="O832" s="11" t="n">
        <f aca="false">G832*I832</f>
        <v>93.5</v>
      </c>
      <c r="P832" s="12" t="s">
        <v>24</v>
      </c>
      <c r="Q832" s="13" t="s">
        <v>2914</v>
      </c>
      <c r="R832" s="0" t="n">
        <f aca="false">VLOOKUP(A832,Sados!$A$1:$D$2962,4,0)</f>
        <v>13</v>
      </c>
      <c r="AE832" s="0" t="n">
        <f aca="false">G832-S832-T832-U832-V832-W832-X832-Y832-Z832-AA832-AB832-AC832+AD832</f>
        <v>17</v>
      </c>
      <c r="AF832" s="0" t="n">
        <f aca="false">AE832*I832</f>
        <v>93.5</v>
      </c>
    </row>
    <row r="833" customFormat="false" ht="21" hidden="false" customHeight="false" outlineLevel="0" collapsed="false">
      <c r="A833" s="7" t="s">
        <v>2951</v>
      </c>
      <c r="B833" s="8" t="n">
        <f aca="false">I833</f>
        <v>5.5</v>
      </c>
      <c r="C833" s="0" t="s">
        <v>2952</v>
      </c>
      <c r="D833" s="0" t="s">
        <v>2912</v>
      </c>
      <c r="E833" s="0" t="n">
        <v>0</v>
      </c>
      <c r="F833" s="0" t="s">
        <v>22</v>
      </c>
      <c r="G833" s="0" t="n">
        <v>9</v>
      </c>
      <c r="H833" s="0" t="n">
        <f aca="false">I833*0.2</f>
        <v>1.1</v>
      </c>
      <c r="I833" s="7" t="n">
        <v>5.5</v>
      </c>
      <c r="J833" s="9" t="n">
        <v>47848.4166666667</v>
      </c>
      <c r="M833" s="0" t="n">
        <v>15</v>
      </c>
      <c r="N833" s="10" t="s">
        <v>2912</v>
      </c>
      <c r="O833" s="11" t="n">
        <f aca="false">G833*I833</f>
        <v>49.5</v>
      </c>
      <c r="P833" s="12" t="s">
        <v>24</v>
      </c>
      <c r="Q833" s="13" t="s">
        <v>2914</v>
      </c>
      <c r="R833" s="0" t="n">
        <f aca="false">VLOOKUP(A833,Sados!$A$1:$D$2962,4,0)</f>
        <v>6</v>
      </c>
      <c r="AE833" s="0" t="n">
        <f aca="false">G833-S833-T833-U833-V833-W833-X833-Y833-Z833-AA833-AB833-AC833+AD833</f>
        <v>9</v>
      </c>
      <c r="AF833" s="0" t="n">
        <f aca="false">AE833*I833</f>
        <v>49.5</v>
      </c>
    </row>
    <row r="834" customFormat="false" ht="21" hidden="false" customHeight="false" outlineLevel="0" collapsed="false">
      <c r="A834" s="7" t="s">
        <v>2953</v>
      </c>
      <c r="B834" s="8" t="n">
        <f aca="false">I834</f>
        <v>4.5</v>
      </c>
      <c r="C834" s="0" t="s">
        <v>2954</v>
      </c>
      <c r="D834" s="0" t="s">
        <v>2912</v>
      </c>
      <c r="E834" s="0" t="n">
        <v>0</v>
      </c>
      <c r="F834" s="0" t="s">
        <v>22</v>
      </c>
      <c r="G834" s="0" t="n">
        <v>19</v>
      </c>
      <c r="H834" s="0" t="n">
        <f aca="false">I834*0.2</f>
        <v>0.9</v>
      </c>
      <c r="I834" s="7" t="n">
        <v>4.5</v>
      </c>
      <c r="J834" s="9" t="n">
        <v>47848.4166666667</v>
      </c>
      <c r="M834" s="0" t="n">
        <v>15</v>
      </c>
      <c r="N834" s="10" t="s">
        <v>2912</v>
      </c>
      <c r="O834" s="11" t="n">
        <f aca="false">G834*I834</f>
        <v>85.5</v>
      </c>
      <c r="P834" s="12" t="s">
        <v>24</v>
      </c>
      <c r="Q834" s="13" t="s">
        <v>851</v>
      </c>
      <c r="R834" s="0" t="n">
        <f aca="false">VLOOKUP(A834,Sados!$A$1:$D$2962,4,0)</f>
        <v>19</v>
      </c>
      <c r="AE834" s="0" t="n">
        <f aca="false">G834-S834-T834-U834-V834-W834-X834-Y834-Z834-AA834-AB834-AC834+AD834</f>
        <v>19</v>
      </c>
      <c r="AF834" s="0" t="n">
        <f aca="false">AE834*I834</f>
        <v>85.5</v>
      </c>
    </row>
    <row r="835" customFormat="false" ht="21" hidden="false" customHeight="false" outlineLevel="0" collapsed="false">
      <c r="A835" s="7" t="s">
        <v>2955</v>
      </c>
      <c r="B835" s="8" t="n">
        <f aca="false">I835</f>
        <v>5.5</v>
      </c>
      <c r="C835" s="0" t="s">
        <v>2956</v>
      </c>
      <c r="D835" s="0" t="s">
        <v>2912</v>
      </c>
      <c r="E835" s="0" t="n">
        <v>0</v>
      </c>
      <c r="F835" s="0" t="s">
        <v>22</v>
      </c>
      <c r="G835" s="0" t="n">
        <v>7</v>
      </c>
      <c r="H835" s="0" t="n">
        <f aca="false">I835*0.2</f>
        <v>1.1</v>
      </c>
      <c r="I835" s="7" t="n">
        <v>5.5</v>
      </c>
      <c r="J835" s="9" t="n">
        <v>47848.4166666667</v>
      </c>
      <c r="M835" s="0" t="n">
        <v>15</v>
      </c>
      <c r="N835" s="10" t="s">
        <v>2912</v>
      </c>
      <c r="O835" s="11" t="n">
        <f aca="false">G835*I835</f>
        <v>38.5</v>
      </c>
      <c r="P835" s="12" t="s">
        <v>24</v>
      </c>
      <c r="Q835" s="13" t="s">
        <v>2914</v>
      </c>
      <c r="R835" s="0" t="n">
        <f aca="false">VLOOKUP(A835,Sados!$A$1:$D$2962,4,0)</f>
        <v>3</v>
      </c>
      <c r="AA835" s="0" t="n">
        <v>1</v>
      </c>
      <c r="AE835" s="0" t="n">
        <f aca="false">G835-S835-T835-U835-V835-W835-X835-Y835-Z835-AA835-AB835-AC835+AD835</f>
        <v>6</v>
      </c>
      <c r="AF835" s="0" t="n">
        <f aca="false">AE835*I835</f>
        <v>33</v>
      </c>
    </row>
    <row r="836" customFormat="false" ht="21" hidden="false" customHeight="false" outlineLevel="0" collapsed="false">
      <c r="A836" s="7" t="s">
        <v>2957</v>
      </c>
      <c r="B836" s="8" t="n">
        <f aca="false">I836</f>
        <v>5.5</v>
      </c>
      <c r="C836" s="14" t="s">
        <v>2958</v>
      </c>
      <c r="D836" s="0" t="s">
        <v>2912</v>
      </c>
      <c r="E836" s="0" t="n">
        <v>0</v>
      </c>
      <c r="F836" s="0" t="s">
        <v>22</v>
      </c>
      <c r="G836" s="0" t="n">
        <v>5</v>
      </c>
      <c r="H836" s="0" t="n">
        <f aca="false">I836*0.2</f>
        <v>1.1</v>
      </c>
      <c r="I836" s="7" t="n">
        <v>5.5</v>
      </c>
      <c r="J836" s="9" t="n">
        <v>47848.4166666667</v>
      </c>
      <c r="M836" s="0" t="n">
        <v>15</v>
      </c>
      <c r="N836" s="10" t="s">
        <v>2912</v>
      </c>
      <c r="O836" s="11" t="n">
        <f aca="false">G836*I836</f>
        <v>27.5</v>
      </c>
      <c r="P836" s="12" t="s">
        <v>24</v>
      </c>
      <c r="Q836" s="13" t="s">
        <v>2914</v>
      </c>
      <c r="R836" s="0" t="n">
        <f aca="false">VLOOKUP(A836,Sados!$A$1:$D$2962,4,0)</f>
        <v>5</v>
      </c>
      <c r="AE836" s="0" t="n">
        <f aca="false">G836-S836-T836-U836-V836-W836-X836-Y836-Z836-AA836-AB836-AC836+AD836</f>
        <v>5</v>
      </c>
      <c r="AF836" s="0" t="n">
        <f aca="false">AE836*I836</f>
        <v>27.5</v>
      </c>
    </row>
    <row r="837" customFormat="false" ht="21" hidden="false" customHeight="false" outlineLevel="0" collapsed="false">
      <c r="A837" s="7" t="s">
        <v>2959</v>
      </c>
      <c r="B837" s="8" t="n">
        <f aca="false">I837</f>
        <v>5.5</v>
      </c>
      <c r="C837" s="14" t="s">
        <v>2960</v>
      </c>
      <c r="D837" s="0" t="s">
        <v>2912</v>
      </c>
      <c r="E837" s="0" t="n">
        <v>0</v>
      </c>
      <c r="F837" s="0" t="s">
        <v>22</v>
      </c>
      <c r="G837" s="0" t="n">
        <v>5</v>
      </c>
      <c r="H837" s="0" t="n">
        <f aca="false">I837*0.2</f>
        <v>1.1</v>
      </c>
      <c r="I837" s="7" t="n">
        <v>5.5</v>
      </c>
      <c r="J837" s="9" t="n">
        <v>47848.4166666667</v>
      </c>
      <c r="M837" s="0" t="n">
        <v>15</v>
      </c>
      <c r="N837" s="10" t="s">
        <v>2912</v>
      </c>
      <c r="O837" s="11" t="n">
        <f aca="false">G837*I837</f>
        <v>27.5</v>
      </c>
      <c r="P837" s="12" t="s">
        <v>24</v>
      </c>
      <c r="Q837" s="13" t="s">
        <v>2914</v>
      </c>
      <c r="R837" s="0" t="n">
        <f aca="false">VLOOKUP(A837,Sados!$A$1:$D$2962,4,0)</f>
        <v>4</v>
      </c>
      <c r="AE837" s="0" t="n">
        <f aca="false">G837-S837-T837-U837-V837-W837-X837-Y837-Z837-AA837-AB837-AC837+AD837</f>
        <v>5</v>
      </c>
      <c r="AF837" s="0" t="n">
        <f aca="false">AE837*I837</f>
        <v>27.5</v>
      </c>
    </row>
    <row r="838" customFormat="false" ht="21" hidden="false" customHeight="false" outlineLevel="0" collapsed="false">
      <c r="A838" s="7" t="s">
        <v>2961</v>
      </c>
      <c r="B838" s="8" t="n">
        <f aca="false">I838</f>
        <v>5</v>
      </c>
      <c r="C838" s="0" t="s">
        <v>2962</v>
      </c>
      <c r="D838" s="0" t="s">
        <v>2912</v>
      </c>
      <c r="E838" s="0" t="n">
        <v>0</v>
      </c>
      <c r="F838" s="0" t="s">
        <v>22</v>
      </c>
      <c r="G838" s="0" t="n">
        <v>8</v>
      </c>
      <c r="H838" s="0" t="n">
        <f aca="false">I838*0.2</f>
        <v>1</v>
      </c>
      <c r="I838" s="7" t="n">
        <v>5</v>
      </c>
      <c r="J838" s="9" t="n">
        <v>47848.4166666667</v>
      </c>
      <c r="M838" s="0" t="n">
        <v>15</v>
      </c>
      <c r="N838" s="10" t="s">
        <v>2912</v>
      </c>
      <c r="O838" s="11" t="n">
        <f aca="false">G838*I838</f>
        <v>40</v>
      </c>
      <c r="P838" s="12" t="s">
        <v>24</v>
      </c>
      <c r="Q838" s="13" t="s">
        <v>2914</v>
      </c>
      <c r="R838" s="0" t="n">
        <f aca="false">VLOOKUP(A838,Sados!$A$1:$D$2962,4,0)</f>
        <v>8</v>
      </c>
      <c r="AE838" s="0" t="n">
        <f aca="false">G838-S838-T838-U838-V838-W838-X838-Y838-Z838-AA838-AB838-AC838+AD838</f>
        <v>8</v>
      </c>
      <c r="AF838" s="0" t="n">
        <f aca="false">AE838*I838</f>
        <v>40</v>
      </c>
    </row>
    <row r="839" customFormat="false" ht="21" hidden="false" customHeight="false" outlineLevel="0" collapsed="false">
      <c r="A839" s="7" t="s">
        <v>2963</v>
      </c>
      <c r="B839" s="8" t="n">
        <f aca="false">I839</f>
        <v>7.5</v>
      </c>
      <c r="C839" s="0" t="s">
        <v>2964</v>
      </c>
      <c r="D839" s="0" t="s">
        <v>2912</v>
      </c>
      <c r="E839" s="0" t="n">
        <v>0</v>
      </c>
      <c r="F839" s="0" t="s">
        <v>22</v>
      </c>
      <c r="G839" s="0" t="n">
        <v>8</v>
      </c>
      <c r="H839" s="0" t="n">
        <f aca="false">I839*0.2</f>
        <v>1.5</v>
      </c>
      <c r="I839" s="7" t="n">
        <v>7.5</v>
      </c>
      <c r="J839" s="9" t="n">
        <v>47848.4166666667</v>
      </c>
      <c r="M839" s="0" t="n">
        <v>15</v>
      </c>
      <c r="N839" s="10" t="s">
        <v>2912</v>
      </c>
      <c r="O839" s="11" t="n">
        <f aca="false">G839*I839</f>
        <v>60</v>
      </c>
      <c r="P839" s="12" t="s">
        <v>24</v>
      </c>
      <c r="Q839" s="13" t="s">
        <v>2914</v>
      </c>
      <c r="R839" s="0" t="n">
        <f aca="false">VLOOKUP(A839,Sados!$A$1:$D$2962,4,0)</f>
        <v>8</v>
      </c>
      <c r="AE839" s="0" t="n">
        <f aca="false">G839-S839-T839-U839-V839-W839-X839-Y839-Z839-AA839-AB839-AC839+AD839</f>
        <v>8</v>
      </c>
      <c r="AF839" s="0" t="n">
        <f aca="false">AE839*I839</f>
        <v>60</v>
      </c>
    </row>
    <row r="840" customFormat="false" ht="21" hidden="false" customHeight="false" outlineLevel="0" collapsed="false">
      <c r="A840" s="7" t="s">
        <v>2965</v>
      </c>
      <c r="B840" s="8" t="n">
        <f aca="false">I840</f>
        <v>24</v>
      </c>
      <c r="C840" s="0" t="s">
        <v>2966</v>
      </c>
      <c r="D840" s="0" t="s">
        <v>2967</v>
      </c>
      <c r="E840" s="0" t="s">
        <v>2968</v>
      </c>
      <c r="F840" s="0" t="s">
        <v>22</v>
      </c>
      <c r="G840" s="0" t="n">
        <v>9</v>
      </c>
      <c r="H840" s="0" t="n">
        <f aca="false">I840*0.2</f>
        <v>4.8</v>
      </c>
      <c r="I840" s="7" t="n">
        <v>24</v>
      </c>
      <c r="J840" s="9" t="n">
        <v>47848.4166666667</v>
      </c>
      <c r="M840" s="0" t="n">
        <v>15</v>
      </c>
      <c r="N840" s="10" t="s">
        <v>2912</v>
      </c>
      <c r="O840" s="11" t="n">
        <f aca="false">G840*I840</f>
        <v>216</v>
      </c>
      <c r="P840" s="12" t="s">
        <v>93</v>
      </c>
      <c r="Q840" s="13" t="s">
        <v>2914</v>
      </c>
      <c r="R840" s="0" t="n">
        <f aca="false">VLOOKUP(A840,Sados!$A$1:$D$2962,4,0)</f>
        <v>9</v>
      </c>
      <c r="AE840" s="0" t="n">
        <f aca="false">G840-S840-T840-U840-V840-W840-X840-Y840-Z840-AA840-AB840-AC840+AD840</f>
        <v>9</v>
      </c>
      <c r="AF840" s="0" t="n">
        <f aca="false">AE840*I840</f>
        <v>216</v>
      </c>
    </row>
    <row r="841" customFormat="false" ht="21" hidden="false" customHeight="false" outlineLevel="0" collapsed="false">
      <c r="A841" s="7" t="s">
        <v>2969</v>
      </c>
      <c r="B841" s="8" t="n">
        <f aca="false">I841</f>
        <v>25</v>
      </c>
      <c r="C841" s="0" t="s">
        <v>2970</v>
      </c>
      <c r="D841" s="0" t="s">
        <v>2971</v>
      </c>
      <c r="E841" s="0" t="s">
        <v>2972</v>
      </c>
      <c r="F841" s="0" t="s">
        <v>22</v>
      </c>
      <c r="G841" s="0" t="n">
        <v>10</v>
      </c>
      <c r="H841" s="0" t="n">
        <f aca="false">I841*0.2</f>
        <v>5</v>
      </c>
      <c r="I841" s="7" t="n">
        <v>25</v>
      </c>
      <c r="J841" s="9" t="n">
        <v>47848.4166666667</v>
      </c>
      <c r="M841" s="0" t="n">
        <v>15</v>
      </c>
      <c r="N841" s="10" t="s">
        <v>2912</v>
      </c>
      <c r="O841" s="11" t="n">
        <f aca="false">G841*I841</f>
        <v>250</v>
      </c>
      <c r="P841" s="12" t="s">
        <v>93</v>
      </c>
      <c r="Q841" s="13" t="s">
        <v>2914</v>
      </c>
      <c r="R841" s="0" t="n">
        <f aca="false">VLOOKUP(A841,Sados!$A$1:$D$2962,4,0)</f>
        <v>10</v>
      </c>
      <c r="AE841" s="0" t="n">
        <f aca="false">G841-S841-T841-U841-V841-W841-X841-Y841-Z841-AA841-AB841-AC841+AD841</f>
        <v>10</v>
      </c>
      <c r="AF841" s="0" t="n">
        <f aca="false">AE841*I841</f>
        <v>250</v>
      </c>
    </row>
    <row r="842" customFormat="false" ht="21" hidden="false" customHeight="false" outlineLevel="0" collapsed="false">
      <c r="A842" s="7" t="s">
        <v>2973</v>
      </c>
      <c r="B842" s="8" t="n">
        <f aca="false">I842</f>
        <v>27</v>
      </c>
      <c r="C842" s="0" t="s">
        <v>2974</v>
      </c>
      <c r="D842" s="0" t="s">
        <v>2975</v>
      </c>
      <c r="E842" s="0" t="s">
        <v>2976</v>
      </c>
      <c r="F842" s="0" t="s">
        <v>22</v>
      </c>
      <c r="G842" s="0" t="n">
        <v>5</v>
      </c>
      <c r="H842" s="0" t="n">
        <f aca="false">I842*0.2</f>
        <v>5.4</v>
      </c>
      <c r="I842" s="7" t="n">
        <v>27</v>
      </c>
      <c r="J842" s="9" t="n">
        <v>47848.4166666667</v>
      </c>
      <c r="M842" s="0" t="n">
        <v>15</v>
      </c>
      <c r="N842" s="10" t="s">
        <v>2912</v>
      </c>
      <c r="O842" s="11" t="n">
        <f aca="false">G842*I842</f>
        <v>135</v>
      </c>
      <c r="P842" s="12" t="s">
        <v>93</v>
      </c>
      <c r="Q842" s="13" t="s">
        <v>2914</v>
      </c>
      <c r="R842" s="0" t="n">
        <f aca="false">VLOOKUP(A842,Sados!$A$1:$D$2962,4,0)</f>
        <v>5</v>
      </c>
      <c r="AE842" s="0" t="n">
        <f aca="false">G842-S842-T842-U842-V842-W842-X842-Y842-Z842-AA842-AB842-AC842+AD842</f>
        <v>5</v>
      </c>
      <c r="AF842" s="0" t="n">
        <f aca="false">AE842*I842</f>
        <v>135</v>
      </c>
    </row>
    <row r="843" customFormat="false" ht="21" hidden="false" customHeight="false" outlineLevel="0" collapsed="false">
      <c r="A843" s="7" t="s">
        <v>2977</v>
      </c>
      <c r="B843" s="8" t="n">
        <f aca="false">I843</f>
        <v>25</v>
      </c>
      <c r="C843" s="0" t="s">
        <v>2978</v>
      </c>
      <c r="D843" s="0" t="s">
        <v>2979</v>
      </c>
      <c r="E843" s="0" t="s">
        <v>2980</v>
      </c>
      <c r="F843" s="0" t="s">
        <v>22</v>
      </c>
      <c r="G843" s="0" t="n">
        <v>5</v>
      </c>
      <c r="H843" s="0" t="n">
        <f aca="false">I843*0.2</f>
        <v>5</v>
      </c>
      <c r="I843" s="7" t="n">
        <v>25</v>
      </c>
      <c r="J843" s="9" t="n">
        <v>47848.4166666667</v>
      </c>
      <c r="M843" s="0" t="n">
        <v>15</v>
      </c>
      <c r="N843" s="10" t="s">
        <v>2912</v>
      </c>
      <c r="O843" s="11" t="n">
        <f aca="false">G843*I843</f>
        <v>125</v>
      </c>
      <c r="P843" s="12" t="s">
        <v>93</v>
      </c>
      <c r="Q843" s="13" t="s">
        <v>2919</v>
      </c>
      <c r="R843" s="0" t="n">
        <f aca="false">VLOOKUP(A843,Sados!$A$1:$D$2962,4,0)</f>
        <v>5</v>
      </c>
      <c r="AE843" s="0" t="n">
        <f aca="false">G843-S843-T843-U843-V843-W843-X843-Y843-Z843-AA843-AB843-AC843+AD843</f>
        <v>5</v>
      </c>
      <c r="AF843" s="0" t="n">
        <f aca="false">AE843*I843</f>
        <v>125</v>
      </c>
    </row>
    <row r="844" customFormat="false" ht="21" hidden="false" customHeight="false" outlineLevel="0" collapsed="false">
      <c r="A844" s="7" t="s">
        <v>2981</v>
      </c>
      <c r="B844" s="8" t="n">
        <f aca="false">I844</f>
        <v>30</v>
      </c>
      <c r="C844" s="0" t="s">
        <v>2982</v>
      </c>
      <c r="D844" s="0" t="s">
        <v>2979</v>
      </c>
      <c r="E844" s="0" t="s">
        <v>2983</v>
      </c>
      <c r="F844" s="0" t="s">
        <v>22</v>
      </c>
      <c r="G844" s="0" t="n">
        <v>5</v>
      </c>
      <c r="H844" s="0" t="n">
        <f aca="false">I844*0.2</f>
        <v>6</v>
      </c>
      <c r="I844" s="7" t="n">
        <v>30</v>
      </c>
      <c r="J844" s="9" t="n">
        <v>47848.4166666667</v>
      </c>
      <c r="M844" s="0" t="n">
        <v>15</v>
      </c>
      <c r="N844" s="10" t="s">
        <v>2912</v>
      </c>
      <c r="O844" s="11" t="n">
        <f aca="false">G844*I844</f>
        <v>150</v>
      </c>
      <c r="P844" s="12" t="s">
        <v>93</v>
      </c>
      <c r="Q844" s="13" t="s">
        <v>2914</v>
      </c>
      <c r="R844" s="0" t="n">
        <f aca="false">VLOOKUP(A844,Sados!$A$1:$D$2962,4,0)</f>
        <v>5</v>
      </c>
      <c r="AE844" s="0" t="n">
        <f aca="false">G844-S844-T844-U844-V844-W844-X844-Y844-Z844-AA844-AB844-AC844+AD844</f>
        <v>5</v>
      </c>
      <c r="AF844" s="0" t="n">
        <f aca="false">AE844*I844</f>
        <v>150</v>
      </c>
    </row>
    <row r="845" customFormat="false" ht="21" hidden="false" customHeight="false" outlineLevel="0" collapsed="false">
      <c r="A845" s="7" t="s">
        <v>2984</v>
      </c>
      <c r="B845" s="8" t="n">
        <f aca="false">I845</f>
        <v>53</v>
      </c>
      <c r="C845" s="0" t="s">
        <v>2985</v>
      </c>
      <c r="D845" s="0" t="s">
        <v>2986</v>
      </c>
      <c r="E845" s="0" t="s">
        <v>2987</v>
      </c>
      <c r="F845" s="0" t="s">
        <v>22</v>
      </c>
      <c r="G845" s="0" t="n">
        <v>17</v>
      </c>
      <c r="H845" s="0" t="n">
        <f aca="false">I845*0.2</f>
        <v>10.6</v>
      </c>
      <c r="I845" s="7" t="n">
        <v>53</v>
      </c>
      <c r="J845" s="9" t="n">
        <v>47848.4166666667</v>
      </c>
      <c r="M845" s="0" t="n">
        <v>15</v>
      </c>
      <c r="N845" s="10" t="s">
        <v>2912</v>
      </c>
      <c r="O845" s="11" t="n">
        <f aca="false">G845*I845</f>
        <v>901</v>
      </c>
      <c r="P845" s="12" t="s">
        <v>93</v>
      </c>
      <c r="Q845" s="13" t="s">
        <v>2914</v>
      </c>
      <c r="R845" s="0" t="n">
        <f aca="false">VLOOKUP(A845,Sados!$A$1:$D$2962,4,0)</f>
        <v>17</v>
      </c>
      <c r="AE845" s="0" t="n">
        <f aca="false">G845-S845-T845-U845-V845-W845-X845-Y845-Z845-AA845-AB845-AC845+AD845</f>
        <v>17</v>
      </c>
      <c r="AF845" s="0" t="n">
        <f aca="false">AE845*I845</f>
        <v>901</v>
      </c>
    </row>
    <row r="846" customFormat="false" ht="21" hidden="false" customHeight="false" outlineLevel="0" collapsed="false">
      <c r="A846" s="7" t="s">
        <v>2988</v>
      </c>
      <c r="B846" s="8" t="n">
        <f aca="false">I846</f>
        <v>42</v>
      </c>
      <c r="C846" s="0" t="s">
        <v>2989</v>
      </c>
      <c r="D846" s="0" t="s">
        <v>2990</v>
      </c>
      <c r="E846" s="0" t="s">
        <v>2991</v>
      </c>
      <c r="F846" s="0" t="s">
        <v>22</v>
      </c>
      <c r="G846" s="0" t="n">
        <v>5</v>
      </c>
      <c r="H846" s="0" t="n">
        <f aca="false">I846*0.2</f>
        <v>8.4</v>
      </c>
      <c r="I846" s="7" t="n">
        <v>42</v>
      </c>
      <c r="J846" s="9" t="n">
        <v>47848.4166666667</v>
      </c>
      <c r="M846" s="0" t="n">
        <v>15</v>
      </c>
      <c r="N846" s="10" t="s">
        <v>2912</v>
      </c>
      <c r="O846" s="11" t="n">
        <f aca="false">G846*I846</f>
        <v>210</v>
      </c>
      <c r="P846" s="12" t="s">
        <v>93</v>
      </c>
      <c r="Q846" s="13" t="s">
        <v>2914</v>
      </c>
      <c r="R846" s="0" t="n">
        <f aca="false">VLOOKUP(A846,Sados!$A$1:$D$2962,4,0)</f>
        <v>5</v>
      </c>
      <c r="AE846" s="0" t="n">
        <f aca="false">G846-S846-T846-U846-V846-W846-X846-Y846-Z846-AA846-AB846-AC846+AD846</f>
        <v>5</v>
      </c>
      <c r="AF846" s="0" t="n">
        <f aca="false">AE846*I846</f>
        <v>210</v>
      </c>
    </row>
    <row r="847" customFormat="false" ht="21" hidden="false" customHeight="false" outlineLevel="0" collapsed="false">
      <c r="A847" s="7" t="s">
        <v>2992</v>
      </c>
      <c r="B847" s="8" t="n">
        <f aca="false">I847</f>
        <v>37</v>
      </c>
      <c r="C847" s="0" t="s">
        <v>2993</v>
      </c>
      <c r="D847" s="0" t="s">
        <v>2994</v>
      </c>
      <c r="E847" s="0" t="s">
        <v>2995</v>
      </c>
      <c r="F847" s="0" t="s">
        <v>22</v>
      </c>
      <c r="G847" s="0" t="n">
        <v>8</v>
      </c>
      <c r="H847" s="0" t="n">
        <f aca="false">I847*0.2</f>
        <v>7.4</v>
      </c>
      <c r="I847" s="7" t="n">
        <v>37</v>
      </c>
      <c r="J847" s="9" t="n">
        <v>47848.4166666667</v>
      </c>
      <c r="M847" s="0" t="n">
        <v>15</v>
      </c>
      <c r="N847" s="10" t="s">
        <v>2912</v>
      </c>
      <c r="O847" s="11" t="n">
        <f aca="false">G847*I847</f>
        <v>296</v>
      </c>
      <c r="P847" s="12" t="s">
        <v>2996</v>
      </c>
      <c r="Q847" s="13" t="s">
        <v>2914</v>
      </c>
      <c r="R847" s="0" t="n">
        <f aca="false">VLOOKUP(A847,Sados!$A$1:$D$2962,4,0)</f>
        <v>8</v>
      </c>
      <c r="AE847" s="0" t="n">
        <f aca="false">G847-S847-T847-U847-V847-W847-X847-Y847-Z847-AA847-AB847-AC847+AD847</f>
        <v>8</v>
      </c>
      <c r="AF847" s="0" t="n">
        <f aca="false">AE847*I847</f>
        <v>296</v>
      </c>
    </row>
    <row r="848" customFormat="false" ht="21" hidden="false" customHeight="false" outlineLevel="0" collapsed="false">
      <c r="A848" s="7" t="s">
        <v>2997</v>
      </c>
      <c r="B848" s="8" t="n">
        <f aca="false">I848</f>
        <v>35</v>
      </c>
      <c r="C848" s="0" t="s">
        <v>2998</v>
      </c>
      <c r="D848" s="0" t="s">
        <v>2999</v>
      </c>
      <c r="E848" s="0" t="s">
        <v>3000</v>
      </c>
      <c r="F848" s="0" t="s">
        <v>22</v>
      </c>
      <c r="G848" s="0" t="n">
        <v>10</v>
      </c>
      <c r="H848" s="0" t="n">
        <f aca="false">I848*0.2</f>
        <v>7</v>
      </c>
      <c r="I848" s="7" t="n">
        <v>35</v>
      </c>
      <c r="J848" s="9" t="n">
        <v>47848.4166666667</v>
      </c>
      <c r="M848" s="0" t="n">
        <v>15</v>
      </c>
      <c r="N848" s="10" t="s">
        <v>2912</v>
      </c>
      <c r="O848" s="11" t="n">
        <f aca="false">G848*I848</f>
        <v>350</v>
      </c>
      <c r="P848" s="12" t="s">
        <v>2996</v>
      </c>
      <c r="Q848" s="13" t="s">
        <v>2914</v>
      </c>
      <c r="R848" s="0" t="n">
        <f aca="false">VLOOKUP(A848,Sados!$A$1:$D$2962,4,0)</f>
        <v>10</v>
      </c>
      <c r="AE848" s="0" t="n">
        <f aca="false">G848-S848-T848-U848-V848-W848-X848-Y848-Z848-AA848-AB848-AC848+AD848</f>
        <v>10</v>
      </c>
      <c r="AF848" s="0" t="n">
        <f aca="false">AE848*I848</f>
        <v>350</v>
      </c>
    </row>
    <row r="849" customFormat="false" ht="21" hidden="false" customHeight="false" outlineLevel="0" collapsed="false">
      <c r="A849" s="7" t="s">
        <v>3001</v>
      </c>
      <c r="B849" s="8" t="n">
        <f aca="false">I849</f>
        <v>4</v>
      </c>
      <c r="C849" s="14" t="s">
        <v>3002</v>
      </c>
      <c r="D849" s="0" t="s">
        <v>3003</v>
      </c>
      <c r="E849" s="0" t="s">
        <v>3004</v>
      </c>
      <c r="F849" s="0" t="s">
        <v>22</v>
      </c>
      <c r="G849" s="0" t="n">
        <v>4</v>
      </c>
      <c r="H849" s="0" t="n">
        <f aca="false">I849*0.2</f>
        <v>0.8</v>
      </c>
      <c r="I849" s="7" t="n">
        <v>4</v>
      </c>
      <c r="J849" s="9" t="n">
        <v>47848.4166666667</v>
      </c>
      <c r="M849" s="0" t="n">
        <v>15</v>
      </c>
      <c r="N849" s="10" t="s">
        <v>2912</v>
      </c>
      <c r="O849" s="11" t="n">
        <f aca="false">G849*I849</f>
        <v>16</v>
      </c>
      <c r="P849" s="12" t="s">
        <v>54</v>
      </c>
      <c r="Q849" s="13" t="s">
        <v>2914</v>
      </c>
      <c r="R849" s="0" t="n">
        <f aca="false">VLOOKUP(A849,Sados!$A$1:$D$2962,4,0)</f>
        <v>6</v>
      </c>
      <c r="V849" s="0" t="n">
        <v>1</v>
      </c>
      <c r="AE849" s="0" t="n">
        <f aca="false">G849-S849-T849-U849-V849-W849-X849-Y849-Z849-AA849-AB849-AC849+AD849</f>
        <v>3</v>
      </c>
      <c r="AF849" s="0" t="n">
        <f aca="false">AE849*I849</f>
        <v>12</v>
      </c>
    </row>
    <row r="850" customFormat="false" ht="21" hidden="false" customHeight="false" outlineLevel="0" collapsed="false">
      <c r="A850" s="7" t="s">
        <v>3005</v>
      </c>
      <c r="B850" s="8" t="n">
        <f aca="false">I850</f>
        <v>25</v>
      </c>
      <c r="C850" s="0" t="s">
        <v>3006</v>
      </c>
      <c r="D850" s="0" t="s">
        <v>3007</v>
      </c>
      <c r="E850" s="0" t="s">
        <v>3008</v>
      </c>
      <c r="F850" s="0" t="s">
        <v>22</v>
      </c>
      <c r="G850" s="0" t="n">
        <v>4</v>
      </c>
      <c r="H850" s="0" t="n">
        <f aca="false">I850*0.2</f>
        <v>5</v>
      </c>
      <c r="I850" s="7" t="n">
        <v>25</v>
      </c>
      <c r="J850" s="9" t="n">
        <v>47848.4166666667</v>
      </c>
      <c r="M850" s="0" t="n">
        <v>15</v>
      </c>
      <c r="N850" s="10" t="s">
        <v>2912</v>
      </c>
      <c r="O850" s="11" t="n">
        <f aca="false">G850*I850</f>
        <v>100</v>
      </c>
      <c r="P850" s="12" t="s">
        <v>54</v>
      </c>
      <c r="Q850" s="13" t="s">
        <v>2919</v>
      </c>
      <c r="R850" s="0" t="n">
        <f aca="false">VLOOKUP(A850,Sados!$A$1:$D$2962,4,0)</f>
        <v>4</v>
      </c>
      <c r="AE850" s="0" t="n">
        <f aca="false">G850-S850-T850-U850-V850-W850-X850-Y850-Z850-AA850-AB850-AC850+AD850</f>
        <v>4</v>
      </c>
      <c r="AF850" s="0" t="n">
        <f aca="false">AE850*I850</f>
        <v>100</v>
      </c>
    </row>
    <row r="851" customFormat="false" ht="21" hidden="false" customHeight="false" outlineLevel="0" collapsed="false">
      <c r="A851" s="7" t="s">
        <v>3009</v>
      </c>
      <c r="B851" s="8" t="n">
        <f aca="false">I851</f>
        <v>42</v>
      </c>
      <c r="C851" s="0" t="s">
        <v>3010</v>
      </c>
      <c r="D851" s="0" t="s">
        <v>3011</v>
      </c>
      <c r="E851" s="0" t="s">
        <v>3012</v>
      </c>
      <c r="F851" s="0" t="s">
        <v>22</v>
      </c>
      <c r="G851" s="0" t="n">
        <v>8</v>
      </c>
      <c r="H851" s="0" t="n">
        <f aca="false">I851*0.2</f>
        <v>8.4</v>
      </c>
      <c r="I851" s="7" t="n">
        <v>42</v>
      </c>
      <c r="J851" s="9" t="n">
        <v>47848.4166666667</v>
      </c>
      <c r="M851" s="0" t="n">
        <v>15</v>
      </c>
      <c r="N851" s="10" t="s">
        <v>2912</v>
      </c>
      <c r="O851" s="11" t="n">
        <f aca="false">G851*I851</f>
        <v>336</v>
      </c>
      <c r="P851" s="12" t="s">
        <v>54</v>
      </c>
      <c r="Q851" s="13" t="s">
        <v>2919</v>
      </c>
      <c r="R851" s="0" t="n">
        <f aca="false">VLOOKUP(A851,Sados!$A$1:$D$2962,4,0)</f>
        <v>7</v>
      </c>
      <c r="AE851" s="0" t="n">
        <f aca="false">G851-S851-T851-U851-V851-W851-X851-Y851-Z851-AA851-AB851-AC851+AD851</f>
        <v>8</v>
      </c>
      <c r="AF851" s="0" t="n">
        <f aca="false">AE851*I851</f>
        <v>336</v>
      </c>
    </row>
    <row r="852" customFormat="false" ht="21" hidden="false" customHeight="false" outlineLevel="0" collapsed="false">
      <c r="A852" s="7" t="s">
        <v>3013</v>
      </c>
      <c r="B852" s="8" t="n">
        <f aca="false">I852</f>
        <v>29</v>
      </c>
      <c r="C852" s="0" t="s">
        <v>3014</v>
      </c>
      <c r="D852" s="0" t="s">
        <v>3015</v>
      </c>
      <c r="E852" s="0" t="s">
        <v>3016</v>
      </c>
      <c r="F852" s="0" t="s">
        <v>22</v>
      </c>
      <c r="G852" s="0" t="n">
        <v>9</v>
      </c>
      <c r="H852" s="0" t="n">
        <f aca="false">I852*0.2</f>
        <v>5.8</v>
      </c>
      <c r="I852" s="7" t="n">
        <v>29</v>
      </c>
      <c r="J852" s="9" t="n">
        <v>47848.4166666667</v>
      </c>
      <c r="M852" s="0" t="n">
        <v>15</v>
      </c>
      <c r="N852" s="10" t="s">
        <v>2912</v>
      </c>
      <c r="O852" s="11" t="n">
        <f aca="false">G852*I852</f>
        <v>261</v>
      </c>
      <c r="P852" s="12" t="s">
        <v>54</v>
      </c>
      <c r="Q852" s="13" t="s">
        <v>2914</v>
      </c>
      <c r="R852" s="0" t="n">
        <f aca="false">VLOOKUP(A852,Sados!$A$1:$D$2962,4,0)</f>
        <v>7</v>
      </c>
      <c r="AE852" s="0" t="n">
        <f aca="false">G852-S852-T852-U852-V852-W852-X852-Y852-Z852-AA852-AB852-AC852+AD852</f>
        <v>9</v>
      </c>
      <c r="AF852" s="0" t="n">
        <f aca="false">AE852*I852</f>
        <v>261</v>
      </c>
    </row>
    <row r="853" customFormat="false" ht="21" hidden="false" customHeight="false" outlineLevel="0" collapsed="false">
      <c r="A853" s="7" t="s">
        <v>3017</v>
      </c>
      <c r="B853" s="8" t="n">
        <f aca="false">I853</f>
        <v>30</v>
      </c>
      <c r="C853" s="0" t="s">
        <v>3018</v>
      </c>
      <c r="D853" s="0" t="s">
        <v>3019</v>
      </c>
      <c r="E853" s="0" t="s">
        <v>3020</v>
      </c>
      <c r="F853" s="0" t="s">
        <v>22</v>
      </c>
      <c r="G853" s="0" t="n">
        <v>5</v>
      </c>
      <c r="H853" s="0" t="n">
        <f aca="false">I853*0.2</f>
        <v>6</v>
      </c>
      <c r="I853" s="7" t="n">
        <v>30</v>
      </c>
      <c r="J853" s="9" t="n">
        <v>47848.4166666667</v>
      </c>
      <c r="M853" s="0" t="n">
        <v>15</v>
      </c>
      <c r="N853" s="10" t="s">
        <v>2912</v>
      </c>
      <c r="O853" s="11" t="n">
        <f aca="false">G853*I853</f>
        <v>150</v>
      </c>
      <c r="P853" s="12" t="s">
        <v>54</v>
      </c>
      <c r="Q853" s="13" t="s">
        <v>2919</v>
      </c>
      <c r="R853" s="0" t="n">
        <f aca="false">VLOOKUP(A853,Sados!$A$1:$D$2962,4,0)</f>
        <v>5</v>
      </c>
      <c r="AE853" s="0" t="n">
        <f aca="false">G853-S853-T853-U853-V853-W853-X853-Y853-Z853-AA853-AB853-AC853+AD853</f>
        <v>5</v>
      </c>
      <c r="AF853" s="0" t="n">
        <f aca="false">AE853*I853</f>
        <v>150</v>
      </c>
    </row>
    <row r="854" customFormat="false" ht="21" hidden="false" customHeight="false" outlineLevel="0" collapsed="false">
      <c r="A854" s="7" t="s">
        <v>3021</v>
      </c>
      <c r="B854" s="8" t="n">
        <f aca="false">I854</f>
        <v>9</v>
      </c>
      <c r="C854" s="0" t="s">
        <v>3022</v>
      </c>
      <c r="D854" s="0" t="s">
        <v>3023</v>
      </c>
      <c r="E854" s="0" t="s">
        <v>3024</v>
      </c>
      <c r="F854" s="0" t="s">
        <v>22</v>
      </c>
      <c r="G854" s="0" t="n">
        <v>10</v>
      </c>
      <c r="H854" s="0" t="n">
        <f aca="false">I854*0.2</f>
        <v>1.8</v>
      </c>
      <c r="I854" s="7" t="n">
        <v>9</v>
      </c>
      <c r="J854" s="9" t="n">
        <v>47848.4166666667</v>
      </c>
      <c r="M854" s="0" t="n">
        <v>15</v>
      </c>
      <c r="N854" s="10" t="s">
        <v>2912</v>
      </c>
      <c r="O854" s="11" t="n">
        <f aca="false">G854*I854</f>
        <v>90</v>
      </c>
      <c r="P854" s="12" t="s">
        <v>171</v>
      </c>
      <c r="Q854" s="13" t="s">
        <v>2919</v>
      </c>
      <c r="R854" s="0" t="n">
        <f aca="false">VLOOKUP(A854,Sados!$A$1:$D$2962,4,0)</f>
        <v>10</v>
      </c>
      <c r="AE854" s="0" t="n">
        <f aca="false">G854-S854-T854-U854-V854-W854-X854-Y854-Z854-AA854-AB854-AC854+AD854</f>
        <v>10</v>
      </c>
      <c r="AF854" s="0" t="n">
        <f aca="false">AE854*I854</f>
        <v>90</v>
      </c>
    </row>
    <row r="855" customFormat="false" ht="21" hidden="false" customHeight="false" outlineLevel="0" collapsed="false">
      <c r="A855" s="7" t="s">
        <v>3025</v>
      </c>
      <c r="B855" s="8" t="n">
        <f aca="false">I855</f>
        <v>45</v>
      </c>
      <c r="C855" s="0" t="s">
        <v>3026</v>
      </c>
      <c r="D855" s="0" t="s">
        <v>3027</v>
      </c>
      <c r="E855" s="0" t="s">
        <v>3028</v>
      </c>
      <c r="F855" s="0" t="s">
        <v>22</v>
      </c>
      <c r="G855" s="0" t="n">
        <v>4</v>
      </c>
      <c r="H855" s="0" t="n">
        <f aca="false">I855*0.2</f>
        <v>9</v>
      </c>
      <c r="I855" s="7" t="n">
        <v>45</v>
      </c>
      <c r="J855" s="9" t="n">
        <v>47848.4166666667</v>
      </c>
      <c r="M855" s="0" t="n">
        <v>15</v>
      </c>
      <c r="N855" s="10" t="s">
        <v>2912</v>
      </c>
      <c r="O855" s="11" t="n">
        <f aca="false">G855*I855</f>
        <v>180</v>
      </c>
      <c r="P855" s="12" t="s">
        <v>171</v>
      </c>
      <c r="Q855" s="13" t="s">
        <v>2914</v>
      </c>
      <c r="R855" s="0" t="n">
        <f aca="false">VLOOKUP(A855,Sados!$A$1:$D$2962,4,0)</f>
        <v>4</v>
      </c>
      <c r="AE855" s="0" t="n">
        <f aca="false">G855-S855-T855-U855-V855-W855-X855-Y855-Z855-AA855-AB855-AC855+AD855</f>
        <v>4</v>
      </c>
      <c r="AF855" s="0" t="n">
        <f aca="false">AE855*I855</f>
        <v>180</v>
      </c>
    </row>
    <row r="856" customFormat="false" ht="21" hidden="false" customHeight="false" outlineLevel="0" collapsed="false">
      <c r="A856" s="7" t="s">
        <v>3029</v>
      </c>
      <c r="B856" s="8" t="n">
        <f aca="false">I856</f>
        <v>28</v>
      </c>
      <c r="C856" s="0" t="s">
        <v>3030</v>
      </c>
      <c r="D856" s="0" t="s">
        <v>3031</v>
      </c>
      <c r="E856" s="0" t="s">
        <v>3032</v>
      </c>
      <c r="F856" s="0" t="s">
        <v>22</v>
      </c>
      <c r="G856" s="0" t="n">
        <v>26</v>
      </c>
      <c r="H856" s="0" t="n">
        <f aca="false">I856*0.2</f>
        <v>5.6</v>
      </c>
      <c r="I856" s="7" t="n">
        <v>28</v>
      </c>
      <c r="J856" s="9" t="n">
        <v>47848.4166666667</v>
      </c>
      <c r="M856" s="0" t="n">
        <v>15</v>
      </c>
      <c r="N856" s="10" t="s">
        <v>2912</v>
      </c>
      <c r="O856" s="11" t="n">
        <f aca="false">G856*I856</f>
        <v>728</v>
      </c>
      <c r="P856" s="12" t="s">
        <v>171</v>
      </c>
      <c r="Q856" s="13" t="s">
        <v>2919</v>
      </c>
      <c r="R856" s="0" t="n">
        <f aca="false">VLOOKUP(A856,Sados!$A$1:$D$2962,4,0)</f>
        <v>25</v>
      </c>
      <c r="AE856" s="0" t="n">
        <f aca="false">G856-S856-T856-U856-V856-W856-X856-Y856-Z856-AA856-AB856-AC856+AD856</f>
        <v>26</v>
      </c>
      <c r="AF856" s="0" t="n">
        <f aca="false">AE856*I856</f>
        <v>728</v>
      </c>
    </row>
    <row r="857" customFormat="false" ht="21" hidden="false" customHeight="false" outlineLevel="0" collapsed="false">
      <c r="A857" s="7" t="s">
        <v>3033</v>
      </c>
      <c r="B857" s="8" t="n">
        <f aca="false">I857</f>
        <v>31</v>
      </c>
      <c r="C857" s="0" t="s">
        <v>3034</v>
      </c>
      <c r="D857" s="0" t="s">
        <v>3035</v>
      </c>
      <c r="E857" s="0" t="s">
        <v>3036</v>
      </c>
      <c r="F857" s="0" t="s">
        <v>22</v>
      </c>
      <c r="G857" s="0" t="n">
        <v>1</v>
      </c>
      <c r="H857" s="0" t="n">
        <f aca="false">I857*0.2</f>
        <v>6.2</v>
      </c>
      <c r="I857" s="7" t="n">
        <v>31</v>
      </c>
      <c r="J857" s="9" t="n">
        <v>47848.4166666667</v>
      </c>
      <c r="M857" s="0" t="n">
        <v>15</v>
      </c>
      <c r="N857" s="10" t="s">
        <v>2912</v>
      </c>
      <c r="O857" s="11" t="n">
        <f aca="false">G857*I857</f>
        <v>31</v>
      </c>
      <c r="P857" s="12" t="s">
        <v>171</v>
      </c>
      <c r="Q857" s="13" t="s">
        <v>2914</v>
      </c>
      <c r="R857" s="0" t="n">
        <f aca="false">VLOOKUP(A857,Sados!$A$1:$D$2962,4,0)</f>
        <v>1</v>
      </c>
      <c r="AE857" s="0" t="n">
        <f aca="false">G857-S857-T857-U857-V857-W857-X857-Y857-Z857-AA857-AB857-AC857+AD857</f>
        <v>1</v>
      </c>
      <c r="AF857" s="0" t="n">
        <f aca="false">AE857*I857</f>
        <v>31</v>
      </c>
    </row>
    <row r="858" customFormat="false" ht="21" hidden="false" customHeight="false" outlineLevel="0" collapsed="false">
      <c r="A858" s="7" t="s">
        <v>3037</v>
      </c>
      <c r="B858" s="8" t="n">
        <f aca="false">I858</f>
        <v>18</v>
      </c>
      <c r="C858" s="0" t="s">
        <v>3038</v>
      </c>
      <c r="D858" s="0" t="s">
        <v>3039</v>
      </c>
      <c r="E858" s="0" t="s">
        <v>3040</v>
      </c>
      <c r="F858" s="0" t="s">
        <v>22</v>
      </c>
      <c r="G858" s="0" t="n">
        <v>7</v>
      </c>
      <c r="H858" s="0" t="n">
        <f aca="false">I858*0.2</f>
        <v>3.6</v>
      </c>
      <c r="I858" s="7" t="n">
        <v>18</v>
      </c>
      <c r="J858" s="9" t="n">
        <v>47848.4166666667</v>
      </c>
      <c r="M858" s="0" t="n">
        <v>15</v>
      </c>
      <c r="N858" s="10" t="s">
        <v>2912</v>
      </c>
      <c r="O858" s="11" t="n">
        <f aca="false">G858*I858</f>
        <v>126</v>
      </c>
      <c r="P858" s="12" t="s">
        <v>171</v>
      </c>
      <c r="Q858" s="13" t="s">
        <v>2919</v>
      </c>
      <c r="R858" s="0" t="n">
        <f aca="false">VLOOKUP(A858,Sados!$A$1:$D$2962,4,0)</f>
        <v>5</v>
      </c>
      <c r="AE858" s="0" t="n">
        <f aca="false">G858-S858-T858-U858-V858-W858-X858-Y858-Z858-AA858-AB858-AC858+AD858</f>
        <v>7</v>
      </c>
      <c r="AF858" s="0" t="n">
        <f aca="false">AE858*I858</f>
        <v>126</v>
      </c>
    </row>
    <row r="859" customFormat="false" ht="21" hidden="false" customHeight="false" outlineLevel="0" collapsed="false">
      <c r="A859" s="7" t="s">
        <v>3041</v>
      </c>
      <c r="B859" s="8" t="n">
        <f aca="false">I859</f>
        <v>15</v>
      </c>
      <c r="C859" s="0" t="s">
        <v>3042</v>
      </c>
      <c r="D859" s="0" t="s">
        <v>3043</v>
      </c>
      <c r="E859" s="0" t="s">
        <v>3044</v>
      </c>
      <c r="F859" s="0" t="s">
        <v>22</v>
      </c>
      <c r="G859" s="0" t="n">
        <v>12</v>
      </c>
      <c r="H859" s="0" t="n">
        <f aca="false">I859*0.2</f>
        <v>3</v>
      </c>
      <c r="I859" s="7" t="n">
        <v>15</v>
      </c>
      <c r="J859" s="9" t="n">
        <v>47848.4166666667</v>
      </c>
      <c r="M859" s="0" t="n">
        <v>15</v>
      </c>
      <c r="N859" s="10" t="s">
        <v>2912</v>
      </c>
      <c r="O859" s="11" t="n">
        <f aca="false">G859*I859</f>
        <v>180</v>
      </c>
      <c r="P859" s="12" t="s">
        <v>171</v>
      </c>
      <c r="Q859" s="13" t="s">
        <v>2919</v>
      </c>
      <c r="R859" s="0" t="n">
        <f aca="false">VLOOKUP(A859,Sados!$A$1:$D$2962,4,0)</f>
        <v>11</v>
      </c>
      <c r="AE859" s="0" t="n">
        <f aca="false">G859-S859-T859-U859-V859-W859-X859-Y859-Z859-AA859-AB859-AC859+AD859</f>
        <v>12</v>
      </c>
      <c r="AF859" s="0" t="n">
        <f aca="false">AE859*I859</f>
        <v>180</v>
      </c>
    </row>
    <row r="860" customFormat="false" ht="21" hidden="false" customHeight="false" outlineLevel="0" collapsed="false">
      <c r="A860" s="7" t="s">
        <v>3045</v>
      </c>
      <c r="B860" s="8" t="n">
        <f aca="false">I860</f>
        <v>11</v>
      </c>
      <c r="C860" s="0" t="s">
        <v>3046</v>
      </c>
      <c r="D860" s="0" t="s">
        <v>3047</v>
      </c>
      <c r="E860" s="0" t="s">
        <v>3048</v>
      </c>
      <c r="F860" s="0" t="s">
        <v>22</v>
      </c>
      <c r="G860" s="0" t="n">
        <v>8</v>
      </c>
      <c r="H860" s="0" t="n">
        <f aca="false">I860*0.2</f>
        <v>2.2</v>
      </c>
      <c r="I860" s="7" t="n">
        <v>11</v>
      </c>
      <c r="J860" s="9" t="n">
        <v>47848.4166666667</v>
      </c>
      <c r="K860" s="0" t="n">
        <v>5</v>
      </c>
      <c r="L860" s="0" t="n">
        <v>1</v>
      </c>
      <c r="M860" s="0" t="n">
        <v>15</v>
      </c>
      <c r="N860" s="10" t="s">
        <v>2912</v>
      </c>
      <c r="O860" s="11" t="n">
        <f aca="false">G860*I860</f>
        <v>88</v>
      </c>
      <c r="P860" s="12" t="s">
        <v>171</v>
      </c>
      <c r="Q860" s="13" t="s">
        <v>2919</v>
      </c>
      <c r="R860" s="0" t="n">
        <f aca="false">VLOOKUP(A860,Sados!$A$1:$D$2962,4,0)</f>
        <v>2</v>
      </c>
      <c r="AE860" s="0" t="n">
        <f aca="false">G860-S860-T860-U860-V860-W860-X860-Y860-Z860-AA860-AB860-AC860+AD860</f>
        <v>8</v>
      </c>
      <c r="AF860" s="0" t="n">
        <f aca="false">AE860*I860</f>
        <v>88</v>
      </c>
    </row>
    <row r="861" customFormat="false" ht="21" hidden="false" customHeight="false" outlineLevel="0" collapsed="false">
      <c r="A861" s="7" t="s">
        <v>3049</v>
      </c>
      <c r="B861" s="8" t="n">
        <f aca="false">I861</f>
        <v>15</v>
      </c>
      <c r="C861" s="0" t="s">
        <v>3050</v>
      </c>
      <c r="D861" s="0" t="s">
        <v>3051</v>
      </c>
      <c r="E861" s="0" t="s">
        <v>3052</v>
      </c>
      <c r="F861" s="0" t="s">
        <v>22</v>
      </c>
      <c r="G861" s="0" t="n">
        <v>2</v>
      </c>
      <c r="H861" s="0" t="n">
        <f aca="false">I861*0.2</f>
        <v>3</v>
      </c>
      <c r="I861" s="7" t="n">
        <v>15</v>
      </c>
      <c r="J861" s="9" t="n">
        <v>47848.4166666667</v>
      </c>
      <c r="M861" s="0" t="n">
        <v>15</v>
      </c>
      <c r="N861" s="10" t="s">
        <v>2912</v>
      </c>
      <c r="O861" s="11" t="n">
        <f aca="false">G861*I861</f>
        <v>30</v>
      </c>
      <c r="P861" s="12" t="s">
        <v>171</v>
      </c>
      <c r="Q861" s="13" t="s">
        <v>2919</v>
      </c>
      <c r="R861" s="0" t="n">
        <f aca="false">VLOOKUP(A861,Sados!$A$1:$D$2962,4,0)</f>
        <v>2</v>
      </c>
      <c r="AE861" s="0" t="n">
        <f aca="false">G861-S861-T861-U861-V861-W861-X861-Y861-Z861-AA861-AB861-AC861+AD861</f>
        <v>2</v>
      </c>
      <c r="AF861" s="0" t="n">
        <f aca="false">AE861*I861</f>
        <v>30</v>
      </c>
    </row>
    <row r="862" customFormat="false" ht="21" hidden="false" customHeight="false" outlineLevel="0" collapsed="false">
      <c r="A862" s="7" t="s">
        <v>3053</v>
      </c>
      <c r="B862" s="8" t="n">
        <f aca="false">I862</f>
        <v>30</v>
      </c>
      <c r="C862" s="0" t="s">
        <v>3054</v>
      </c>
      <c r="D862" s="0" t="s">
        <v>3055</v>
      </c>
      <c r="E862" s="0" t="s">
        <v>3056</v>
      </c>
      <c r="F862" s="0" t="s">
        <v>22</v>
      </c>
      <c r="G862" s="0" t="n">
        <v>6</v>
      </c>
      <c r="H862" s="0" t="n">
        <f aca="false">I862*0.2</f>
        <v>6</v>
      </c>
      <c r="I862" s="7" t="n">
        <v>30</v>
      </c>
      <c r="J862" s="9" t="n">
        <v>47848.4166666667</v>
      </c>
      <c r="M862" s="0" t="n">
        <v>15</v>
      </c>
      <c r="N862" s="10" t="s">
        <v>2912</v>
      </c>
      <c r="O862" s="11" t="n">
        <f aca="false">G862*I862</f>
        <v>180</v>
      </c>
      <c r="P862" s="12" t="s">
        <v>171</v>
      </c>
      <c r="Q862" s="13" t="s">
        <v>2914</v>
      </c>
      <c r="R862" s="0" t="n">
        <f aca="false">VLOOKUP(A862,Sados!$A$1:$D$2962,4,0)</f>
        <v>6</v>
      </c>
      <c r="AE862" s="0" t="n">
        <f aca="false">G862-S862-T862-U862-V862-W862-X862-Y862-Z862-AA862-AB862-AC862+AD862</f>
        <v>6</v>
      </c>
      <c r="AF862" s="0" t="n">
        <f aca="false">AE862*I862</f>
        <v>180</v>
      </c>
    </row>
    <row r="863" customFormat="false" ht="21" hidden="false" customHeight="false" outlineLevel="0" collapsed="false">
      <c r="A863" s="7" t="s">
        <v>3057</v>
      </c>
      <c r="B863" s="8" t="n">
        <f aca="false">I863</f>
        <v>20</v>
      </c>
      <c r="C863" s="0" t="s">
        <v>2949</v>
      </c>
      <c r="D863" s="0" t="s">
        <v>3058</v>
      </c>
      <c r="E863" s="0" t="s">
        <v>3059</v>
      </c>
      <c r="F863" s="0" t="s">
        <v>22</v>
      </c>
      <c r="G863" s="0" t="n">
        <v>9</v>
      </c>
      <c r="H863" s="0" t="n">
        <f aca="false">I863*0.2</f>
        <v>4</v>
      </c>
      <c r="I863" s="7" t="n">
        <v>20</v>
      </c>
      <c r="J863" s="9" t="n">
        <v>47848.4166666667</v>
      </c>
      <c r="M863" s="0" t="n">
        <v>15</v>
      </c>
      <c r="N863" s="10" t="s">
        <v>2912</v>
      </c>
      <c r="O863" s="11" t="n">
        <f aca="false">G863*I863</f>
        <v>180</v>
      </c>
      <c r="P863" s="12" t="s">
        <v>171</v>
      </c>
      <c r="Q863" s="13" t="s">
        <v>2919</v>
      </c>
      <c r="R863" s="0" t="n">
        <f aca="false">VLOOKUP(A863,Sados!$A$1:$D$2962,4,0)</f>
        <v>9</v>
      </c>
      <c r="AB863" s="0" t="n">
        <v>1</v>
      </c>
      <c r="AE863" s="0" t="n">
        <f aca="false">G863-S863-T863-U863-V863-W863-X863-Y863-Z863-AA863-AB863-AC863+AD863</f>
        <v>8</v>
      </c>
      <c r="AF863" s="0" t="n">
        <f aca="false">AE863*I863</f>
        <v>160</v>
      </c>
    </row>
    <row r="864" customFormat="false" ht="21" hidden="false" customHeight="false" outlineLevel="0" collapsed="false">
      <c r="A864" s="7" t="s">
        <v>3060</v>
      </c>
      <c r="B864" s="8" t="n">
        <f aca="false">I864</f>
        <v>18</v>
      </c>
      <c r="C864" s="0" t="s">
        <v>3061</v>
      </c>
      <c r="D864" s="0" t="s">
        <v>3062</v>
      </c>
      <c r="E864" s="0" t="s">
        <v>3063</v>
      </c>
      <c r="F864" s="0" t="s">
        <v>22</v>
      </c>
      <c r="G864" s="0" t="n">
        <v>11</v>
      </c>
      <c r="H864" s="0" t="n">
        <f aca="false">I864*0.2</f>
        <v>3.6</v>
      </c>
      <c r="I864" s="7" t="n">
        <v>18</v>
      </c>
      <c r="J864" s="9" t="n">
        <v>47848.4166666667</v>
      </c>
      <c r="M864" s="0" t="n">
        <v>15</v>
      </c>
      <c r="N864" s="10" t="s">
        <v>2912</v>
      </c>
      <c r="O864" s="11" t="n">
        <f aca="false">G864*I864</f>
        <v>198</v>
      </c>
      <c r="P864" s="12" t="s">
        <v>171</v>
      </c>
      <c r="Q864" s="13" t="s">
        <v>2914</v>
      </c>
      <c r="R864" s="0" t="n">
        <f aca="false">VLOOKUP(A864,Sados!$A$1:$D$2962,4,0)</f>
        <v>11</v>
      </c>
      <c r="AE864" s="0" t="n">
        <f aca="false">G864-S864-T864-U864-V864-W864-X864-Y864-Z864-AA864-AB864-AC864+AD864</f>
        <v>11</v>
      </c>
      <c r="AF864" s="0" t="n">
        <f aca="false">AE864*I864</f>
        <v>198</v>
      </c>
    </row>
    <row r="865" customFormat="false" ht="21" hidden="false" customHeight="false" outlineLevel="0" collapsed="false">
      <c r="A865" s="7" t="s">
        <v>2949</v>
      </c>
      <c r="B865" s="8" t="n">
        <f aca="false">I865</f>
        <v>18</v>
      </c>
      <c r="C865" s="0" t="s">
        <v>3064</v>
      </c>
      <c r="D865" s="0" t="s">
        <v>3065</v>
      </c>
      <c r="E865" s="0" t="s">
        <v>3066</v>
      </c>
      <c r="F865" s="0" t="s">
        <v>22</v>
      </c>
      <c r="G865" s="0" t="n">
        <v>1</v>
      </c>
      <c r="H865" s="0" t="n">
        <f aca="false">I865*0.2</f>
        <v>3.6</v>
      </c>
      <c r="I865" s="7" t="n">
        <v>18</v>
      </c>
      <c r="J865" s="9" t="n">
        <v>47848.4166666667</v>
      </c>
      <c r="M865" s="0" t="n">
        <v>15</v>
      </c>
      <c r="N865" s="10" t="s">
        <v>2912</v>
      </c>
      <c r="O865" s="11" t="n">
        <f aca="false">G865*I865</f>
        <v>18</v>
      </c>
      <c r="P865" s="12" t="s">
        <v>2899</v>
      </c>
      <c r="Q865" s="13" t="s">
        <v>2914</v>
      </c>
      <c r="R865" s="0" t="n">
        <f aca="false">VLOOKUP(A865,Sados!$A$1:$D$2962,4,0)</f>
        <v>0</v>
      </c>
      <c r="AE865" s="0" t="n">
        <f aca="false">G865-S865-T865-U865-V865-W865-X865-Y865-Z865-AA865-AB865-AC865+AD865</f>
        <v>1</v>
      </c>
      <c r="AF865" s="0" t="n">
        <f aca="false">AE865*I865</f>
        <v>18</v>
      </c>
    </row>
    <row r="866" customFormat="false" ht="21" hidden="false" customHeight="false" outlineLevel="0" collapsed="false">
      <c r="A866" s="7" t="s">
        <v>3067</v>
      </c>
      <c r="B866" s="8" t="n">
        <f aca="false">I866</f>
        <v>40</v>
      </c>
      <c r="C866" s="0" t="s">
        <v>3068</v>
      </c>
      <c r="D866" s="0" t="s">
        <v>3069</v>
      </c>
      <c r="E866" s="0" t="s">
        <v>3070</v>
      </c>
      <c r="F866" s="0" t="s">
        <v>22</v>
      </c>
      <c r="G866" s="0" t="n">
        <v>5</v>
      </c>
      <c r="H866" s="0" t="n">
        <f aca="false">I866*0.2</f>
        <v>8</v>
      </c>
      <c r="I866" s="7" t="n">
        <v>40</v>
      </c>
      <c r="J866" s="9" t="n">
        <v>47848.4166666667</v>
      </c>
      <c r="M866" s="0" t="n">
        <v>15</v>
      </c>
      <c r="N866" s="10" t="s">
        <v>2912</v>
      </c>
      <c r="O866" s="11" t="n">
        <f aca="false">G866*I866</f>
        <v>200</v>
      </c>
      <c r="P866" s="12" t="s">
        <v>2899</v>
      </c>
      <c r="Q866" s="13" t="s">
        <v>2914</v>
      </c>
      <c r="R866" s="0" t="n">
        <f aca="false">VLOOKUP(A866,Sados!$A$1:$D$2962,4,0)</f>
        <v>5</v>
      </c>
      <c r="AE866" s="0" t="n">
        <f aca="false">G866-S866-T866-U866-V866-W866-X866-Y866-Z866-AA866-AB866-AC866+AD866</f>
        <v>5</v>
      </c>
      <c r="AF866" s="0" t="n">
        <f aca="false">AE866*I866</f>
        <v>200</v>
      </c>
    </row>
    <row r="867" customFormat="false" ht="21" hidden="false" customHeight="false" outlineLevel="0" collapsed="false">
      <c r="A867" s="7" t="s">
        <v>3071</v>
      </c>
      <c r="B867" s="8" t="n">
        <f aca="false">I867</f>
        <v>60</v>
      </c>
      <c r="C867" s="0" t="s">
        <v>3072</v>
      </c>
      <c r="D867" s="0" t="s">
        <v>3073</v>
      </c>
      <c r="E867" s="0" t="s">
        <v>3074</v>
      </c>
      <c r="F867" s="0" t="s">
        <v>22</v>
      </c>
      <c r="G867" s="0" t="n">
        <v>3</v>
      </c>
      <c r="H867" s="0" t="n">
        <f aca="false">I867*0.2</f>
        <v>12</v>
      </c>
      <c r="I867" s="7" t="n">
        <v>60</v>
      </c>
      <c r="J867" s="9" t="n">
        <v>47848.4166666667</v>
      </c>
      <c r="M867" s="0" t="n">
        <v>15</v>
      </c>
      <c r="N867" s="10" t="s">
        <v>2912</v>
      </c>
      <c r="O867" s="11" t="n">
        <f aca="false">G867*I867</f>
        <v>180</v>
      </c>
      <c r="P867" s="12" t="s">
        <v>171</v>
      </c>
      <c r="Q867" s="13" t="s">
        <v>2919</v>
      </c>
      <c r="R867" s="0" t="n">
        <f aca="false">VLOOKUP(A867,Sados!$A$1:$D$2962,4,0)</f>
        <v>3</v>
      </c>
      <c r="AE867" s="0" t="n">
        <f aca="false">G867-S867-T867-U867-V867-W867-X867-Y867-Z867-AA867-AB867-AC867+AD867</f>
        <v>3</v>
      </c>
      <c r="AF867" s="0" t="n">
        <f aca="false">AE867*I867</f>
        <v>180</v>
      </c>
    </row>
    <row r="868" customFormat="false" ht="21" hidden="false" customHeight="false" outlineLevel="0" collapsed="false">
      <c r="A868" s="7" t="s">
        <v>3075</v>
      </c>
      <c r="B868" s="8" t="n">
        <f aca="false">I868</f>
        <v>58</v>
      </c>
      <c r="C868" s="0" t="s">
        <v>3076</v>
      </c>
      <c r="D868" s="0" t="s">
        <v>3073</v>
      </c>
      <c r="E868" s="0" t="s">
        <v>3077</v>
      </c>
      <c r="F868" s="0" t="s">
        <v>22</v>
      </c>
      <c r="G868" s="0" t="n">
        <v>4</v>
      </c>
      <c r="H868" s="0" t="n">
        <f aca="false">I868*0.2</f>
        <v>11.6</v>
      </c>
      <c r="I868" s="7" t="n">
        <v>58</v>
      </c>
      <c r="J868" s="9" t="n">
        <v>47848.4166666667</v>
      </c>
      <c r="M868" s="0" t="n">
        <v>15</v>
      </c>
      <c r="N868" s="10" t="s">
        <v>2912</v>
      </c>
      <c r="O868" s="11" t="n">
        <f aca="false">G868*I868</f>
        <v>232</v>
      </c>
      <c r="P868" s="12" t="s">
        <v>171</v>
      </c>
      <c r="Q868" s="13" t="s">
        <v>2914</v>
      </c>
      <c r="R868" s="0" t="n">
        <f aca="false">VLOOKUP(A868,Sados!$A$1:$D$2962,4,0)</f>
        <v>4</v>
      </c>
      <c r="AE868" s="0" t="n">
        <f aca="false">G868-S868-T868-U868-V868-W868-X868-Y868-Z868-AA868-AB868-AC868+AD868</f>
        <v>4</v>
      </c>
      <c r="AF868" s="0" t="n">
        <f aca="false">AE868*I868</f>
        <v>232</v>
      </c>
    </row>
    <row r="869" customFormat="false" ht="21" hidden="false" customHeight="false" outlineLevel="0" collapsed="false">
      <c r="A869" s="7" t="s">
        <v>3078</v>
      </c>
      <c r="B869" s="8" t="n">
        <f aca="false">I869</f>
        <v>50</v>
      </c>
      <c r="C869" s="0" t="s">
        <v>3079</v>
      </c>
      <c r="D869" s="0" t="s">
        <v>3080</v>
      </c>
      <c r="E869" s="0" t="s">
        <v>3081</v>
      </c>
      <c r="F869" s="0" t="s">
        <v>22</v>
      </c>
      <c r="G869" s="0" t="n">
        <v>1</v>
      </c>
      <c r="H869" s="0" t="n">
        <f aca="false">I869*0.2</f>
        <v>10</v>
      </c>
      <c r="I869" s="7" t="n">
        <v>50</v>
      </c>
      <c r="J869" s="9" t="n">
        <v>47848.4166666667</v>
      </c>
      <c r="M869" s="0" t="n">
        <v>15</v>
      </c>
      <c r="N869" s="10" t="s">
        <v>2912</v>
      </c>
      <c r="O869" s="11" t="n">
        <f aca="false">G869*I869</f>
        <v>50</v>
      </c>
      <c r="P869" s="12" t="s">
        <v>171</v>
      </c>
      <c r="Q869" s="13" t="s">
        <v>2914</v>
      </c>
      <c r="R869" s="0" t="n">
        <f aca="false">VLOOKUP(A869,Sados!$A$1:$D$2962,4,0)</f>
        <v>0</v>
      </c>
      <c r="AE869" s="0" t="n">
        <f aca="false">G869-S869-T869-U869-V869-W869-X869-Y869-Z869-AA869-AB869-AC869+AD869</f>
        <v>1</v>
      </c>
      <c r="AF869" s="0" t="n">
        <f aca="false">AE869*I869</f>
        <v>50</v>
      </c>
    </row>
    <row r="870" customFormat="false" ht="21" hidden="false" customHeight="false" outlineLevel="0" collapsed="false">
      <c r="A870" s="7" t="s">
        <v>3082</v>
      </c>
      <c r="B870" s="8" t="n">
        <f aca="false">I870</f>
        <v>51</v>
      </c>
      <c r="C870" s="0" t="s">
        <v>3083</v>
      </c>
      <c r="D870" s="0" t="s">
        <v>3084</v>
      </c>
      <c r="E870" s="0" t="s">
        <v>3085</v>
      </c>
      <c r="F870" s="0" t="s">
        <v>22</v>
      </c>
      <c r="G870" s="0" t="n">
        <v>7</v>
      </c>
      <c r="H870" s="0" t="n">
        <f aca="false">I870*0.2</f>
        <v>10.2</v>
      </c>
      <c r="I870" s="7" t="n">
        <v>51</v>
      </c>
      <c r="J870" s="9" t="n">
        <v>47848.4166666667</v>
      </c>
      <c r="M870" s="0" t="n">
        <v>15</v>
      </c>
      <c r="N870" s="10" t="s">
        <v>2912</v>
      </c>
      <c r="O870" s="11" t="n">
        <f aca="false">G870*I870</f>
        <v>357</v>
      </c>
      <c r="P870" s="12" t="s">
        <v>171</v>
      </c>
      <c r="Q870" s="13" t="s">
        <v>2914</v>
      </c>
      <c r="R870" s="0" t="n">
        <f aca="false">VLOOKUP(A870,Sados!$A$1:$D$2962,4,0)</f>
        <v>7</v>
      </c>
      <c r="AE870" s="0" t="n">
        <f aca="false">G870-S870-T870-U870-V870-W870-X870-Y870-Z870-AA870-AB870-AC870+AD870</f>
        <v>7</v>
      </c>
      <c r="AF870" s="0" t="n">
        <f aca="false">AE870*I870</f>
        <v>357</v>
      </c>
    </row>
    <row r="871" customFormat="false" ht="21" hidden="false" customHeight="false" outlineLevel="0" collapsed="false">
      <c r="A871" s="7" t="s">
        <v>3086</v>
      </c>
      <c r="B871" s="8" t="n">
        <f aca="false">I871</f>
        <v>95</v>
      </c>
      <c r="C871" s="0" t="s">
        <v>3087</v>
      </c>
      <c r="D871" s="0" t="s">
        <v>3088</v>
      </c>
      <c r="E871" s="0" t="s">
        <v>3089</v>
      </c>
      <c r="F871" s="0" t="s">
        <v>22</v>
      </c>
      <c r="G871" s="0" t="n">
        <v>6</v>
      </c>
      <c r="H871" s="0" t="n">
        <f aca="false">I871*0.2</f>
        <v>19</v>
      </c>
      <c r="I871" s="7" t="n">
        <v>95</v>
      </c>
      <c r="J871" s="9" t="n">
        <v>47848.4166666667</v>
      </c>
      <c r="M871" s="0" t="n">
        <v>15</v>
      </c>
      <c r="N871" s="10" t="s">
        <v>2912</v>
      </c>
      <c r="O871" s="11" t="n">
        <f aca="false">G871*I871</f>
        <v>570</v>
      </c>
      <c r="P871" s="12" t="s">
        <v>171</v>
      </c>
      <c r="Q871" s="13" t="s">
        <v>2919</v>
      </c>
      <c r="R871" s="0" t="n">
        <f aca="false">VLOOKUP(A871,Sados!$A$1:$D$2962,4,0)</f>
        <v>4</v>
      </c>
      <c r="AE871" s="0" t="n">
        <f aca="false">G871-S871-T871-U871-V871-W871-X871-Y871-Z871-AA871-AB871-AC871+AD871</f>
        <v>6</v>
      </c>
      <c r="AF871" s="0" t="n">
        <f aca="false">AE871*I871</f>
        <v>570</v>
      </c>
    </row>
    <row r="872" customFormat="false" ht="21" hidden="false" customHeight="false" outlineLevel="0" collapsed="false">
      <c r="A872" s="7" t="s">
        <v>3090</v>
      </c>
      <c r="B872" s="8" t="n">
        <f aca="false">I872</f>
        <v>54</v>
      </c>
      <c r="C872" s="0" t="s">
        <v>3091</v>
      </c>
      <c r="D872" s="0" t="s">
        <v>3092</v>
      </c>
      <c r="E872" s="0" t="s">
        <v>3093</v>
      </c>
      <c r="F872" s="0" t="s">
        <v>22</v>
      </c>
      <c r="G872" s="0" t="n">
        <v>3</v>
      </c>
      <c r="H872" s="0" t="n">
        <f aca="false">I872*0.2</f>
        <v>10.8</v>
      </c>
      <c r="I872" s="7" t="n">
        <v>54</v>
      </c>
      <c r="J872" s="9" t="n">
        <v>47848.4166666667</v>
      </c>
      <c r="M872" s="0" t="n">
        <v>15</v>
      </c>
      <c r="N872" s="10" t="s">
        <v>2912</v>
      </c>
      <c r="O872" s="11" t="n">
        <f aca="false">G872*I872</f>
        <v>162</v>
      </c>
      <c r="P872" s="12" t="s">
        <v>171</v>
      </c>
      <c r="Q872" s="13" t="s">
        <v>2914</v>
      </c>
      <c r="R872" s="0" t="n">
        <f aca="false">VLOOKUP(A872,Sados!$A$1:$D$2962,4,0)</f>
        <v>3</v>
      </c>
      <c r="AE872" s="0" t="n">
        <f aca="false">G872-S872-T872-U872-V872-W872-X872-Y872-Z872-AA872-AB872-AC872+AD872</f>
        <v>3</v>
      </c>
      <c r="AF872" s="0" t="n">
        <f aca="false">AE872*I872</f>
        <v>162</v>
      </c>
    </row>
    <row r="873" customFormat="false" ht="21" hidden="false" customHeight="false" outlineLevel="0" collapsed="false">
      <c r="A873" s="7" t="s">
        <v>3094</v>
      </c>
      <c r="B873" s="8" t="n">
        <f aca="false">I873</f>
        <v>75</v>
      </c>
      <c r="C873" s="0" t="s">
        <v>3095</v>
      </c>
      <c r="D873" s="0" t="s">
        <v>3096</v>
      </c>
      <c r="E873" s="0" t="s">
        <v>3097</v>
      </c>
      <c r="F873" s="0" t="s">
        <v>22</v>
      </c>
      <c r="G873" s="0" t="n">
        <v>8</v>
      </c>
      <c r="H873" s="0" t="n">
        <f aca="false">I873*0.2</f>
        <v>15</v>
      </c>
      <c r="I873" s="7" t="n">
        <v>75</v>
      </c>
      <c r="J873" s="9" t="n">
        <v>47848.4166666667</v>
      </c>
      <c r="M873" s="0" t="n">
        <v>15</v>
      </c>
      <c r="N873" s="10" t="s">
        <v>2912</v>
      </c>
      <c r="O873" s="11" t="n">
        <f aca="false">G873*I873</f>
        <v>600</v>
      </c>
      <c r="P873" s="12" t="s">
        <v>171</v>
      </c>
      <c r="Q873" s="13" t="s">
        <v>2914</v>
      </c>
      <c r="R873" s="0" t="n">
        <f aca="false">VLOOKUP(A873,Sados!$A$1:$D$2962,4,0)</f>
        <v>8</v>
      </c>
      <c r="AE873" s="0" t="n">
        <f aca="false">G873-S873-T873-U873-V873-W873-X873-Y873-Z873-AA873-AB873-AC873+AD873</f>
        <v>8</v>
      </c>
      <c r="AF873" s="0" t="n">
        <f aca="false">AE873*I873</f>
        <v>600</v>
      </c>
    </row>
    <row r="874" customFormat="false" ht="21" hidden="false" customHeight="false" outlineLevel="0" collapsed="false">
      <c r="A874" s="7" t="s">
        <v>3098</v>
      </c>
      <c r="B874" s="8" t="n">
        <f aca="false">I874</f>
        <v>45</v>
      </c>
      <c r="C874" s="0" t="s">
        <v>3099</v>
      </c>
      <c r="D874" s="0" t="s">
        <v>3100</v>
      </c>
      <c r="E874" s="0" t="s">
        <v>3101</v>
      </c>
      <c r="F874" s="0" t="s">
        <v>22</v>
      </c>
      <c r="G874" s="0" t="n">
        <v>3</v>
      </c>
      <c r="H874" s="0" t="n">
        <f aca="false">I874*0.2</f>
        <v>9</v>
      </c>
      <c r="I874" s="7" t="n">
        <v>45</v>
      </c>
      <c r="J874" s="9" t="n">
        <v>47848.4166666667</v>
      </c>
      <c r="M874" s="0" t="n">
        <v>15</v>
      </c>
      <c r="N874" s="10" t="s">
        <v>2912</v>
      </c>
      <c r="O874" s="11" t="n">
        <f aca="false">G874*I874</f>
        <v>135</v>
      </c>
      <c r="P874" s="12" t="s">
        <v>171</v>
      </c>
      <c r="Q874" s="13" t="s">
        <v>2914</v>
      </c>
      <c r="R874" s="0" t="n">
        <f aca="false">VLOOKUP(A874,Sados!$A$1:$D$2962,4,0)</f>
        <v>2</v>
      </c>
      <c r="AE874" s="0" t="n">
        <f aca="false">G874-S874-T874-U874-V874-W874-X874-Y874-Z874-AA874-AB874-AC874+AD874</f>
        <v>3</v>
      </c>
      <c r="AF874" s="0" t="n">
        <f aca="false">AE874*I874</f>
        <v>135</v>
      </c>
    </row>
    <row r="875" customFormat="false" ht="21" hidden="false" customHeight="false" outlineLevel="0" collapsed="false">
      <c r="A875" s="7" t="s">
        <v>3102</v>
      </c>
      <c r="B875" s="8" t="n">
        <f aca="false">I875</f>
        <v>38</v>
      </c>
      <c r="C875" s="0" t="s">
        <v>3103</v>
      </c>
      <c r="D875" s="0" t="s">
        <v>3104</v>
      </c>
      <c r="E875" s="0" t="s">
        <v>3105</v>
      </c>
      <c r="F875" s="0" t="s">
        <v>22</v>
      </c>
      <c r="G875" s="0" t="n">
        <v>5</v>
      </c>
      <c r="H875" s="0" t="n">
        <f aca="false">I875*0.2</f>
        <v>7.6</v>
      </c>
      <c r="I875" s="7" t="n">
        <v>38</v>
      </c>
      <c r="J875" s="9" t="n">
        <v>47848.4166666667</v>
      </c>
      <c r="M875" s="0" t="n">
        <v>15</v>
      </c>
      <c r="N875" s="10" t="s">
        <v>2912</v>
      </c>
      <c r="O875" s="11" t="n">
        <f aca="false">G875*I875</f>
        <v>190</v>
      </c>
      <c r="P875" s="12" t="s">
        <v>171</v>
      </c>
      <c r="Q875" s="13" t="s">
        <v>2914</v>
      </c>
      <c r="R875" s="0" t="n">
        <f aca="false">VLOOKUP(A875,Sados!$A$1:$D$2962,4,0)</f>
        <v>5</v>
      </c>
      <c r="AE875" s="0" t="n">
        <f aca="false">G875-S875-T875-U875-V875-W875-X875-Y875-Z875-AA875-AB875-AC875+AD875</f>
        <v>5</v>
      </c>
      <c r="AF875" s="0" t="n">
        <f aca="false">AE875*I875</f>
        <v>190</v>
      </c>
    </row>
    <row r="876" customFormat="false" ht="21" hidden="false" customHeight="false" outlineLevel="0" collapsed="false">
      <c r="A876" s="7" t="s">
        <v>3106</v>
      </c>
      <c r="B876" s="8" t="n">
        <f aca="false">I876</f>
        <v>38</v>
      </c>
      <c r="C876" s="0" t="s">
        <v>3107</v>
      </c>
      <c r="D876" s="0" t="s">
        <v>3108</v>
      </c>
      <c r="E876" s="0" t="s">
        <v>3109</v>
      </c>
      <c r="F876" s="0" t="s">
        <v>22</v>
      </c>
      <c r="G876" s="0" t="n">
        <v>5</v>
      </c>
      <c r="H876" s="0" t="n">
        <f aca="false">I876*0.2</f>
        <v>7.6</v>
      </c>
      <c r="I876" s="7" t="n">
        <v>38</v>
      </c>
      <c r="J876" s="9" t="n">
        <v>47848.4166666667</v>
      </c>
      <c r="M876" s="0" t="n">
        <v>15</v>
      </c>
      <c r="N876" s="10" t="s">
        <v>2912</v>
      </c>
      <c r="O876" s="11" t="n">
        <f aca="false">G876*I876</f>
        <v>190</v>
      </c>
      <c r="P876" s="12" t="s">
        <v>171</v>
      </c>
      <c r="Q876" s="13" t="s">
        <v>2914</v>
      </c>
      <c r="R876" s="0" t="n">
        <f aca="false">VLOOKUP(A876,Sados!$A$1:$D$2962,4,0)</f>
        <v>5</v>
      </c>
      <c r="AE876" s="0" t="n">
        <f aca="false">G876-S876-T876-U876-V876-W876-X876-Y876-Z876-AA876-AB876-AC876+AD876</f>
        <v>5</v>
      </c>
      <c r="AF876" s="0" t="n">
        <f aca="false">AE876*I876</f>
        <v>190</v>
      </c>
    </row>
    <row r="877" customFormat="false" ht="21" hidden="false" customHeight="false" outlineLevel="0" collapsed="false">
      <c r="A877" s="7" t="s">
        <v>3110</v>
      </c>
      <c r="B877" s="8" t="n">
        <f aca="false">I877</f>
        <v>78</v>
      </c>
      <c r="C877" s="0" t="s">
        <v>3111</v>
      </c>
      <c r="D877" s="0" t="s">
        <v>3112</v>
      </c>
      <c r="E877" s="0" t="s">
        <v>3113</v>
      </c>
      <c r="F877" s="0" t="s">
        <v>22</v>
      </c>
      <c r="G877" s="0" t="n">
        <v>6</v>
      </c>
      <c r="H877" s="0" t="n">
        <f aca="false">I877*0.2</f>
        <v>15.6</v>
      </c>
      <c r="I877" s="7" t="n">
        <v>78</v>
      </c>
      <c r="J877" s="9" t="n">
        <v>47848.4166666667</v>
      </c>
      <c r="M877" s="0" t="n">
        <v>15</v>
      </c>
      <c r="N877" s="10" t="s">
        <v>2912</v>
      </c>
      <c r="O877" s="11" t="n">
        <f aca="false">G877*I877</f>
        <v>468</v>
      </c>
      <c r="P877" s="12" t="s">
        <v>171</v>
      </c>
      <c r="Q877" s="13" t="s">
        <v>2914</v>
      </c>
      <c r="R877" s="0" t="n">
        <f aca="false">VLOOKUP(A877,Sados!$A$1:$D$2962,4,0)</f>
        <v>6</v>
      </c>
      <c r="AE877" s="0" t="n">
        <f aca="false">G877-S877-T877-U877-V877-W877-X877-Y877-Z877-AA877-AB877-AC877+AD877</f>
        <v>6</v>
      </c>
      <c r="AF877" s="0" t="n">
        <f aca="false">AE877*I877</f>
        <v>468</v>
      </c>
    </row>
    <row r="878" customFormat="false" ht="21" hidden="false" customHeight="false" outlineLevel="0" collapsed="false">
      <c r="A878" s="7" t="s">
        <v>3114</v>
      </c>
      <c r="B878" s="8" t="n">
        <f aca="false">I878</f>
        <v>30</v>
      </c>
      <c r="C878" s="0" t="s">
        <v>3115</v>
      </c>
      <c r="D878" s="0" t="s">
        <v>3116</v>
      </c>
      <c r="E878" s="0" t="s">
        <v>3117</v>
      </c>
      <c r="F878" s="0" t="s">
        <v>22</v>
      </c>
      <c r="G878" s="0" t="n">
        <v>4</v>
      </c>
      <c r="H878" s="0" t="n">
        <f aca="false">I878*0.2</f>
        <v>6</v>
      </c>
      <c r="I878" s="7" t="n">
        <v>30</v>
      </c>
      <c r="J878" s="9" t="n">
        <v>47848.4166666667</v>
      </c>
      <c r="M878" s="0" t="n">
        <v>15</v>
      </c>
      <c r="N878" s="10" t="s">
        <v>2912</v>
      </c>
      <c r="O878" s="11" t="n">
        <f aca="false">G878*I878</f>
        <v>120</v>
      </c>
      <c r="P878" s="12" t="s">
        <v>171</v>
      </c>
      <c r="Q878" s="13" t="s">
        <v>2914</v>
      </c>
      <c r="R878" s="0" t="n">
        <f aca="false">VLOOKUP(A878,Sados!$A$1:$D$2962,4,0)</f>
        <v>3</v>
      </c>
      <c r="AE878" s="0" t="n">
        <f aca="false">G878-S878-T878-U878-V878-W878-X878-Y878-Z878-AA878-AB878-AC878+AD878</f>
        <v>4</v>
      </c>
      <c r="AF878" s="0" t="n">
        <f aca="false">AE878*I878</f>
        <v>120</v>
      </c>
    </row>
    <row r="879" customFormat="false" ht="21" hidden="false" customHeight="false" outlineLevel="0" collapsed="false">
      <c r="A879" s="7" t="s">
        <v>3118</v>
      </c>
      <c r="B879" s="8" t="n">
        <f aca="false">I879</f>
        <v>30</v>
      </c>
      <c r="C879" s="0" t="s">
        <v>3119</v>
      </c>
      <c r="D879" s="0" t="s">
        <v>3120</v>
      </c>
      <c r="E879" s="0" t="s">
        <v>3121</v>
      </c>
      <c r="F879" s="0" t="s">
        <v>22</v>
      </c>
      <c r="G879" s="0" t="n">
        <v>1</v>
      </c>
      <c r="H879" s="0" t="n">
        <f aca="false">I879*0.2</f>
        <v>6</v>
      </c>
      <c r="I879" s="7" t="n">
        <v>30</v>
      </c>
      <c r="J879" s="9" t="n">
        <v>47848.4166666667</v>
      </c>
      <c r="M879" s="0" t="n">
        <v>15</v>
      </c>
      <c r="N879" s="10" t="s">
        <v>2912</v>
      </c>
      <c r="O879" s="11" t="n">
        <f aca="false">G879*I879</f>
        <v>30</v>
      </c>
      <c r="P879" s="12" t="s">
        <v>171</v>
      </c>
      <c r="Q879" s="13" t="s">
        <v>2914</v>
      </c>
      <c r="R879" s="0" t="n">
        <f aca="false">VLOOKUP(A879,Sados!$A$1:$D$2962,4,0)</f>
        <v>14</v>
      </c>
      <c r="AE879" s="0" t="n">
        <f aca="false">G879-S879-T879-U879-V879-W879-X879-Y879-Z879-AA879-AB879-AC879+AD879</f>
        <v>1</v>
      </c>
      <c r="AF879" s="0" t="n">
        <f aca="false">AE879*I879</f>
        <v>30</v>
      </c>
    </row>
    <row r="880" customFormat="false" ht="21" hidden="false" customHeight="false" outlineLevel="0" collapsed="false">
      <c r="A880" s="7" t="s">
        <v>3122</v>
      </c>
      <c r="B880" s="8" t="n">
        <f aca="false">I880</f>
        <v>65</v>
      </c>
      <c r="C880" s="0" t="s">
        <v>3123</v>
      </c>
      <c r="D880" s="0" t="s">
        <v>3124</v>
      </c>
      <c r="E880" s="0" t="s">
        <v>3125</v>
      </c>
      <c r="F880" s="0" t="s">
        <v>22</v>
      </c>
      <c r="G880" s="0" t="n">
        <v>3</v>
      </c>
      <c r="H880" s="0" t="n">
        <f aca="false">I880*0.2</f>
        <v>13</v>
      </c>
      <c r="I880" s="7" t="n">
        <v>65</v>
      </c>
      <c r="J880" s="9" t="n">
        <v>47848.4166666667</v>
      </c>
      <c r="M880" s="0" t="n">
        <v>15</v>
      </c>
      <c r="N880" s="10" t="s">
        <v>2912</v>
      </c>
      <c r="O880" s="11" t="n">
        <f aca="false">G880*I880</f>
        <v>195</v>
      </c>
      <c r="P880" s="12" t="s">
        <v>171</v>
      </c>
      <c r="Q880" s="13" t="s">
        <v>2919</v>
      </c>
      <c r="R880" s="0" t="n">
        <f aca="false">VLOOKUP(A880,Sados!$A$1:$D$2962,4,0)</f>
        <v>2</v>
      </c>
      <c r="AE880" s="0" t="n">
        <f aca="false">G880-S880-T880-U880-V880-W880-X880-Y880-Z880-AA880-AB880-AC880+AD880</f>
        <v>3</v>
      </c>
      <c r="AF880" s="0" t="n">
        <f aca="false">AE880*I880</f>
        <v>195</v>
      </c>
    </row>
    <row r="881" customFormat="false" ht="21" hidden="false" customHeight="false" outlineLevel="0" collapsed="false">
      <c r="A881" s="7" t="s">
        <v>3126</v>
      </c>
      <c r="B881" s="8" t="n">
        <f aca="false">I881</f>
        <v>13</v>
      </c>
      <c r="C881" s="0" t="s">
        <v>3127</v>
      </c>
      <c r="D881" s="0" t="s">
        <v>3128</v>
      </c>
      <c r="E881" s="0" t="s">
        <v>3129</v>
      </c>
      <c r="F881" s="0" t="s">
        <v>22</v>
      </c>
      <c r="G881" s="0" t="n">
        <v>10</v>
      </c>
      <c r="H881" s="0" t="n">
        <f aca="false">I881*0.2</f>
        <v>2.6</v>
      </c>
      <c r="I881" s="7" t="n">
        <v>13</v>
      </c>
      <c r="J881" s="9" t="n">
        <v>47848.4166666667</v>
      </c>
      <c r="M881" s="0" t="n">
        <v>15</v>
      </c>
      <c r="N881" s="10" t="s">
        <v>2912</v>
      </c>
      <c r="O881" s="11" t="n">
        <f aca="false">G881*I881</f>
        <v>130</v>
      </c>
      <c r="P881" s="12" t="s">
        <v>38</v>
      </c>
      <c r="Q881" s="13" t="s">
        <v>2919</v>
      </c>
      <c r="R881" s="0" t="n">
        <f aca="false">VLOOKUP(A881,Sados!$A$1:$D$2962,4,0)</f>
        <v>10</v>
      </c>
      <c r="AE881" s="0" t="n">
        <f aca="false">G881-S881-T881-U881-V881-W881-X881-Y881-Z881-AA881-AB881-AC881+AD881</f>
        <v>10</v>
      </c>
      <c r="AF881" s="0" t="n">
        <f aca="false">AE881*I881</f>
        <v>130</v>
      </c>
    </row>
    <row r="882" customFormat="false" ht="21" hidden="false" customHeight="false" outlineLevel="0" collapsed="false">
      <c r="A882" s="7" t="s">
        <v>3130</v>
      </c>
      <c r="B882" s="8" t="n">
        <f aca="false">I882</f>
        <v>24</v>
      </c>
      <c r="C882" s="0" t="s">
        <v>3131</v>
      </c>
      <c r="D882" s="0" t="s">
        <v>3132</v>
      </c>
      <c r="E882" s="0" t="s">
        <v>3133</v>
      </c>
      <c r="F882" s="0" t="s">
        <v>22</v>
      </c>
      <c r="G882" s="0" t="n">
        <v>11</v>
      </c>
      <c r="H882" s="0" t="n">
        <f aca="false">I882*0.2</f>
        <v>4.8</v>
      </c>
      <c r="I882" s="7" t="n">
        <v>24</v>
      </c>
      <c r="J882" s="9" t="n">
        <v>47848.4166666667</v>
      </c>
      <c r="M882" s="0" t="n">
        <v>15</v>
      </c>
      <c r="N882" s="10" t="s">
        <v>2912</v>
      </c>
      <c r="O882" s="11" t="n">
        <f aca="false">G882*I882</f>
        <v>264</v>
      </c>
      <c r="P882" s="12" t="s">
        <v>38</v>
      </c>
      <c r="Q882" s="13" t="s">
        <v>2914</v>
      </c>
      <c r="R882" s="0" t="n">
        <f aca="false">VLOOKUP(A882,Sados!$A$1:$D$2962,4,0)</f>
        <v>11</v>
      </c>
      <c r="AE882" s="0" t="n">
        <f aca="false">G882-S882-T882-U882-V882-W882-X882-Y882-Z882-AA882-AB882-AC882+AD882</f>
        <v>11</v>
      </c>
      <c r="AF882" s="0" t="n">
        <f aca="false">AE882*I882</f>
        <v>264</v>
      </c>
    </row>
    <row r="883" customFormat="false" ht="21" hidden="false" customHeight="false" outlineLevel="0" collapsed="false">
      <c r="A883" s="7" t="s">
        <v>3134</v>
      </c>
      <c r="B883" s="8" t="n">
        <f aca="false">I883</f>
        <v>43</v>
      </c>
      <c r="C883" s="0" t="s">
        <v>3135</v>
      </c>
      <c r="D883" s="0" t="s">
        <v>3136</v>
      </c>
      <c r="E883" s="0" t="n">
        <v>0</v>
      </c>
      <c r="F883" s="0" t="s">
        <v>22</v>
      </c>
      <c r="G883" s="0" t="n">
        <v>1</v>
      </c>
      <c r="H883" s="0" t="n">
        <f aca="false">I883*0.2</f>
        <v>8.6</v>
      </c>
      <c r="I883" s="7" t="n">
        <v>43</v>
      </c>
      <c r="J883" s="9" t="n">
        <v>47848.4166666667</v>
      </c>
      <c r="M883" s="0" t="n">
        <v>15</v>
      </c>
      <c r="N883" s="10" t="s">
        <v>2912</v>
      </c>
      <c r="O883" s="11" t="n">
        <f aca="false">G883*I883</f>
        <v>43</v>
      </c>
      <c r="P883" s="12" t="s">
        <v>38</v>
      </c>
      <c r="Q883" s="13" t="s">
        <v>25</v>
      </c>
      <c r="R883" s="0" t="n">
        <f aca="false">VLOOKUP(A883,Sados!$A$1:$D$2962,4,0)</f>
        <v>1</v>
      </c>
      <c r="AE883" s="0" t="n">
        <f aca="false">G883-S883-T883-U883-V883-W883-X883-Y883-Z883-AA883-AB883-AC883+AD883</f>
        <v>1</v>
      </c>
      <c r="AF883" s="0" t="n">
        <f aca="false">AE883*I883</f>
        <v>43</v>
      </c>
    </row>
    <row r="884" customFormat="false" ht="21" hidden="false" customHeight="false" outlineLevel="0" collapsed="false">
      <c r="A884" s="7" t="s">
        <v>3137</v>
      </c>
      <c r="B884" s="8" t="n">
        <f aca="false">I884</f>
        <v>25</v>
      </c>
      <c r="C884" s="0" t="s">
        <v>3138</v>
      </c>
      <c r="D884" s="0" t="s">
        <v>3136</v>
      </c>
      <c r="E884" s="0" t="s">
        <v>3139</v>
      </c>
      <c r="F884" s="0" t="s">
        <v>22</v>
      </c>
      <c r="G884" s="0" t="n">
        <v>3</v>
      </c>
      <c r="H884" s="0" t="n">
        <f aca="false">I884*0.2</f>
        <v>5</v>
      </c>
      <c r="I884" s="7" t="n">
        <v>25</v>
      </c>
      <c r="J884" s="9" t="n">
        <v>47848.4166666667</v>
      </c>
      <c r="M884" s="0" t="n">
        <v>15</v>
      </c>
      <c r="N884" s="10" t="s">
        <v>2912</v>
      </c>
      <c r="O884" s="11" t="n">
        <f aca="false">G884*I884</f>
        <v>75</v>
      </c>
      <c r="P884" s="12" t="s">
        <v>38</v>
      </c>
      <c r="Q884" s="13" t="s">
        <v>2914</v>
      </c>
      <c r="R884" s="0" t="n">
        <f aca="false">VLOOKUP(A884,Sados!$A$1:$D$2962,4,0)</f>
        <v>3</v>
      </c>
      <c r="AE884" s="0" t="n">
        <f aca="false">G884-S884-T884-U884-V884-W884-X884-Y884-Z884-AA884-AB884-AC884+AD884</f>
        <v>3</v>
      </c>
      <c r="AF884" s="0" t="n">
        <f aca="false">AE884*I884</f>
        <v>75</v>
      </c>
    </row>
    <row r="885" customFormat="false" ht="21" hidden="false" customHeight="false" outlineLevel="0" collapsed="false">
      <c r="A885" s="7" t="s">
        <v>3140</v>
      </c>
      <c r="B885" s="8" t="n">
        <f aca="false">I885</f>
        <v>23</v>
      </c>
      <c r="C885" s="0" t="s">
        <v>3141</v>
      </c>
      <c r="D885" s="0" t="s">
        <v>3142</v>
      </c>
      <c r="E885" s="0" t="s">
        <v>3143</v>
      </c>
      <c r="F885" s="0" t="s">
        <v>22</v>
      </c>
      <c r="G885" s="0" t="n">
        <v>8</v>
      </c>
      <c r="H885" s="0" t="n">
        <f aca="false">I885*0.2</f>
        <v>4.6</v>
      </c>
      <c r="I885" s="7" t="n">
        <v>23</v>
      </c>
      <c r="J885" s="9" t="n">
        <v>47848.4166666667</v>
      </c>
      <c r="M885" s="0" t="n">
        <v>15</v>
      </c>
      <c r="N885" s="10" t="s">
        <v>2912</v>
      </c>
      <c r="O885" s="11" t="n">
        <f aca="false">G885*I885</f>
        <v>184</v>
      </c>
      <c r="P885" s="12" t="s">
        <v>38</v>
      </c>
      <c r="Q885" s="13" t="s">
        <v>2914</v>
      </c>
      <c r="R885" s="0" t="n">
        <f aca="false">VLOOKUP(A885,Sados!$A$1:$D$2962,4,0)</f>
        <v>8</v>
      </c>
      <c r="AE885" s="0" t="n">
        <f aca="false">G885-S885-T885-U885-V885-W885-X885-Y885-Z885-AA885-AB885-AC885+AD885</f>
        <v>8</v>
      </c>
      <c r="AF885" s="0" t="n">
        <f aca="false">AE885*I885</f>
        <v>184</v>
      </c>
    </row>
    <row r="886" customFormat="false" ht="21" hidden="false" customHeight="false" outlineLevel="0" collapsed="false">
      <c r="A886" s="7" t="s">
        <v>3144</v>
      </c>
      <c r="B886" s="8" t="n">
        <f aca="false">I886</f>
        <v>20</v>
      </c>
      <c r="C886" s="0" t="s">
        <v>3145</v>
      </c>
      <c r="D886" s="0" t="s">
        <v>3146</v>
      </c>
      <c r="E886" s="0" t="s">
        <v>3147</v>
      </c>
      <c r="F886" s="0" t="s">
        <v>22</v>
      </c>
      <c r="G886" s="0" t="n">
        <v>2</v>
      </c>
      <c r="H886" s="0" t="n">
        <f aca="false">I886*0.2</f>
        <v>4</v>
      </c>
      <c r="I886" s="7" t="n">
        <v>20</v>
      </c>
      <c r="J886" s="9" t="n">
        <v>47848.4166666667</v>
      </c>
      <c r="M886" s="0" t="n">
        <v>15</v>
      </c>
      <c r="N886" s="10" t="s">
        <v>2912</v>
      </c>
      <c r="O886" s="11" t="n">
        <f aca="false">G886*I886</f>
        <v>40</v>
      </c>
      <c r="P886" s="12" t="s">
        <v>38</v>
      </c>
      <c r="Q886" s="13" t="s">
        <v>2919</v>
      </c>
      <c r="R886" s="0" t="n">
        <f aca="false">VLOOKUP(A886,Sados!$A$1:$D$2962,4,0)</f>
        <v>2</v>
      </c>
      <c r="AE886" s="0" t="n">
        <f aca="false">G886-S886-T886-U886-V886-W886-X886-Y886-Z886-AA886-AB886-AC886+AD886</f>
        <v>2</v>
      </c>
      <c r="AF886" s="0" t="n">
        <f aca="false">AE886*I886</f>
        <v>40</v>
      </c>
    </row>
    <row r="887" customFormat="false" ht="21" hidden="false" customHeight="false" outlineLevel="0" collapsed="false">
      <c r="A887" s="7" t="s">
        <v>3148</v>
      </c>
      <c r="B887" s="8" t="n">
        <f aca="false">I887</f>
        <v>24</v>
      </c>
      <c r="C887" s="0" t="s">
        <v>3149</v>
      </c>
      <c r="D887" s="0" t="s">
        <v>3150</v>
      </c>
      <c r="E887" s="0" t="s">
        <v>3151</v>
      </c>
      <c r="F887" s="0" t="s">
        <v>22</v>
      </c>
      <c r="G887" s="0" t="n">
        <v>2</v>
      </c>
      <c r="H887" s="0" t="n">
        <f aca="false">I887*0.2</f>
        <v>4.8</v>
      </c>
      <c r="I887" s="7" t="n">
        <v>24</v>
      </c>
      <c r="J887" s="9" t="n">
        <v>47848.4166666667</v>
      </c>
      <c r="M887" s="0" t="n">
        <v>15</v>
      </c>
      <c r="N887" s="10" t="s">
        <v>2912</v>
      </c>
      <c r="O887" s="11" t="n">
        <f aca="false">G887*I887</f>
        <v>48</v>
      </c>
      <c r="P887" s="12" t="s">
        <v>38</v>
      </c>
      <c r="Q887" s="13" t="s">
        <v>2914</v>
      </c>
      <c r="R887" s="0" t="n">
        <f aca="false">VLOOKUP(A887,Sados!$A$1:$D$2962,4,0)</f>
        <v>2</v>
      </c>
      <c r="AE887" s="0" t="n">
        <f aca="false">G887-S887-T887-U887-V887-W887-X887-Y887-Z887-AA887-AB887-AC887+AD887</f>
        <v>2</v>
      </c>
      <c r="AF887" s="0" t="n">
        <f aca="false">AE887*I887</f>
        <v>48</v>
      </c>
    </row>
    <row r="888" customFormat="false" ht="21" hidden="false" customHeight="false" outlineLevel="0" collapsed="false">
      <c r="A888" s="7" t="s">
        <v>3152</v>
      </c>
      <c r="B888" s="8" t="n">
        <f aca="false">I888</f>
        <v>31</v>
      </c>
      <c r="C888" s="0" t="s">
        <v>3153</v>
      </c>
      <c r="D888" s="0" t="s">
        <v>3154</v>
      </c>
      <c r="E888" s="0" t="s">
        <v>3155</v>
      </c>
      <c r="F888" s="0" t="s">
        <v>22</v>
      </c>
      <c r="G888" s="0" t="n">
        <v>14</v>
      </c>
      <c r="H888" s="0" t="n">
        <f aca="false">I888*0.2</f>
        <v>6.2</v>
      </c>
      <c r="I888" s="7" t="n">
        <v>31</v>
      </c>
      <c r="J888" s="9" t="n">
        <v>47848.4166666667</v>
      </c>
      <c r="M888" s="0" t="n">
        <v>15</v>
      </c>
      <c r="N888" s="10" t="s">
        <v>2912</v>
      </c>
      <c r="O888" s="11" t="n">
        <f aca="false">G888*I888</f>
        <v>434</v>
      </c>
      <c r="P888" s="12" t="s">
        <v>38</v>
      </c>
      <c r="Q888" s="13" t="s">
        <v>2919</v>
      </c>
      <c r="R888" s="0" t="n">
        <f aca="false">VLOOKUP(A888,Sados!$A$1:$D$2962,4,0)</f>
        <v>14</v>
      </c>
      <c r="AE888" s="0" t="n">
        <f aca="false">G888-S888-T888-U888-V888-W888-X888-Y888-Z888-AA888-AB888-AC888+AD888</f>
        <v>14</v>
      </c>
      <c r="AF888" s="0" t="n">
        <f aca="false">AE888*I888</f>
        <v>434</v>
      </c>
    </row>
    <row r="889" customFormat="false" ht="21" hidden="false" customHeight="false" outlineLevel="0" collapsed="false">
      <c r="A889" s="7" t="s">
        <v>3156</v>
      </c>
      <c r="B889" s="8" t="n">
        <f aca="false">I889</f>
        <v>32</v>
      </c>
      <c r="C889" s="0" t="s">
        <v>3157</v>
      </c>
      <c r="D889" s="0" t="s">
        <v>3154</v>
      </c>
      <c r="E889" s="0" t="s">
        <v>3158</v>
      </c>
      <c r="F889" s="0" t="s">
        <v>22</v>
      </c>
      <c r="G889" s="0" t="n">
        <v>6</v>
      </c>
      <c r="H889" s="0" t="n">
        <f aca="false">I889*0.2</f>
        <v>6.4</v>
      </c>
      <c r="I889" s="7" t="n">
        <v>32</v>
      </c>
      <c r="J889" s="9" t="n">
        <v>47848.4166666667</v>
      </c>
      <c r="M889" s="0" t="n">
        <v>15</v>
      </c>
      <c r="N889" s="10" t="s">
        <v>2912</v>
      </c>
      <c r="O889" s="11" t="n">
        <f aca="false">G889*I889</f>
        <v>192</v>
      </c>
      <c r="P889" s="12" t="s">
        <v>38</v>
      </c>
      <c r="Q889" s="13" t="s">
        <v>2914</v>
      </c>
      <c r="R889" s="0" t="n">
        <f aca="false">VLOOKUP(A889,Sados!$A$1:$D$2962,4,0)</f>
        <v>6</v>
      </c>
      <c r="AE889" s="0" t="n">
        <f aca="false">G889-S889-T889-U889-V889-W889-X889-Y889-Z889-AA889-AB889-AC889+AD889</f>
        <v>6</v>
      </c>
      <c r="AF889" s="0" t="n">
        <f aca="false">AE889*I889</f>
        <v>192</v>
      </c>
    </row>
    <row r="890" customFormat="false" ht="21" hidden="false" customHeight="false" outlineLevel="0" collapsed="false">
      <c r="A890" s="7" t="s">
        <v>3159</v>
      </c>
      <c r="B890" s="8" t="n">
        <f aca="false">I890</f>
        <v>43</v>
      </c>
      <c r="C890" s="0" t="s">
        <v>3160</v>
      </c>
      <c r="D890" s="0" t="s">
        <v>3161</v>
      </c>
      <c r="E890" s="0" t="s">
        <v>3162</v>
      </c>
      <c r="F890" s="0" t="s">
        <v>22</v>
      </c>
      <c r="G890" s="0" t="n">
        <v>11</v>
      </c>
      <c r="H890" s="0" t="n">
        <f aca="false">I890*0.2</f>
        <v>8.6</v>
      </c>
      <c r="I890" s="7" t="n">
        <v>43</v>
      </c>
      <c r="J890" s="9" t="n">
        <v>47848.4166666667</v>
      </c>
      <c r="M890" s="0" t="n">
        <v>15</v>
      </c>
      <c r="N890" s="10" t="s">
        <v>2912</v>
      </c>
      <c r="O890" s="11" t="n">
        <f aca="false">G890*I890</f>
        <v>473</v>
      </c>
      <c r="P890" s="12" t="s">
        <v>38</v>
      </c>
      <c r="Q890" s="13" t="s">
        <v>2914</v>
      </c>
      <c r="R890" s="0" t="n">
        <f aca="false">VLOOKUP(A890,Sados!$A$1:$D$2962,4,0)</f>
        <v>11</v>
      </c>
      <c r="AE890" s="0" t="n">
        <f aca="false">G890-S890-T890-U890-V890-W890-X890-Y890-Z890-AA890-AB890-AC890+AD890</f>
        <v>11</v>
      </c>
      <c r="AF890" s="0" t="n">
        <f aca="false">AE890*I890</f>
        <v>473</v>
      </c>
    </row>
    <row r="891" customFormat="false" ht="21" hidden="false" customHeight="false" outlineLevel="0" collapsed="false">
      <c r="A891" s="7" t="s">
        <v>3163</v>
      </c>
      <c r="B891" s="8" t="n">
        <f aca="false">I891</f>
        <v>28</v>
      </c>
      <c r="C891" s="0" t="s">
        <v>3164</v>
      </c>
      <c r="D891" s="0" t="s">
        <v>3165</v>
      </c>
      <c r="E891" s="0" t="s">
        <v>3166</v>
      </c>
      <c r="F891" s="0" t="s">
        <v>22</v>
      </c>
      <c r="G891" s="0" t="n">
        <v>5</v>
      </c>
      <c r="H891" s="0" t="n">
        <f aca="false">I891*0.2</f>
        <v>5.6</v>
      </c>
      <c r="I891" s="7" t="n">
        <v>28</v>
      </c>
      <c r="J891" s="9" t="n">
        <v>47848.4166666667</v>
      </c>
      <c r="M891" s="0" t="n">
        <v>15</v>
      </c>
      <c r="N891" s="10" t="s">
        <v>2912</v>
      </c>
      <c r="O891" s="11" t="n">
        <f aca="false">G891*I891</f>
        <v>140</v>
      </c>
      <c r="P891" s="12" t="s">
        <v>38</v>
      </c>
      <c r="Q891" s="13" t="s">
        <v>2914</v>
      </c>
      <c r="R891" s="0" t="n">
        <f aca="false">VLOOKUP(A891,Sados!$A$1:$D$2962,4,0)</f>
        <v>5</v>
      </c>
      <c r="AE891" s="0" t="n">
        <f aca="false">G891-S891-T891-U891-V891-W891-X891-Y891-Z891-AA891-AB891-AC891+AD891</f>
        <v>5</v>
      </c>
      <c r="AF891" s="0" t="n">
        <f aca="false">AE891*I891</f>
        <v>140</v>
      </c>
    </row>
    <row r="892" customFormat="false" ht="21" hidden="false" customHeight="false" outlineLevel="0" collapsed="false">
      <c r="A892" s="7" t="s">
        <v>3167</v>
      </c>
      <c r="B892" s="8" t="n">
        <f aca="false">I892</f>
        <v>80</v>
      </c>
      <c r="C892" s="0" t="s">
        <v>3168</v>
      </c>
      <c r="D892" s="0" t="s">
        <v>3169</v>
      </c>
      <c r="E892" s="0" t="s">
        <v>3170</v>
      </c>
      <c r="F892" s="0" t="s">
        <v>22</v>
      </c>
      <c r="G892" s="0" t="n">
        <v>2</v>
      </c>
      <c r="H892" s="0" t="n">
        <f aca="false">I892*0.2</f>
        <v>16</v>
      </c>
      <c r="I892" s="7" t="n">
        <v>80</v>
      </c>
      <c r="J892" s="9" t="n">
        <v>47848.4166666667</v>
      </c>
      <c r="M892" s="0" t="n">
        <v>15</v>
      </c>
      <c r="N892" s="10" t="s">
        <v>2912</v>
      </c>
      <c r="O892" s="11" t="n">
        <f aca="false">G892*I892</f>
        <v>160</v>
      </c>
      <c r="P892" s="12" t="s">
        <v>454</v>
      </c>
      <c r="Q892" s="13" t="s">
        <v>2914</v>
      </c>
      <c r="R892" s="0" t="n">
        <f aca="false">VLOOKUP(A892,Sados!$A$1:$D$2962,4,0)</f>
        <v>2</v>
      </c>
      <c r="AE892" s="0" t="n">
        <f aca="false">G892-S892-T892-U892-V892-W892-X892-Y892-Z892-AA892-AB892-AC892+AD892</f>
        <v>2</v>
      </c>
      <c r="AF892" s="0" t="n">
        <f aca="false">AE892*I892</f>
        <v>160</v>
      </c>
    </row>
    <row r="893" customFormat="false" ht="21" hidden="false" customHeight="false" outlineLevel="0" collapsed="false">
      <c r="A893" s="7" t="s">
        <v>3171</v>
      </c>
      <c r="B893" s="8" t="n">
        <f aca="false">I893</f>
        <v>50</v>
      </c>
      <c r="C893" s="0" t="s">
        <v>3172</v>
      </c>
      <c r="D893" s="0" t="s">
        <v>3173</v>
      </c>
      <c r="E893" s="0" t="s">
        <v>3174</v>
      </c>
      <c r="F893" s="0" t="s">
        <v>22</v>
      </c>
      <c r="G893" s="0" t="n">
        <v>4</v>
      </c>
      <c r="H893" s="0" t="n">
        <f aca="false">I893*0.2</f>
        <v>10</v>
      </c>
      <c r="I893" s="7" t="n">
        <v>50</v>
      </c>
      <c r="J893" s="9" t="n">
        <v>47848.4166666667</v>
      </c>
      <c r="M893" s="0" t="n">
        <v>15</v>
      </c>
      <c r="N893" s="10" t="s">
        <v>2912</v>
      </c>
      <c r="O893" s="11" t="n">
        <f aca="false">G893*I893</f>
        <v>200</v>
      </c>
      <c r="P893" s="12" t="s">
        <v>42</v>
      </c>
      <c r="Q893" s="13" t="s">
        <v>2919</v>
      </c>
      <c r="R893" s="0" t="n">
        <f aca="false">VLOOKUP(A893,Sados!$A$1:$D$2962,4,0)</f>
        <v>4</v>
      </c>
      <c r="AE893" s="0" t="n">
        <f aca="false">G893-S893-T893-U893-V893-W893-X893-Y893-Z893-AA893-AB893-AC893+AD893</f>
        <v>4</v>
      </c>
      <c r="AF893" s="0" t="n">
        <f aca="false">AE893*I893</f>
        <v>200</v>
      </c>
    </row>
    <row r="894" customFormat="false" ht="21" hidden="false" customHeight="false" outlineLevel="0" collapsed="false">
      <c r="A894" s="7" t="s">
        <v>3175</v>
      </c>
      <c r="B894" s="8" t="n">
        <f aca="false">I894</f>
        <v>45</v>
      </c>
      <c r="C894" s="0" t="s">
        <v>3176</v>
      </c>
      <c r="D894" s="0" t="s">
        <v>3173</v>
      </c>
      <c r="E894" s="0" t="s">
        <v>3177</v>
      </c>
      <c r="F894" s="0" t="s">
        <v>22</v>
      </c>
      <c r="G894" s="0" t="n">
        <v>6</v>
      </c>
      <c r="H894" s="0" t="n">
        <f aca="false">I894*0.2</f>
        <v>9</v>
      </c>
      <c r="I894" s="7" t="n">
        <v>45</v>
      </c>
      <c r="J894" s="9" t="n">
        <v>47848.4166666667</v>
      </c>
      <c r="M894" s="0" t="n">
        <v>15</v>
      </c>
      <c r="N894" s="10" t="s">
        <v>2912</v>
      </c>
      <c r="O894" s="11" t="n">
        <f aca="false">G894*I894</f>
        <v>270</v>
      </c>
      <c r="P894" s="12" t="s">
        <v>42</v>
      </c>
      <c r="Q894" s="13" t="s">
        <v>2914</v>
      </c>
      <c r="R894" s="0" t="n">
        <f aca="false">VLOOKUP(A894,Sados!$A$1:$D$2962,4,0)</f>
        <v>6</v>
      </c>
      <c r="AE894" s="0" t="n">
        <f aca="false">G894-S894-T894-U894-V894-W894-X894-Y894-Z894-AA894-AB894-AC894+AD894</f>
        <v>6</v>
      </c>
      <c r="AF894" s="0" t="n">
        <f aca="false">AE894*I894</f>
        <v>270</v>
      </c>
    </row>
    <row r="895" customFormat="false" ht="21" hidden="false" customHeight="false" outlineLevel="0" collapsed="false">
      <c r="A895" s="7" t="s">
        <v>3178</v>
      </c>
      <c r="B895" s="8" t="n">
        <f aca="false">I895</f>
        <v>18</v>
      </c>
      <c r="C895" s="0" t="s">
        <v>3179</v>
      </c>
      <c r="D895" s="0" t="s">
        <v>3180</v>
      </c>
      <c r="E895" s="0" t="s">
        <v>3181</v>
      </c>
      <c r="F895" s="0" t="s">
        <v>22</v>
      </c>
      <c r="G895" s="0" t="n">
        <v>2</v>
      </c>
      <c r="H895" s="0" t="n">
        <f aca="false">I895*0.2</f>
        <v>3.6</v>
      </c>
      <c r="I895" s="7" t="n">
        <v>18</v>
      </c>
      <c r="J895" s="9" t="n">
        <v>47848.4166666667</v>
      </c>
      <c r="M895" s="0" t="n">
        <v>15</v>
      </c>
      <c r="N895" s="10" t="s">
        <v>2912</v>
      </c>
      <c r="O895" s="11" t="n">
        <f aca="false">G895*I895</f>
        <v>36</v>
      </c>
      <c r="P895" s="12" t="s">
        <v>42</v>
      </c>
      <c r="Q895" s="13" t="s">
        <v>2914</v>
      </c>
      <c r="R895" s="0" t="n">
        <f aca="false">VLOOKUP(A895,Sados!$A$1:$D$2962,4,0)</f>
        <v>2</v>
      </c>
      <c r="AE895" s="0" t="n">
        <f aca="false">G895-S895-T895-U895-V895-W895-X895-Y895-Z895-AA895-AB895-AC895+AD895</f>
        <v>2</v>
      </c>
      <c r="AF895" s="0" t="n">
        <f aca="false">AE895*I895</f>
        <v>36</v>
      </c>
    </row>
    <row r="896" customFormat="false" ht="21" hidden="false" customHeight="false" outlineLevel="0" collapsed="false">
      <c r="A896" s="7" t="s">
        <v>3182</v>
      </c>
      <c r="B896" s="8" t="n">
        <f aca="false">I896</f>
        <v>20</v>
      </c>
      <c r="C896" s="0" t="s">
        <v>3183</v>
      </c>
      <c r="D896" s="0" t="s">
        <v>3184</v>
      </c>
      <c r="E896" s="0" t="s">
        <v>3185</v>
      </c>
      <c r="F896" s="0" t="s">
        <v>22</v>
      </c>
      <c r="G896" s="0" t="n">
        <v>1</v>
      </c>
      <c r="H896" s="0" t="n">
        <f aca="false">I896*0.2</f>
        <v>4</v>
      </c>
      <c r="I896" s="7" t="n">
        <v>20</v>
      </c>
      <c r="J896" s="9" t="n">
        <v>47848.4166666667</v>
      </c>
      <c r="M896" s="0" t="n">
        <v>15</v>
      </c>
      <c r="N896" s="10" t="s">
        <v>2912</v>
      </c>
      <c r="O896" s="11" t="n">
        <f aca="false">G896*I896</f>
        <v>20</v>
      </c>
      <c r="P896" s="12" t="s">
        <v>42</v>
      </c>
      <c r="Q896" s="13" t="s">
        <v>2914</v>
      </c>
      <c r="R896" s="0" t="n">
        <f aca="false">VLOOKUP(A896,Sados!$A$1:$D$2962,4,0)</f>
        <v>0</v>
      </c>
      <c r="AE896" s="0" t="n">
        <f aca="false">G896-S896-T896-U896-V896-W896-X896-Y896-Z896-AA896-AB896-AC896+AD896</f>
        <v>1</v>
      </c>
      <c r="AF896" s="0" t="n">
        <f aca="false">AE896*I896</f>
        <v>20</v>
      </c>
    </row>
    <row r="897" customFormat="false" ht="21" hidden="false" customHeight="false" outlineLevel="0" collapsed="false">
      <c r="A897" s="7" t="s">
        <v>3186</v>
      </c>
      <c r="B897" s="8" t="n">
        <f aca="false">I897</f>
        <v>22</v>
      </c>
      <c r="C897" s="0" t="s">
        <v>3187</v>
      </c>
      <c r="D897" s="0" t="s">
        <v>3188</v>
      </c>
      <c r="E897" s="0" t="s">
        <v>3189</v>
      </c>
      <c r="F897" s="0" t="s">
        <v>22</v>
      </c>
      <c r="G897" s="0" t="n">
        <v>4</v>
      </c>
      <c r="H897" s="0" t="n">
        <f aca="false">I897*0.2</f>
        <v>4.4</v>
      </c>
      <c r="I897" s="7" t="n">
        <v>22</v>
      </c>
      <c r="J897" s="9" t="n">
        <v>47848.4166666667</v>
      </c>
      <c r="M897" s="0" t="n">
        <v>15</v>
      </c>
      <c r="N897" s="10" t="s">
        <v>2912</v>
      </c>
      <c r="O897" s="11" t="n">
        <f aca="false">G897*I897</f>
        <v>88</v>
      </c>
      <c r="P897" s="12" t="s">
        <v>42</v>
      </c>
      <c r="Q897" s="13" t="s">
        <v>2919</v>
      </c>
      <c r="R897" s="0" t="n">
        <f aca="false">VLOOKUP(A897,Sados!$A$1:$D$2962,4,0)</f>
        <v>3</v>
      </c>
      <c r="AE897" s="0" t="n">
        <f aca="false">G897-S897-T897-U897-V897-W897-X897-Y897-Z897-AA897-AB897-AC897+AD897</f>
        <v>4</v>
      </c>
      <c r="AF897" s="0" t="n">
        <f aca="false">AE897*I897</f>
        <v>88</v>
      </c>
    </row>
    <row r="898" customFormat="false" ht="21" hidden="false" customHeight="false" outlineLevel="0" collapsed="false">
      <c r="A898" s="7" t="s">
        <v>3190</v>
      </c>
      <c r="B898" s="8" t="n">
        <f aca="false">I898</f>
        <v>23</v>
      </c>
      <c r="C898" s="0" t="s">
        <v>3191</v>
      </c>
      <c r="D898" s="0" t="s">
        <v>3188</v>
      </c>
      <c r="E898" s="0" t="s">
        <v>3192</v>
      </c>
      <c r="F898" s="0" t="s">
        <v>22</v>
      </c>
      <c r="G898" s="0" t="n">
        <v>1</v>
      </c>
      <c r="H898" s="0" t="n">
        <f aca="false">I898*0.2</f>
        <v>4.6</v>
      </c>
      <c r="I898" s="7" t="n">
        <v>23</v>
      </c>
      <c r="J898" s="9" t="n">
        <v>47848.4166666667</v>
      </c>
      <c r="M898" s="0" t="n">
        <v>15</v>
      </c>
      <c r="N898" s="10" t="s">
        <v>2912</v>
      </c>
      <c r="O898" s="11" t="n">
        <f aca="false">G898*I898</f>
        <v>23</v>
      </c>
      <c r="P898" s="12" t="s">
        <v>42</v>
      </c>
      <c r="Q898" s="13" t="s">
        <v>2914</v>
      </c>
      <c r="R898" s="0" t="n">
        <f aca="false">VLOOKUP(A898,Sados!$A$1:$D$2962,4,0)</f>
        <v>1</v>
      </c>
      <c r="AE898" s="0" t="n">
        <f aca="false">G898-S898-T898-U898-V898-W898-X898-Y898-Z898-AA898-AB898-AC898+AD898</f>
        <v>1</v>
      </c>
      <c r="AF898" s="0" t="n">
        <f aca="false">AE898*I898</f>
        <v>23</v>
      </c>
    </row>
    <row r="899" customFormat="false" ht="21" hidden="false" customHeight="false" outlineLevel="0" collapsed="false">
      <c r="A899" s="7" t="s">
        <v>3193</v>
      </c>
      <c r="B899" s="8" t="n">
        <f aca="false">I899</f>
        <v>25</v>
      </c>
      <c r="C899" s="0" t="s">
        <v>3194</v>
      </c>
      <c r="D899" s="0" t="s">
        <v>3195</v>
      </c>
      <c r="E899" s="0" t="s">
        <v>3196</v>
      </c>
      <c r="F899" s="0" t="s">
        <v>22</v>
      </c>
      <c r="G899" s="0" t="n">
        <v>2</v>
      </c>
      <c r="H899" s="0" t="n">
        <f aca="false">I899*0.2</f>
        <v>5</v>
      </c>
      <c r="I899" s="7" t="n">
        <v>25</v>
      </c>
      <c r="J899" s="9" t="n">
        <v>47848.4166666667</v>
      </c>
      <c r="M899" s="0" t="n">
        <v>15</v>
      </c>
      <c r="N899" s="10" t="s">
        <v>2912</v>
      </c>
      <c r="O899" s="11" t="n">
        <f aca="false">G899*I899</f>
        <v>50</v>
      </c>
      <c r="P899" s="12" t="s">
        <v>42</v>
      </c>
      <c r="Q899" s="13" t="s">
        <v>2914</v>
      </c>
      <c r="R899" s="0" t="n">
        <f aca="false">VLOOKUP(A899,Sados!$A$1:$D$2962,4,0)</f>
        <v>2</v>
      </c>
      <c r="AE899" s="0" t="n">
        <f aca="false">G899-S899-T899-U899-V899-W899-X899-Y899-Z899-AA899-AB899-AC899+AD899</f>
        <v>2</v>
      </c>
      <c r="AF899" s="0" t="n">
        <f aca="false">AE899*I899</f>
        <v>50</v>
      </c>
    </row>
    <row r="900" customFormat="false" ht="21" hidden="false" customHeight="false" outlineLevel="0" collapsed="false">
      <c r="A900" s="7" t="s">
        <v>3197</v>
      </c>
      <c r="B900" s="8" t="n">
        <f aca="false">I900</f>
        <v>27</v>
      </c>
      <c r="C900" s="0" t="s">
        <v>3198</v>
      </c>
      <c r="D900" s="0" t="s">
        <v>3199</v>
      </c>
      <c r="E900" s="0" t="s">
        <v>3200</v>
      </c>
      <c r="F900" s="0" t="s">
        <v>22</v>
      </c>
      <c r="G900" s="0" t="n">
        <v>9</v>
      </c>
      <c r="H900" s="0" t="n">
        <f aca="false">I900*0.2</f>
        <v>5.4</v>
      </c>
      <c r="I900" s="7" t="n">
        <v>27</v>
      </c>
      <c r="J900" s="9" t="n">
        <v>47848.4166666667</v>
      </c>
      <c r="M900" s="0" t="n">
        <v>15</v>
      </c>
      <c r="N900" s="10" t="s">
        <v>2912</v>
      </c>
      <c r="O900" s="11" t="n">
        <f aca="false">G900*I900</f>
        <v>243</v>
      </c>
      <c r="P900" s="12" t="s">
        <v>42</v>
      </c>
      <c r="Q900" s="13" t="s">
        <v>2919</v>
      </c>
      <c r="R900" s="0" t="n">
        <f aca="false">VLOOKUP(A900,Sados!$A$1:$D$2962,4,0)</f>
        <v>9</v>
      </c>
      <c r="AE900" s="0" t="n">
        <f aca="false">G900-S900-T900-U900-V900-W900-X900-Y900-Z900-AA900-AB900-AC900+AD900</f>
        <v>9</v>
      </c>
      <c r="AF900" s="0" t="n">
        <f aca="false">AE900*I900</f>
        <v>243</v>
      </c>
    </row>
    <row r="901" customFormat="false" ht="21" hidden="false" customHeight="false" outlineLevel="0" collapsed="false">
      <c r="A901" s="7" t="s">
        <v>3201</v>
      </c>
      <c r="B901" s="8" t="n">
        <f aca="false">I901</f>
        <v>27</v>
      </c>
      <c r="C901" s="0" t="s">
        <v>3202</v>
      </c>
      <c r="D901" s="0" t="s">
        <v>3199</v>
      </c>
      <c r="E901" s="0" t="s">
        <v>3203</v>
      </c>
      <c r="F901" s="0" t="s">
        <v>22</v>
      </c>
      <c r="G901" s="0" t="n">
        <v>11</v>
      </c>
      <c r="H901" s="0" t="n">
        <f aca="false">I901*0.2</f>
        <v>5.4</v>
      </c>
      <c r="I901" s="7" t="n">
        <v>27</v>
      </c>
      <c r="J901" s="9" t="n">
        <v>47848.4166666667</v>
      </c>
      <c r="M901" s="0" t="n">
        <v>15</v>
      </c>
      <c r="N901" s="10" t="s">
        <v>2912</v>
      </c>
      <c r="O901" s="11" t="n">
        <f aca="false">G901*I901</f>
        <v>297</v>
      </c>
      <c r="P901" s="12" t="s">
        <v>42</v>
      </c>
      <c r="Q901" s="13" t="s">
        <v>2914</v>
      </c>
      <c r="R901" s="0" t="n">
        <f aca="false">VLOOKUP(A901,Sados!$A$1:$D$2962,4,0)</f>
        <v>1</v>
      </c>
      <c r="AE901" s="0" t="n">
        <f aca="false">G901-S901-T901-U901-V901-W901-X901-Y901-Z901-AA901-AB901-AC901+AD901</f>
        <v>11</v>
      </c>
      <c r="AF901" s="0" t="n">
        <f aca="false">AE901*I901</f>
        <v>297</v>
      </c>
    </row>
    <row r="902" customFormat="false" ht="21" hidden="false" customHeight="false" outlineLevel="0" collapsed="false">
      <c r="A902" s="7" t="s">
        <v>3204</v>
      </c>
      <c r="B902" s="8" t="n">
        <f aca="false">I902</f>
        <v>30</v>
      </c>
      <c r="C902" s="0" t="s">
        <v>3205</v>
      </c>
      <c r="D902" s="0" t="s">
        <v>3206</v>
      </c>
      <c r="E902" s="0" t="s">
        <v>3207</v>
      </c>
      <c r="F902" s="0" t="s">
        <v>22</v>
      </c>
      <c r="G902" s="0" t="n">
        <v>9</v>
      </c>
      <c r="H902" s="0" t="n">
        <f aca="false">I902*0.2</f>
        <v>6</v>
      </c>
      <c r="I902" s="7" t="n">
        <v>30</v>
      </c>
      <c r="J902" s="9" t="n">
        <v>47848.4166666667</v>
      </c>
      <c r="M902" s="0" t="n">
        <v>15</v>
      </c>
      <c r="N902" s="10" t="s">
        <v>2912</v>
      </c>
      <c r="O902" s="11" t="n">
        <f aca="false">G902*I902</f>
        <v>270</v>
      </c>
      <c r="P902" s="12" t="s">
        <v>42</v>
      </c>
      <c r="Q902" s="13" t="s">
        <v>2919</v>
      </c>
      <c r="R902" s="0" t="n">
        <f aca="false">VLOOKUP(A902,Sados!$A$1:$D$2962,4,0)</f>
        <v>9</v>
      </c>
      <c r="AE902" s="0" t="n">
        <f aca="false">G902-S902-T902-U902-V902-W902-X902-Y902-Z902-AA902-AB902-AC902+AD902</f>
        <v>9</v>
      </c>
      <c r="AF902" s="0" t="n">
        <f aca="false">AE902*I902</f>
        <v>270</v>
      </c>
    </row>
    <row r="903" customFormat="false" ht="21" hidden="false" customHeight="false" outlineLevel="0" collapsed="false">
      <c r="A903" s="7" t="s">
        <v>3208</v>
      </c>
      <c r="B903" s="8" t="n">
        <f aca="false">I903</f>
        <v>29</v>
      </c>
      <c r="C903" s="0" t="s">
        <v>3209</v>
      </c>
      <c r="D903" s="0" t="s">
        <v>3210</v>
      </c>
      <c r="E903" s="0" t="s">
        <v>3211</v>
      </c>
      <c r="F903" s="0" t="s">
        <v>22</v>
      </c>
      <c r="G903" s="0" t="n">
        <v>4</v>
      </c>
      <c r="H903" s="0" t="n">
        <f aca="false">I903*0.2</f>
        <v>5.8</v>
      </c>
      <c r="I903" s="7" t="n">
        <v>29</v>
      </c>
      <c r="J903" s="9" t="n">
        <v>47848.4166666667</v>
      </c>
      <c r="M903" s="0" t="n">
        <v>15</v>
      </c>
      <c r="N903" s="10" t="s">
        <v>2912</v>
      </c>
      <c r="O903" s="11" t="n">
        <f aca="false">G903*I903</f>
        <v>116</v>
      </c>
      <c r="P903" s="12" t="s">
        <v>42</v>
      </c>
      <c r="Q903" s="13" t="s">
        <v>2919</v>
      </c>
      <c r="R903" s="0" t="n">
        <f aca="false">VLOOKUP(A903,Sados!$A$1:$D$2962,4,0)</f>
        <v>3</v>
      </c>
      <c r="AE903" s="0" t="n">
        <f aca="false">G903-S903-T903-U903-V903-W903-X903-Y903-Z903-AA903-AB903-AC903+AD903</f>
        <v>4</v>
      </c>
      <c r="AF903" s="0" t="n">
        <f aca="false">AE903*I903</f>
        <v>116</v>
      </c>
    </row>
    <row r="904" customFormat="false" ht="21" hidden="false" customHeight="false" outlineLevel="0" collapsed="false">
      <c r="A904" s="7" t="s">
        <v>3212</v>
      </c>
      <c r="B904" s="8" t="n">
        <f aca="false">I904</f>
        <v>27</v>
      </c>
      <c r="C904" s="0" t="s">
        <v>3213</v>
      </c>
      <c r="D904" s="0" t="s">
        <v>3214</v>
      </c>
      <c r="E904" s="0" t="s">
        <v>3215</v>
      </c>
      <c r="F904" s="0" t="s">
        <v>22</v>
      </c>
      <c r="G904" s="0" t="n">
        <v>6</v>
      </c>
      <c r="H904" s="0" t="n">
        <f aca="false">I904*0.2</f>
        <v>5.4</v>
      </c>
      <c r="I904" s="7" t="n">
        <v>27</v>
      </c>
      <c r="J904" s="9" t="n">
        <v>47848.4166666667</v>
      </c>
      <c r="M904" s="0" t="n">
        <v>15</v>
      </c>
      <c r="N904" s="10" t="s">
        <v>2912</v>
      </c>
      <c r="O904" s="11" t="n">
        <f aca="false">G904*I904</f>
        <v>162</v>
      </c>
      <c r="P904" s="12" t="s">
        <v>42</v>
      </c>
      <c r="Q904" s="13" t="s">
        <v>2914</v>
      </c>
      <c r="R904" s="0" t="n">
        <f aca="false">VLOOKUP(A904,Sados!$A$1:$D$2962,4,0)</f>
        <v>6</v>
      </c>
      <c r="AE904" s="0" t="n">
        <f aca="false">G904-S904-T904-U904-V904-W904-X904-Y904-Z904-AA904-AB904-AC904+AD904</f>
        <v>6</v>
      </c>
      <c r="AF904" s="0" t="n">
        <f aca="false">AE904*I904</f>
        <v>162</v>
      </c>
    </row>
    <row r="905" customFormat="false" ht="21" hidden="false" customHeight="false" outlineLevel="0" collapsed="false">
      <c r="A905" s="7" t="s">
        <v>3216</v>
      </c>
      <c r="B905" s="8" t="n">
        <f aca="false">I905</f>
        <v>24</v>
      </c>
      <c r="C905" s="0" t="s">
        <v>3217</v>
      </c>
      <c r="D905" s="0" t="s">
        <v>3218</v>
      </c>
      <c r="E905" s="0" t="s">
        <v>3219</v>
      </c>
      <c r="F905" s="0" t="s">
        <v>22</v>
      </c>
      <c r="G905" s="0" t="n">
        <v>4</v>
      </c>
      <c r="H905" s="0" t="n">
        <f aca="false">I905*0.2</f>
        <v>4.8</v>
      </c>
      <c r="I905" s="7" t="n">
        <v>24</v>
      </c>
      <c r="J905" s="9" t="n">
        <v>47848.4166666667</v>
      </c>
      <c r="M905" s="0" t="n">
        <v>15</v>
      </c>
      <c r="N905" s="10" t="s">
        <v>2912</v>
      </c>
      <c r="O905" s="11" t="n">
        <f aca="false">G905*I905</f>
        <v>96</v>
      </c>
      <c r="P905" s="12" t="s">
        <v>42</v>
      </c>
      <c r="Q905" s="13" t="s">
        <v>2914</v>
      </c>
      <c r="R905" s="0" t="n">
        <f aca="false">VLOOKUP(A905,Sados!$A$1:$D$2962,4,0)</f>
        <v>6</v>
      </c>
      <c r="AE905" s="0" t="n">
        <f aca="false">G905-S905-T905-U905-V905-W905-X905-Y905-Z905-AA905-AB905-AC905+AD905</f>
        <v>4</v>
      </c>
      <c r="AF905" s="0" t="n">
        <f aca="false">AE905*I905</f>
        <v>96</v>
      </c>
    </row>
    <row r="906" customFormat="false" ht="21" hidden="false" customHeight="false" outlineLevel="0" collapsed="false">
      <c r="A906" s="7" t="s">
        <v>3220</v>
      </c>
      <c r="B906" s="8" t="n">
        <f aca="false">I906</f>
        <v>30</v>
      </c>
      <c r="C906" s="0" t="s">
        <v>3221</v>
      </c>
      <c r="D906" s="0" t="s">
        <v>3222</v>
      </c>
      <c r="E906" s="0" t="s">
        <v>3223</v>
      </c>
      <c r="F906" s="0" t="s">
        <v>22</v>
      </c>
      <c r="G906" s="0" t="n">
        <v>26</v>
      </c>
      <c r="H906" s="0" t="n">
        <f aca="false">I906*0.2</f>
        <v>6</v>
      </c>
      <c r="I906" s="7" t="n">
        <v>30</v>
      </c>
      <c r="J906" s="9" t="n">
        <v>47848.4166666667</v>
      </c>
      <c r="M906" s="0" t="n">
        <v>15</v>
      </c>
      <c r="N906" s="10" t="s">
        <v>2912</v>
      </c>
      <c r="O906" s="11" t="n">
        <f aca="false">G906*I906</f>
        <v>780</v>
      </c>
      <c r="P906" s="12" t="s">
        <v>42</v>
      </c>
      <c r="Q906" s="13" t="s">
        <v>2919</v>
      </c>
      <c r="R906" s="0" t="n">
        <f aca="false">VLOOKUP(A906,Sados!$A$1:$D$2962,4,0)</f>
        <v>9</v>
      </c>
      <c r="Y906" s="0" t="n">
        <v>4</v>
      </c>
      <c r="AB906" s="0" t="n">
        <v>2</v>
      </c>
      <c r="AE906" s="0" t="n">
        <f aca="false">G906-S906-T906-U906-V906-W906-X906-Y906-Z906-AA906-AB906-AC906+AD906</f>
        <v>20</v>
      </c>
      <c r="AF906" s="0" t="n">
        <f aca="false">AE906*I906</f>
        <v>600</v>
      </c>
    </row>
    <row r="907" customFormat="false" ht="21" hidden="false" customHeight="false" outlineLevel="0" collapsed="false">
      <c r="A907" s="7" t="s">
        <v>3224</v>
      </c>
      <c r="B907" s="8" t="n">
        <f aca="false">I907</f>
        <v>30</v>
      </c>
      <c r="C907" s="0" t="s">
        <v>3225</v>
      </c>
      <c r="D907" s="0" t="s">
        <v>3222</v>
      </c>
      <c r="E907" s="0" t="s">
        <v>3226</v>
      </c>
      <c r="F907" s="0" t="s">
        <v>22</v>
      </c>
      <c r="G907" s="0" t="n">
        <v>16</v>
      </c>
      <c r="H907" s="0" t="n">
        <f aca="false">I907*0.2</f>
        <v>6</v>
      </c>
      <c r="I907" s="7" t="n">
        <v>30</v>
      </c>
      <c r="J907" s="9" t="n">
        <v>47848.4166666667</v>
      </c>
      <c r="M907" s="0" t="n">
        <v>15</v>
      </c>
      <c r="N907" s="10" t="s">
        <v>2912</v>
      </c>
      <c r="O907" s="11" t="n">
        <f aca="false">G907*I907</f>
        <v>480</v>
      </c>
      <c r="P907" s="12" t="s">
        <v>42</v>
      </c>
      <c r="Q907" s="13" t="s">
        <v>2914</v>
      </c>
      <c r="R907" s="0" t="n">
        <f aca="false">VLOOKUP(A907,Sados!$A$1:$D$2962,4,0)</f>
        <v>39</v>
      </c>
      <c r="W907" s="0" t="n">
        <v>1</v>
      </c>
      <c r="AE907" s="0" t="n">
        <f aca="false">G907-S907-T907-U907-V907-W907-X907-Y907-Z907-AA907-AB907-AC907+AD907</f>
        <v>15</v>
      </c>
      <c r="AF907" s="0" t="n">
        <f aca="false">AE907*I907</f>
        <v>450</v>
      </c>
    </row>
    <row r="908" customFormat="false" ht="21" hidden="false" customHeight="false" outlineLevel="0" collapsed="false">
      <c r="A908" s="7" t="s">
        <v>3227</v>
      </c>
      <c r="B908" s="8" t="n">
        <f aca="false">I908</f>
        <v>25</v>
      </c>
      <c r="C908" s="0" t="s">
        <v>3228</v>
      </c>
      <c r="D908" s="0" t="s">
        <v>3229</v>
      </c>
      <c r="E908" s="0" t="s">
        <v>3230</v>
      </c>
      <c r="F908" s="0" t="s">
        <v>22</v>
      </c>
      <c r="G908" s="0" t="n">
        <v>1</v>
      </c>
      <c r="H908" s="0" t="n">
        <f aca="false">I908*0.2</f>
        <v>5</v>
      </c>
      <c r="I908" s="7" t="n">
        <v>25</v>
      </c>
      <c r="J908" s="9" t="n">
        <v>47848.4166666667</v>
      </c>
      <c r="M908" s="0" t="n">
        <v>15</v>
      </c>
      <c r="N908" s="10" t="s">
        <v>2912</v>
      </c>
      <c r="O908" s="11" t="n">
        <f aca="false">G908*I908</f>
        <v>25</v>
      </c>
      <c r="P908" s="12" t="s">
        <v>42</v>
      </c>
      <c r="Q908" s="13" t="s">
        <v>25</v>
      </c>
      <c r="R908" s="0" t="n">
        <f aca="false">VLOOKUP(A908,Sados!$A$1:$D$2962,4,0)</f>
        <v>0</v>
      </c>
      <c r="AB908" s="0" t="n">
        <v>1</v>
      </c>
      <c r="AE908" s="0" t="n">
        <f aca="false">G908-S908-T908-U908-V908-W908-X908-Y908-Z908-AA908-AB908-AC908+AD908</f>
        <v>0</v>
      </c>
      <c r="AF908" s="0" t="n">
        <f aca="false">AE908*I908</f>
        <v>0</v>
      </c>
    </row>
    <row r="909" customFormat="false" ht="21" hidden="false" customHeight="false" outlineLevel="0" collapsed="false">
      <c r="A909" s="7" t="s">
        <v>3231</v>
      </c>
      <c r="B909" s="8" t="n">
        <f aca="false">I909</f>
        <v>25</v>
      </c>
      <c r="C909" s="0" t="s">
        <v>3232</v>
      </c>
      <c r="D909" s="0" t="s">
        <v>3233</v>
      </c>
      <c r="E909" s="0" t="s">
        <v>3234</v>
      </c>
      <c r="F909" s="0" t="s">
        <v>22</v>
      </c>
      <c r="G909" s="0" t="n">
        <v>5</v>
      </c>
      <c r="H909" s="0" t="n">
        <f aca="false">I909*0.2</f>
        <v>5</v>
      </c>
      <c r="I909" s="7" t="n">
        <v>25</v>
      </c>
      <c r="J909" s="9" t="n">
        <v>47848.4166666667</v>
      </c>
      <c r="M909" s="0" t="n">
        <v>15</v>
      </c>
      <c r="N909" s="10" t="s">
        <v>2912</v>
      </c>
      <c r="O909" s="11" t="n">
        <f aca="false">G909*I909</f>
        <v>125</v>
      </c>
      <c r="P909" s="12" t="s">
        <v>42</v>
      </c>
      <c r="Q909" s="13" t="s">
        <v>2919</v>
      </c>
      <c r="R909" s="0" t="n">
        <f aca="false">VLOOKUP(A909,Sados!$A$1:$D$2962,4,0)</f>
        <v>5</v>
      </c>
      <c r="AE909" s="0" t="n">
        <f aca="false">G909-S909-T909-U909-V909-W909-X909-Y909-Z909-AA909-AB909-AC909+AD909</f>
        <v>5</v>
      </c>
      <c r="AF909" s="0" t="n">
        <f aca="false">AE909*I909</f>
        <v>125</v>
      </c>
    </row>
    <row r="910" customFormat="false" ht="21" hidden="false" customHeight="false" outlineLevel="0" collapsed="false">
      <c r="A910" s="7" t="s">
        <v>3235</v>
      </c>
      <c r="B910" s="8" t="n">
        <f aca="false">I910</f>
        <v>27</v>
      </c>
      <c r="C910" s="0" t="s">
        <v>3236</v>
      </c>
      <c r="D910" s="0" t="s">
        <v>3233</v>
      </c>
      <c r="E910" s="0" t="s">
        <v>3237</v>
      </c>
      <c r="F910" s="0" t="s">
        <v>22</v>
      </c>
      <c r="G910" s="0" t="n">
        <v>9</v>
      </c>
      <c r="H910" s="0" t="n">
        <f aca="false">I910*0.2</f>
        <v>5.4</v>
      </c>
      <c r="I910" s="7" t="n">
        <v>27</v>
      </c>
      <c r="J910" s="9" t="n">
        <v>47848.4166666667</v>
      </c>
      <c r="M910" s="0" t="n">
        <v>15</v>
      </c>
      <c r="N910" s="10" t="s">
        <v>2912</v>
      </c>
      <c r="O910" s="11" t="n">
        <f aca="false">G910*I910</f>
        <v>243</v>
      </c>
      <c r="P910" s="12" t="s">
        <v>42</v>
      </c>
      <c r="Q910" s="13" t="s">
        <v>2914</v>
      </c>
      <c r="R910" s="0" t="n">
        <f aca="false">VLOOKUP(A910,Sados!$A$1:$D$2962,4,0)</f>
        <v>8</v>
      </c>
      <c r="AE910" s="0" t="n">
        <f aca="false">G910-S910-T910-U910-V910-W910-X910-Y910-Z910-AA910-AB910-AC910+AD910</f>
        <v>9</v>
      </c>
      <c r="AF910" s="0" t="n">
        <f aca="false">AE910*I910</f>
        <v>243</v>
      </c>
    </row>
    <row r="911" customFormat="false" ht="21" hidden="false" customHeight="false" outlineLevel="0" collapsed="false">
      <c r="A911" s="7" t="s">
        <v>3238</v>
      </c>
      <c r="B911" s="8" t="n">
        <f aca="false">I911</f>
        <v>33</v>
      </c>
      <c r="C911" s="0" t="s">
        <v>3239</v>
      </c>
      <c r="D911" s="0" t="s">
        <v>3240</v>
      </c>
      <c r="E911" s="0" t="s">
        <v>3241</v>
      </c>
      <c r="F911" s="0" t="s">
        <v>22</v>
      </c>
      <c r="G911" s="0" t="n">
        <v>9</v>
      </c>
      <c r="H911" s="0" t="n">
        <f aca="false">I911*0.2</f>
        <v>6.6</v>
      </c>
      <c r="I911" s="7" t="n">
        <v>33</v>
      </c>
      <c r="J911" s="9" t="n">
        <v>47848.4166666667</v>
      </c>
      <c r="M911" s="0" t="n">
        <v>15</v>
      </c>
      <c r="N911" s="10" t="s">
        <v>2912</v>
      </c>
      <c r="O911" s="11" t="n">
        <f aca="false">G911*I911</f>
        <v>297</v>
      </c>
      <c r="P911" s="12" t="s">
        <v>42</v>
      </c>
      <c r="Q911" s="13" t="s">
        <v>2914</v>
      </c>
      <c r="R911" s="0" t="n">
        <f aca="false">VLOOKUP(A911,Sados!$A$1:$D$2962,4,0)</f>
        <v>9</v>
      </c>
      <c r="AE911" s="0" t="n">
        <f aca="false">G911-S911-T911-U911-V911-W911-X911-Y911-Z911-AA911-AB911-AC911+AD911</f>
        <v>9</v>
      </c>
      <c r="AF911" s="0" t="n">
        <f aca="false">AE911*I911</f>
        <v>297</v>
      </c>
    </row>
    <row r="912" customFormat="false" ht="21" hidden="false" customHeight="false" outlineLevel="0" collapsed="false">
      <c r="A912" s="7" t="s">
        <v>3242</v>
      </c>
      <c r="B912" s="8" t="n">
        <f aca="false">I912</f>
        <v>25</v>
      </c>
      <c r="C912" s="0" t="s">
        <v>3243</v>
      </c>
      <c r="D912" s="0" t="s">
        <v>3244</v>
      </c>
      <c r="E912" s="0" t="s">
        <v>3245</v>
      </c>
      <c r="F912" s="0" t="s">
        <v>22</v>
      </c>
      <c r="G912" s="0" t="n">
        <v>5</v>
      </c>
      <c r="H912" s="0" t="n">
        <f aca="false">I912*0.2</f>
        <v>5</v>
      </c>
      <c r="I912" s="7" t="n">
        <v>25</v>
      </c>
      <c r="J912" s="9" t="n">
        <v>47848.4166666667</v>
      </c>
      <c r="M912" s="0" t="n">
        <v>15</v>
      </c>
      <c r="N912" s="10" t="s">
        <v>2912</v>
      </c>
      <c r="O912" s="11" t="n">
        <f aca="false">G912*I912</f>
        <v>125</v>
      </c>
      <c r="P912" s="12" t="s">
        <v>42</v>
      </c>
      <c r="Q912" s="13" t="s">
        <v>2919</v>
      </c>
      <c r="R912" s="0" t="n">
        <f aca="false">VLOOKUP(A912,Sados!$A$1:$D$2962,4,0)</f>
        <v>5</v>
      </c>
      <c r="AE912" s="0" t="n">
        <f aca="false">G912-S912-T912-U912-V912-W912-X912-Y912-Z912-AA912-AB912-AC912+AD912</f>
        <v>5</v>
      </c>
      <c r="AF912" s="0" t="n">
        <f aca="false">AE912*I912</f>
        <v>125</v>
      </c>
    </row>
    <row r="913" customFormat="false" ht="21" hidden="false" customHeight="false" outlineLevel="0" collapsed="false">
      <c r="A913" s="7" t="s">
        <v>3246</v>
      </c>
      <c r="B913" s="8" t="n">
        <f aca="false">I913</f>
        <v>24</v>
      </c>
      <c r="C913" s="0" t="s">
        <v>3247</v>
      </c>
      <c r="D913" s="0" t="s">
        <v>3244</v>
      </c>
      <c r="E913" s="0" t="s">
        <v>3248</v>
      </c>
      <c r="F913" s="0" t="s">
        <v>22</v>
      </c>
      <c r="G913" s="0" t="n">
        <v>4</v>
      </c>
      <c r="H913" s="0" t="n">
        <f aca="false">I913*0.2</f>
        <v>4.8</v>
      </c>
      <c r="I913" s="7" t="n">
        <v>24</v>
      </c>
      <c r="J913" s="9" t="n">
        <v>47848.4166666667</v>
      </c>
      <c r="M913" s="0" t="n">
        <v>15</v>
      </c>
      <c r="N913" s="10" t="s">
        <v>2912</v>
      </c>
      <c r="O913" s="11" t="n">
        <f aca="false">G913*I913</f>
        <v>96</v>
      </c>
      <c r="P913" s="12" t="s">
        <v>42</v>
      </c>
      <c r="Q913" s="13" t="s">
        <v>2914</v>
      </c>
      <c r="R913" s="0" t="n">
        <f aca="false">VLOOKUP(A913,Sados!$A$1:$D$2962,4,0)</f>
        <v>4</v>
      </c>
      <c r="AE913" s="0" t="n">
        <f aca="false">G913-S913-T913-U913-V913-W913-X913-Y913-Z913-AA913-AB913-AC913+AD913</f>
        <v>4</v>
      </c>
      <c r="AF913" s="0" t="n">
        <f aca="false">AE913*I913</f>
        <v>96</v>
      </c>
    </row>
    <row r="914" customFormat="false" ht="21" hidden="false" customHeight="false" outlineLevel="0" collapsed="false">
      <c r="A914" s="7" t="s">
        <v>3249</v>
      </c>
      <c r="B914" s="8" t="n">
        <f aca="false">I914</f>
        <v>8.5</v>
      </c>
      <c r="C914" s="0" t="s">
        <v>3250</v>
      </c>
      <c r="D914" s="0" t="s">
        <v>3251</v>
      </c>
      <c r="E914" s="0" t="s">
        <v>3252</v>
      </c>
      <c r="F914" s="0" t="s">
        <v>22</v>
      </c>
      <c r="G914" s="0" t="n">
        <v>16</v>
      </c>
      <c r="H914" s="0" t="n">
        <f aca="false">I914*0.2</f>
        <v>1.7</v>
      </c>
      <c r="I914" s="7" t="n">
        <v>8.5</v>
      </c>
      <c r="J914" s="9" t="n">
        <v>47848.4166666667</v>
      </c>
      <c r="M914" s="0" t="n">
        <v>15</v>
      </c>
      <c r="N914" s="10" t="s">
        <v>2912</v>
      </c>
      <c r="O914" s="11" t="n">
        <f aca="false">G914*I914</f>
        <v>136</v>
      </c>
      <c r="P914" s="12" t="s">
        <v>42</v>
      </c>
      <c r="Q914" s="13" t="s">
        <v>2919</v>
      </c>
      <c r="R914" s="0" t="n">
        <f aca="false">VLOOKUP(A914,Sados!$A$1:$D$2962,4,0)</f>
        <v>14</v>
      </c>
      <c r="Y914" s="0" t="n">
        <v>1</v>
      </c>
      <c r="AE914" s="0" t="n">
        <f aca="false">G914-S914-T914-U914-V914-W914-X914-Y914-Z914-AA914-AB914-AC914+AD914</f>
        <v>15</v>
      </c>
      <c r="AF914" s="0" t="n">
        <f aca="false">AE914*I914</f>
        <v>127.5</v>
      </c>
    </row>
    <row r="915" customFormat="false" ht="21" hidden="false" customHeight="false" outlineLevel="0" collapsed="false">
      <c r="A915" s="7" t="s">
        <v>3253</v>
      </c>
      <c r="B915" s="8" t="n">
        <f aca="false">I915</f>
        <v>24</v>
      </c>
      <c r="C915" s="0" t="s">
        <v>3254</v>
      </c>
      <c r="D915" s="0" t="s">
        <v>3255</v>
      </c>
      <c r="E915" s="0" t="s">
        <v>3256</v>
      </c>
      <c r="F915" s="0" t="s">
        <v>22</v>
      </c>
      <c r="G915" s="0" t="n">
        <v>4</v>
      </c>
      <c r="H915" s="0" t="n">
        <f aca="false">I915*0.2</f>
        <v>4.8</v>
      </c>
      <c r="I915" s="7" t="n">
        <v>24</v>
      </c>
      <c r="J915" s="9" t="n">
        <v>47848.4166666667</v>
      </c>
      <c r="M915" s="0" t="n">
        <v>15</v>
      </c>
      <c r="N915" s="10" t="s">
        <v>2912</v>
      </c>
      <c r="O915" s="11" t="n">
        <f aca="false">G915*I915</f>
        <v>96</v>
      </c>
      <c r="P915" s="12" t="s">
        <v>42</v>
      </c>
      <c r="Q915" s="13" t="s">
        <v>2919</v>
      </c>
      <c r="R915" s="0" t="n">
        <f aca="false">VLOOKUP(A915,Sados!$A$1:$D$2962,4,0)</f>
        <v>4</v>
      </c>
      <c r="AE915" s="0" t="n">
        <f aca="false">G915-S915-T915-U915-V915-W915-X915-Y915-Z915-AA915-AB915-AC915+AD915</f>
        <v>4</v>
      </c>
      <c r="AF915" s="0" t="n">
        <f aca="false">AE915*I915</f>
        <v>96</v>
      </c>
    </row>
    <row r="916" customFormat="false" ht="21" hidden="false" customHeight="false" outlineLevel="0" collapsed="false">
      <c r="A916" s="7" t="s">
        <v>3257</v>
      </c>
      <c r="B916" s="8" t="n">
        <f aca="false">I916</f>
        <v>33</v>
      </c>
      <c r="C916" s="0" t="s">
        <v>3258</v>
      </c>
      <c r="D916" s="0" t="s">
        <v>3259</v>
      </c>
      <c r="E916" s="0" t="s">
        <v>3260</v>
      </c>
      <c r="F916" s="0" t="s">
        <v>22</v>
      </c>
      <c r="G916" s="0" t="n">
        <v>15</v>
      </c>
      <c r="H916" s="0" t="n">
        <f aca="false">I916*0.2</f>
        <v>6.6</v>
      </c>
      <c r="I916" s="7" t="n">
        <v>33</v>
      </c>
      <c r="J916" s="9" t="n">
        <v>47848.4166666667</v>
      </c>
      <c r="M916" s="0" t="n">
        <v>15</v>
      </c>
      <c r="N916" s="10" t="s">
        <v>2912</v>
      </c>
      <c r="O916" s="11" t="n">
        <f aca="false">G916*I916</f>
        <v>495</v>
      </c>
      <c r="P916" s="12" t="s">
        <v>42</v>
      </c>
      <c r="Q916" s="13" t="s">
        <v>2919</v>
      </c>
      <c r="R916" s="0" t="n">
        <f aca="false">VLOOKUP(A916,Sados!$A$1:$D$2962,4,0)</f>
        <v>15</v>
      </c>
      <c r="AE916" s="0" t="n">
        <f aca="false">G916-S916-T916-U916-V916-W916-X916-Y916-Z916-AA916-AB916-AC916+AD916</f>
        <v>15</v>
      </c>
      <c r="AF916" s="0" t="n">
        <f aca="false">AE916*I916</f>
        <v>495</v>
      </c>
    </row>
    <row r="917" customFormat="false" ht="21" hidden="false" customHeight="false" outlineLevel="0" collapsed="false">
      <c r="A917" s="7" t="s">
        <v>3261</v>
      </c>
      <c r="B917" s="8" t="n">
        <f aca="false">I917</f>
        <v>20</v>
      </c>
      <c r="C917" s="0" t="s">
        <v>3262</v>
      </c>
      <c r="D917" s="0" t="s">
        <v>3263</v>
      </c>
      <c r="E917" s="0" t="s">
        <v>3264</v>
      </c>
      <c r="F917" s="0" t="s">
        <v>22</v>
      </c>
      <c r="G917" s="0" t="n">
        <v>29</v>
      </c>
      <c r="H917" s="0" t="n">
        <f aca="false">I917*0.2</f>
        <v>4</v>
      </c>
      <c r="I917" s="7" t="n">
        <v>20</v>
      </c>
      <c r="J917" s="9" t="n">
        <v>47848.4166666667</v>
      </c>
      <c r="M917" s="0" t="n">
        <v>15</v>
      </c>
      <c r="N917" s="10" t="s">
        <v>2912</v>
      </c>
      <c r="O917" s="11" t="n">
        <f aca="false">G917*I917</f>
        <v>580</v>
      </c>
      <c r="P917" s="12" t="s">
        <v>42</v>
      </c>
      <c r="Q917" s="13" t="s">
        <v>2919</v>
      </c>
      <c r="R917" s="0" t="n">
        <f aca="false">VLOOKUP(A917,Sados!$A$1:$D$2962,4,0)</f>
        <v>25</v>
      </c>
      <c r="AE917" s="0" t="n">
        <f aca="false">G917-S917-T917-U917-V917-W917-X917-Y917-Z917-AA917-AB917-AC917+AD917</f>
        <v>29</v>
      </c>
      <c r="AF917" s="0" t="n">
        <f aca="false">AE917*I917</f>
        <v>580</v>
      </c>
    </row>
    <row r="918" customFormat="false" ht="21" hidden="false" customHeight="false" outlineLevel="0" collapsed="false">
      <c r="A918" s="7" t="s">
        <v>3265</v>
      </c>
      <c r="B918" s="8" t="n">
        <f aca="false">I918</f>
        <v>20</v>
      </c>
      <c r="C918" s="0" t="s">
        <v>3266</v>
      </c>
      <c r="D918" s="0" t="s">
        <v>3263</v>
      </c>
      <c r="E918" s="0" t="s">
        <v>3267</v>
      </c>
      <c r="F918" s="0" t="s">
        <v>22</v>
      </c>
      <c r="G918" s="0" t="n">
        <v>3</v>
      </c>
      <c r="H918" s="0" t="n">
        <f aca="false">I918*0.2</f>
        <v>4</v>
      </c>
      <c r="I918" s="7" t="n">
        <v>20</v>
      </c>
      <c r="J918" s="9" t="n">
        <v>47848.4166666667</v>
      </c>
      <c r="M918" s="0" t="n">
        <v>15</v>
      </c>
      <c r="N918" s="10" t="s">
        <v>2912</v>
      </c>
      <c r="O918" s="11" t="n">
        <f aca="false">G918*I918</f>
        <v>60</v>
      </c>
      <c r="P918" s="12" t="s">
        <v>42</v>
      </c>
      <c r="Q918" s="13" t="s">
        <v>2914</v>
      </c>
      <c r="R918" s="0" t="n">
        <f aca="false">VLOOKUP(A918,Sados!$A$1:$D$2962,4,0)</f>
        <v>1</v>
      </c>
      <c r="AE918" s="0" t="n">
        <f aca="false">G918-S918-T918-U918-V918-W918-X918-Y918-Z918-AA918-AB918-AC918+AD918</f>
        <v>3</v>
      </c>
      <c r="AF918" s="0" t="n">
        <f aca="false">AE918*I918</f>
        <v>60</v>
      </c>
    </row>
    <row r="919" customFormat="false" ht="21" hidden="false" customHeight="false" outlineLevel="0" collapsed="false">
      <c r="A919" s="7" t="s">
        <v>3268</v>
      </c>
      <c r="B919" s="8" t="n">
        <f aca="false">I919</f>
        <v>27</v>
      </c>
      <c r="C919" s="0" t="s">
        <v>3269</v>
      </c>
      <c r="D919" s="0" t="s">
        <v>3270</v>
      </c>
      <c r="E919" s="0" t="s">
        <v>3271</v>
      </c>
      <c r="F919" s="0" t="s">
        <v>22</v>
      </c>
      <c r="G919" s="0" t="n">
        <v>33</v>
      </c>
      <c r="H919" s="0" t="n">
        <f aca="false">I919*0.2</f>
        <v>5.4</v>
      </c>
      <c r="I919" s="7" t="n">
        <v>27</v>
      </c>
      <c r="J919" s="9" t="n">
        <v>47848.4166666667</v>
      </c>
      <c r="M919" s="0" t="n">
        <v>15</v>
      </c>
      <c r="N919" s="10" t="s">
        <v>2912</v>
      </c>
      <c r="O919" s="11" t="n">
        <f aca="false">G919*I919</f>
        <v>891</v>
      </c>
      <c r="P919" s="12" t="s">
        <v>42</v>
      </c>
      <c r="Q919" s="13" t="s">
        <v>2919</v>
      </c>
      <c r="R919" s="0" t="n">
        <f aca="false">VLOOKUP(A919,Sados!$A$1:$D$2962,4,0)</f>
        <v>33</v>
      </c>
      <c r="AE919" s="0" t="n">
        <f aca="false">G919-S919-T919-U919-V919-W919-X919-Y919-Z919-AA919-AB919-AC919+AD919</f>
        <v>33</v>
      </c>
      <c r="AF919" s="0" t="n">
        <f aca="false">AE919*I919</f>
        <v>891</v>
      </c>
    </row>
    <row r="920" customFormat="false" ht="21" hidden="false" customHeight="false" outlineLevel="0" collapsed="false">
      <c r="A920" s="7" t="s">
        <v>3272</v>
      </c>
      <c r="B920" s="8" t="n">
        <f aca="false">I920</f>
        <v>24</v>
      </c>
      <c r="C920" s="0" t="s">
        <v>3273</v>
      </c>
      <c r="D920" s="0" t="s">
        <v>3274</v>
      </c>
      <c r="E920" s="0" t="s">
        <v>3275</v>
      </c>
      <c r="F920" s="0" t="s">
        <v>22</v>
      </c>
      <c r="G920" s="0" t="n">
        <v>8</v>
      </c>
      <c r="H920" s="0" t="n">
        <f aca="false">I920*0.2</f>
        <v>4.8</v>
      </c>
      <c r="I920" s="7" t="n">
        <v>24</v>
      </c>
      <c r="J920" s="9" t="n">
        <v>47848.4166666667</v>
      </c>
      <c r="M920" s="0" t="n">
        <v>15</v>
      </c>
      <c r="N920" s="10" t="s">
        <v>2912</v>
      </c>
      <c r="O920" s="11" t="n">
        <f aca="false">G920*I920</f>
        <v>192</v>
      </c>
      <c r="P920" s="12" t="s">
        <v>42</v>
      </c>
      <c r="Q920" s="13" t="s">
        <v>2914</v>
      </c>
      <c r="R920" s="0" t="n">
        <f aca="false">VLOOKUP(A920,Sados!$A$1:$D$2962,4,0)</f>
        <v>8</v>
      </c>
      <c r="AE920" s="0" t="n">
        <f aca="false">G920-S920-T920-U920-V920-W920-X920-Y920-Z920-AA920-AB920-AC920+AD920</f>
        <v>8</v>
      </c>
      <c r="AF920" s="0" t="n">
        <f aca="false">AE920*I920</f>
        <v>192</v>
      </c>
    </row>
    <row r="921" customFormat="false" ht="21" hidden="false" customHeight="false" outlineLevel="0" collapsed="false">
      <c r="A921" s="7" t="s">
        <v>3276</v>
      </c>
      <c r="B921" s="8" t="n">
        <f aca="false">I921</f>
        <v>22</v>
      </c>
      <c r="C921" s="0" t="s">
        <v>3277</v>
      </c>
      <c r="D921" s="0" t="s">
        <v>3278</v>
      </c>
      <c r="E921" s="0" t="s">
        <v>3279</v>
      </c>
      <c r="F921" s="0" t="s">
        <v>22</v>
      </c>
      <c r="G921" s="0" t="n">
        <v>5</v>
      </c>
      <c r="H921" s="0" t="n">
        <f aca="false">I921*0.2</f>
        <v>4.4</v>
      </c>
      <c r="I921" s="7" t="n">
        <v>22</v>
      </c>
      <c r="J921" s="9" t="n">
        <v>47848.4166666667</v>
      </c>
      <c r="M921" s="0" t="n">
        <v>15</v>
      </c>
      <c r="N921" s="10" t="s">
        <v>2912</v>
      </c>
      <c r="O921" s="11" t="n">
        <f aca="false">G921*I921</f>
        <v>110</v>
      </c>
      <c r="P921" s="12" t="s">
        <v>42</v>
      </c>
      <c r="Q921" s="13" t="s">
        <v>2914</v>
      </c>
      <c r="R921" s="0" t="n">
        <f aca="false">VLOOKUP(A921,Sados!$A$1:$D$2962,4,0)</f>
        <v>5</v>
      </c>
      <c r="AE921" s="0" t="n">
        <f aca="false">G921-S921-T921-U921-V921-W921-X921-Y921-Z921-AA921-AB921-AC921+AD921</f>
        <v>5</v>
      </c>
      <c r="AF921" s="0" t="n">
        <f aca="false">AE921*I921</f>
        <v>110</v>
      </c>
    </row>
    <row r="922" customFormat="false" ht="21" hidden="false" customHeight="false" outlineLevel="0" collapsed="false">
      <c r="A922" s="7" t="s">
        <v>3280</v>
      </c>
      <c r="B922" s="8" t="n">
        <f aca="false">I922</f>
        <v>39</v>
      </c>
      <c r="C922" s="0" t="s">
        <v>3281</v>
      </c>
      <c r="D922" s="0" t="s">
        <v>3282</v>
      </c>
      <c r="E922" s="0" t="s">
        <v>3283</v>
      </c>
      <c r="F922" s="0" t="s">
        <v>22</v>
      </c>
      <c r="G922" s="0" t="n">
        <v>5</v>
      </c>
      <c r="H922" s="0" t="n">
        <f aca="false">I922*0.2</f>
        <v>7.8</v>
      </c>
      <c r="I922" s="7" t="n">
        <v>39</v>
      </c>
      <c r="J922" s="9" t="n">
        <v>47848.4166666667</v>
      </c>
      <c r="M922" s="0" t="n">
        <v>15</v>
      </c>
      <c r="N922" s="10" t="s">
        <v>2912</v>
      </c>
      <c r="O922" s="11" t="n">
        <f aca="false">G922*I922</f>
        <v>195</v>
      </c>
      <c r="P922" s="12" t="s">
        <v>42</v>
      </c>
      <c r="Q922" s="13" t="s">
        <v>2919</v>
      </c>
      <c r="R922" s="0" t="n">
        <f aca="false">VLOOKUP(A922,Sados!$A$1:$D$2962,4,0)</f>
        <v>4</v>
      </c>
      <c r="AE922" s="0" t="n">
        <f aca="false">G922-S922-T922-U922-V922-W922-X922-Y922-Z922-AA922-AB922-AC922+AD922</f>
        <v>5</v>
      </c>
      <c r="AF922" s="0" t="n">
        <f aca="false">AE922*I922</f>
        <v>195</v>
      </c>
    </row>
    <row r="923" customFormat="false" ht="21" hidden="false" customHeight="false" outlineLevel="0" collapsed="false">
      <c r="A923" s="7" t="s">
        <v>3284</v>
      </c>
      <c r="B923" s="8" t="n">
        <f aca="false">I923</f>
        <v>50</v>
      </c>
      <c r="C923" s="0" t="s">
        <v>3285</v>
      </c>
      <c r="D923" s="0" t="s">
        <v>3286</v>
      </c>
      <c r="E923" s="0" t="s">
        <v>3287</v>
      </c>
      <c r="F923" s="0" t="s">
        <v>22</v>
      </c>
      <c r="G923" s="0" t="n">
        <v>4</v>
      </c>
      <c r="H923" s="0" t="n">
        <f aca="false">I923*0.2</f>
        <v>10</v>
      </c>
      <c r="I923" s="7" t="n">
        <v>50</v>
      </c>
      <c r="J923" s="9" t="n">
        <v>47848.4166666667</v>
      </c>
      <c r="M923" s="0" t="n">
        <v>15</v>
      </c>
      <c r="N923" s="10" t="s">
        <v>2912</v>
      </c>
      <c r="O923" s="11" t="n">
        <f aca="false">G923*I923</f>
        <v>200</v>
      </c>
      <c r="P923" s="12" t="s">
        <v>42</v>
      </c>
      <c r="Q923" s="13" t="s">
        <v>2919</v>
      </c>
      <c r="R923" s="0" t="n">
        <f aca="false">VLOOKUP(A923,Sados!$A$1:$D$2962,4,0)</f>
        <v>4</v>
      </c>
      <c r="AE923" s="0" t="n">
        <f aca="false">G923-S923-T923-U923-V923-W923-X923-Y923-Z923-AA923-AB923-AC923+AD923</f>
        <v>4</v>
      </c>
      <c r="AF923" s="0" t="n">
        <f aca="false">AE923*I923</f>
        <v>200</v>
      </c>
    </row>
    <row r="924" customFormat="false" ht="21" hidden="false" customHeight="false" outlineLevel="0" collapsed="false">
      <c r="A924" s="7" t="s">
        <v>3288</v>
      </c>
      <c r="B924" s="8" t="n">
        <f aca="false">I924</f>
        <v>50</v>
      </c>
      <c r="C924" s="0" t="s">
        <v>3289</v>
      </c>
      <c r="D924" s="0" t="s">
        <v>3290</v>
      </c>
      <c r="E924" s="0" t="s">
        <v>3291</v>
      </c>
      <c r="F924" s="0" t="s">
        <v>22</v>
      </c>
      <c r="G924" s="0" t="n">
        <v>8</v>
      </c>
      <c r="H924" s="0" t="n">
        <f aca="false">I924*0.2</f>
        <v>10</v>
      </c>
      <c r="I924" s="7" t="n">
        <v>50</v>
      </c>
      <c r="J924" s="9" t="n">
        <v>47848.4166666667</v>
      </c>
      <c r="M924" s="0" t="n">
        <v>15</v>
      </c>
      <c r="N924" s="10" t="s">
        <v>2912</v>
      </c>
      <c r="O924" s="11" t="n">
        <f aca="false">G924*I924</f>
        <v>400</v>
      </c>
      <c r="P924" s="12" t="s">
        <v>42</v>
      </c>
      <c r="Q924" s="13" t="s">
        <v>2919</v>
      </c>
      <c r="R924" s="0" t="n">
        <f aca="false">VLOOKUP(A924,Sados!$A$1:$D$2962,4,0)</f>
        <v>8</v>
      </c>
      <c r="AE924" s="0" t="n">
        <f aca="false">G924-S924-T924-U924-V924-W924-X924-Y924-Z924-AA924-AB924-AC924+AD924</f>
        <v>8</v>
      </c>
      <c r="AF924" s="0" t="n">
        <f aca="false">AE924*I924</f>
        <v>400</v>
      </c>
    </row>
    <row r="925" customFormat="false" ht="21" hidden="false" customHeight="false" outlineLevel="0" collapsed="false">
      <c r="A925" s="7" t="s">
        <v>3292</v>
      </c>
      <c r="B925" s="8" t="n">
        <f aca="false">I925</f>
        <v>42</v>
      </c>
      <c r="C925" s="0" t="s">
        <v>3293</v>
      </c>
      <c r="D925" s="0" t="s">
        <v>3294</v>
      </c>
      <c r="E925" s="0" t="s">
        <v>3295</v>
      </c>
      <c r="F925" s="0" t="s">
        <v>22</v>
      </c>
      <c r="G925" s="0" t="n">
        <v>3</v>
      </c>
      <c r="H925" s="0" t="n">
        <f aca="false">I925*0.2</f>
        <v>8.4</v>
      </c>
      <c r="I925" s="7" t="n">
        <v>42</v>
      </c>
      <c r="J925" s="9" t="n">
        <v>47848.4166666667</v>
      </c>
      <c r="M925" s="0" t="n">
        <v>15</v>
      </c>
      <c r="N925" s="10" t="s">
        <v>2912</v>
      </c>
      <c r="O925" s="11" t="n">
        <f aca="false">G925*I925</f>
        <v>126</v>
      </c>
      <c r="P925" s="12" t="s">
        <v>42</v>
      </c>
      <c r="Q925" s="13" t="s">
        <v>2919</v>
      </c>
      <c r="R925" s="0" t="n">
        <f aca="false">VLOOKUP(A925,Sados!$A$1:$D$2962,4,0)</f>
        <v>3</v>
      </c>
      <c r="AE925" s="0" t="n">
        <f aca="false">G925-S925-T925-U925-V925-W925-X925-Y925-Z925-AA925-AB925-AC925+AD925</f>
        <v>3</v>
      </c>
      <c r="AF925" s="0" t="n">
        <f aca="false">AE925*I925</f>
        <v>126</v>
      </c>
    </row>
    <row r="926" customFormat="false" ht="21" hidden="false" customHeight="false" outlineLevel="0" collapsed="false">
      <c r="A926" s="7" t="s">
        <v>3296</v>
      </c>
      <c r="B926" s="8" t="n">
        <f aca="false">I926</f>
        <v>50</v>
      </c>
      <c r="C926" s="0" t="s">
        <v>3297</v>
      </c>
      <c r="D926" s="0" t="s">
        <v>3298</v>
      </c>
      <c r="E926" s="0" t="s">
        <v>3299</v>
      </c>
      <c r="F926" s="0" t="s">
        <v>22</v>
      </c>
      <c r="G926" s="0" t="n">
        <v>5</v>
      </c>
      <c r="H926" s="0" t="n">
        <f aca="false">I926*0.2</f>
        <v>10</v>
      </c>
      <c r="I926" s="7" t="n">
        <v>50</v>
      </c>
      <c r="J926" s="9" t="n">
        <v>47848.4166666667</v>
      </c>
      <c r="M926" s="0" t="n">
        <v>15</v>
      </c>
      <c r="N926" s="10" t="s">
        <v>2912</v>
      </c>
      <c r="O926" s="11" t="n">
        <f aca="false">G926*I926</f>
        <v>250</v>
      </c>
      <c r="P926" s="12" t="s">
        <v>42</v>
      </c>
      <c r="Q926" s="13" t="s">
        <v>2919</v>
      </c>
      <c r="R926" s="0" t="n">
        <f aca="false">VLOOKUP(A926,Sados!$A$1:$D$2962,4,0)</f>
        <v>0</v>
      </c>
      <c r="AE926" s="0" t="n">
        <f aca="false">G926-S926-T926-U926-V926-W926-X926-Y926-Z926-AA926-AB926-AC926+AD926</f>
        <v>5</v>
      </c>
      <c r="AF926" s="0" t="n">
        <f aca="false">AE926*I926</f>
        <v>250</v>
      </c>
    </row>
    <row r="927" customFormat="false" ht="21" hidden="false" customHeight="false" outlineLevel="0" collapsed="false">
      <c r="A927" s="7" t="s">
        <v>3300</v>
      </c>
      <c r="B927" s="8" t="n">
        <f aca="false">I927</f>
        <v>30</v>
      </c>
      <c r="C927" s="0" t="s">
        <v>3301</v>
      </c>
      <c r="D927" s="0" t="s">
        <v>3302</v>
      </c>
      <c r="E927" s="0" t="s">
        <v>3303</v>
      </c>
      <c r="F927" s="0" t="s">
        <v>22</v>
      </c>
      <c r="G927" s="0" t="n">
        <v>5</v>
      </c>
      <c r="H927" s="0" t="n">
        <f aca="false">I927*0.2</f>
        <v>6</v>
      </c>
      <c r="I927" s="7" t="n">
        <v>30</v>
      </c>
      <c r="J927" s="9" t="n">
        <v>47848.4166666667</v>
      </c>
      <c r="M927" s="0" t="n">
        <v>15</v>
      </c>
      <c r="N927" s="10" t="s">
        <v>2912</v>
      </c>
      <c r="O927" s="11" t="n">
        <f aca="false">G927*I927</f>
        <v>150</v>
      </c>
      <c r="P927" s="12" t="s">
        <v>42</v>
      </c>
      <c r="Q927" s="13" t="s">
        <v>2914</v>
      </c>
      <c r="R927" s="0" t="n">
        <f aca="false">VLOOKUP(A927,Sados!$A$1:$D$2962,4,0)</f>
        <v>5</v>
      </c>
      <c r="AE927" s="0" t="n">
        <f aca="false">G927-S927-T927-U927-V927-W927-X927-Y927-Z927-AA927-AB927-AC927+AD927</f>
        <v>5</v>
      </c>
      <c r="AF927" s="0" t="n">
        <f aca="false">AE927*I927</f>
        <v>150</v>
      </c>
    </row>
    <row r="928" customFormat="false" ht="21" hidden="false" customHeight="false" outlineLevel="0" collapsed="false">
      <c r="A928" s="7" t="s">
        <v>3304</v>
      </c>
      <c r="B928" s="8" t="n">
        <f aca="false">I928</f>
        <v>5.5</v>
      </c>
      <c r="C928" s="0" t="s">
        <v>3305</v>
      </c>
      <c r="D928" s="0" t="s">
        <v>2912</v>
      </c>
      <c r="E928" s="0" t="n">
        <v>0</v>
      </c>
      <c r="F928" s="0" t="s">
        <v>22</v>
      </c>
      <c r="G928" s="0" t="n">
        <v>20</v>
      </c>
      <c r="H928" s="0" t="n">
        <f aca="false">I928*0.2</f>
        <v>1.1</v>
      </c>
      <c r="I928" s="7" t="n">
        <v>5.5</v>
      </c>
      <c r="J928" s="9" t="n">
        <v>47848.4166666667</v>
      </c>
      <c r="M928" s="0" t="n">
        <v>15</v>
      </c>
      <c r="N928" s="10" t="s">
        <v>2912</v>
      </c>
      <c r="O928" s="11" t="n">
        <f aca="false">G928*I928</f>
        <v>110</v>
      </c>
      <c r="P928" s="12" t="s">
        <v>24</v>
      </c>
      <c r="Q928" s="13" t="s">
        <v>2914</v>
      </c>
      <c r="R928" s="0" t="n">
        <f aca="false">VLOOKUP(A928,Sados!$A$1:$D$2962,4,0)</f>
        <v>20</v>
      </c>
      <c r="AE928" s="0" t="n">
        <f aca="false">G928-S928-T928-U928-V928-W928-X928-Y928-Z928-AA928-AB928-AC928+AD928</f>
        <v>20</v>
      </c>
      <c r="AF928" s="0" t="n">
        <f aca="false">AE928*I928</f>
        <v>110</v>
      </c>
    </row>
    <row r="929" customFormat="false" ht="21" hidden="false" customHeight="false" outlineLevel="0" collapsed="false">
      <c r="A929" s="7" t="s">
        <v>3306</v>
      </c>
      <c r="B929" s="8" t="n">
        <f aca="false">I929</f>
        <v>7</v>
      </c>
      <c r="C929" s="0" t="s">
        <v>3307</v>
      </c>
      <c r="D929" s="0" t="s">
        <v>2912</v>
      </c>
      <c r="E929" s="0" t="n">
        <v>0</v>
      </c>
      <c r="F929" s="0" t="s">
        <v>22</v>
      </c>
      <c r="G929" s="0" t="n">
        <v>2</v>
      </c>
      <c r="H929" s="0" t="n">
        <f aca="false">I929*0.2</f>
        <v>1.4</v>
      </c>
      <c r="I929" s="7" t="n">
        <v>7</v>
      </c>
      <c r="J929" s="9" t="n">
        <v>47848.4166666667</v>
      </c>
      <c r="M929" s="0" t="n">
        <v>15</v>
      </c>
      <c r="N929" s="10" t="s">
        <v>2912</v>
      </c>
      <c r="O929" s="11" t="n">
        <f aca="false">G929*I929</f>
        <v>14</v>
      </c>
      <c r="P929" s="12" t="s">
        <v>24</v>
      </c>
      <c r="Q929" s="13" t="s">
        <v>2914</v>
      </c>
      <c r="R929" s="0" t="n">
        <f aca="false">VLOOKUP(A929,Sados!$A$1:$D$2962,4,0)</f>
        <v>1</v>
      </c>
      <c r="AE929" s="0" t="n">
        <f aca="false">G929-S929-T929-U929-V929-W929-X929-Y929-Z929-AA929-AB929-AC929+AD929</f>
        <v>2</v>
      </c>
      <c r="AF929" s="0" t="n">
        <f aca="false">AE929*I929</f>
        <v>14</v>
      </c>
    </row>
    <row r="930" customFormat="false" ht="21" hidden="false" customHeight="false" outlineLevel="0" collapsed="false">
      <c r="A930" s="7" t="s">
        <v>3308</v>
      </c>
      <c r="B930" s="8" t="n">
        <f aca="false">I930</f>
        <v>8</v>
      </c>
      <c r="C930" s="0" t="s">
        <v>3309</v>
      </c>
      <c r="D930" s="0" t="s">
        <v>2912</v>
      </c>
      <c r="E930" s="0" t="n">
        <v>0</v>
      </c>
      <c r="F930" s="0" t="s">
        <v>22</v>
      </c>
      <c r="G930" s="0" t="n">
        <v>2</v>
      </c>
      <c r="H930" s="0" t="n">
        <f aca="false">I930*0.2</f>
        <v>1.6</v>
      </c>
      <c r="I930" s="7" t="n">
        <v>8</v>
      </c>
      <c r="J930" s="9" t="n">
        <v>47848.4166666667</v>
      </c>
      <c r="M930" s="0" t="n">
        <v>15</v>
      </c>
      <c r="N930" s="10" t="s">
        <v>2912</v>
      </c>
      <c r="O930" s="11" t="n">
        <f aca="false">G930*I930</f>
        <v>16</v>
      </c>
      <c r="P930" s="12" t="s">
        <v>24</v>
      </c>
      <c r="Q930" s="13" t="s">
        <v>2914</v>
      </c>
      <c r="R930" s="0" t="n">
        <f aca="false">VLOOKUP(A930,Sados!$A$1:$D$2962,4,0)</f>
        <v>2</v>
      </c>
      <c r="AE930" s="0" t="n">
        <f aca="false">G930-S930-T930-U930-V930-W930-X930-Y930-Z930-AA930-AB930-AC930+AD930</f>
        <v>2</v>
      </c>
      <c r="AF930" s="0" t="n">
        <f aca="false">AE930*I930</f>
        <v>16</v>
      </c>
    </row>
    <row r="931" customFormat="false" ht="21" hidden="false" customHeight="false" outlineLevel="0" collapsed="false">
      <c r="A931" s="7" t="s">
        <v>3310</v>
      </c>
      <c r="B931" s="8" t="n">
        <f aca="false">I931</f>
        <v>8</v>
      </c>
      <c r="C931" s="0" t="s">
        <v>3311</v>
      </c>
      <c r="D931" s="0" t="s">
        <v>2912</v>
      </c>
      <c r="E931" s="0" t="n">
        <v>0</v>
      </c>
      <c r="F931" s="0" t="s">
        <v>22</v>
      </c>
      <c r="G931" s="0" t="n">
        <v>4</v>
      </c>
      <c r="H931" s="0" t="n">
        <f aca="false">I931*0.2</f>
        <v>1.6</v>
      </c>
      <c r="I931" s="7" t="n">
        <v>8</v>
      </c>
      <c r="J931" s="9" t="n">
        <v>47848.4166666667</v>
      </c>
      <c r="M931" s="0" t="n">
        <v>15</v>
      </c>
      <c r="N931" s="10" t="s">
        <v>2912</v>
      </c>
      <c r="O931" s="11" t="n">
        <f aca="false">G931*I931</f>
        <v>32</v>
      </c>
      <c r="P931" s="12" t="s">
        <v>24</v>
      </c>
      <c r="Q931" s="13" t="s">
        <v>2914</v>
      </c>
      <c r="R931" s="0" t="n">
        <f aca="false">VLOOKUP(A931,Sados!$A$1:$D$2962,4,0)</f>
        <v>9</v>
      </c>
      <c r="AE931" s="0" t="n">
        <f aca="false">G931-S931-T931-U931-V931-W931-X931-Y931-Z931-AA931-AB931-AC931+AD931</f>
        <v>4</v>
      </c>
      <c r="AF931" s="0" t="n">
        <f aca="false">AE931*I931</f>
        <v>32</v>
      </c>
    </row>
    <row r="932" customFormat="false" ht="21" hidden="false" customHeight="false" outlineLevel="0" collapsed="false">
      <c r="A932" s="7" t="s">
        <v>3312</v>
      </c>
      <c r="B932" s="8" t="n">
        <f aca="false">I932</f>
        <v>9</v>
      </c>
      <c r="C932" s="0" t="s">
        <v>3313</v>
      </c>
      <c r="D932" s="0" t="s">
        <v>2912</v>
      </c>
      <c r="E932" s="0" t="n">
        <v>0</v>
      </c>
      <c r="F932" s="0" t="s">
        <v>22</v>
      </c>
      <c r="G932" s="0" t="n">
        <v>28</v>
      </c>
      <c r="H932" s="0" t="n">
        <f aca="false">I932*0.2</f>
        <v>1.8</v>
      </c>
      <c r="I932" s="7" t="n">
        <v>9</v>
      </c>
      <c r="J932" s="9" t="n">
        <v>47848.4166666667</v>
      </c>
      <c r="M932" s="0" t="n">
        <v>15</v>
      </c>
      <c r="N932" s="10" t="s">
        <v>2912</v>
      </c>
      <c r="O932" s="11" t="n">
        <f aca="false">G932*I932</f>
        <v>252</v>
      </c>
      <c r="P932" s="12" t="s">
        <v>24</v>
      </c>
      <c r="Q932" s="13" t="s">
        <v>2914</v>
      </c>
      <c r="R932" s="0" t="n">
        <f aca="false">VLOOKUP(A932,Sados!$A$1:$D$2962,4,0)</f>
        <v>31</v>
      </c>
      <c r="AE932" s="0" t="n">
        <f aca="false">G932-S932-T932-U932-V932-W932-X932-Y932-Z932-AA932-AB932-AC932+AD932</f>
        <v>28</v>
      </c>
      <c r="AF932" s="0" t="n">
        <f aca="false">AE932*I932</f>
        <v>252</v>
      </c>
    </row>
    <row r="933" customFormat="false" ht="21" hidden="false" customHeight="false" outlineLevel="0" collapsed="false">
      <c r="A933" s="7" t="s">
        <v>3314</v>
      </c>
      <c r="B933" s="8" t="n">
        <f aca="false">I933</f>
        <v>8</v>
      </c>
      <c r="C933" s="0" t="s">
        <v>3315</v>
      </c>
      <c r="D933" s="0" t="s">
        <v>2912</v>
      </c>
      <c r="E933" s="0" t="n">
        <v>0</v>
      </c>
      <c r="F933" s="0" t="s">
        <v>22</v>
      </c>
      <c r="G933" s="0" t="n">
        <v>8</v>
      </c>
      <c r="H933" s="0" t="n">
        <f aca="false">I933*0.2</f>
        <v>1.6</v>
      </c>
      <c r="I933" s="7" t="n">
        <v>8</v>
      </c>
      <c r="J933" s="9" t="n">
        <v>47848.4166666667</v>
      </c>
      <c r="M933" s="0" t="n">
        <v>15</v>
      </c>
      <c r="N933" s="10" t="s">
        <v>2912</v>
      </c>
      <c r="O933" s="11" t="n">
        <f aca="false">G933*I933</f>
        <v>64</v>
      </c>
      <c r="P933" s="12" t="s">
        <v>24</v>
      </c>
      <c r="Q933" s="13" t="s">
        <v>2914</v>
      </c>
      <c r="R933" s="0" t="n">
        <f aca="false">VLOOKUP(A933,Sados!$A$1:$D$2962,4,0)</f>
        <v>7</v>
      </c>
      <c r="AE933" s="0" t="n">
        <f aca="false">G933-S933-T933-U933-V933-W933-X933-Y933-Z933-AA933-AB933-AC933+AD933</f>
        <v>8</v>
      </c>
      <c r="AF933" s="0" t="n">
        <f aca="false">AE933*I933</f>
        <v>64</v>
      </c>
    </row>
    <row r="934" customFormat="false" ht="21" hidden="false" customHeight="false" outlineLevel="0" collapsed="false">
      <c r="A934" s="7" t="s">
        <v>3316</v>
      </c>
      <c r="B934" s="8" t="n">
        <f aca="false">I934</f>
        <v>8</v>
      </c>
      <c r="C934" s="0" t="s">
        <v>3317</v>
      </c>
      <c r="D934" s="0" t="s">
        <v>2912</v>
      </c>
      <c r="E934" s="0" t="n">
        <v>0</v>
      </c>
      <c r="F934" s="0" t="s">
        <v>22</v>
      </c>
      <c r="G934" s="0" t="n">
        <v>12</v>
      </c>
      <c r="H934" s="0" t="n">
        <f aca="false">I934*0.2</f>
        <v>1.6</v>
      </c>
      <c r="I934" s="7" t="n">
        <v>8</v>
      </c>
      <c r="J934" s="9" t="n">
        <v>47848.4166666667</v>
      </c>
      <c r="M934" s="0" t="n">
        <v>15</v>
      </c>
      <c r="N934" s="10" t="s">
        <v>2912</v>
      </c>
      <c r="O934" s="11" t="n">
        <f aca="false">G934*I934</f>
        <v>96</v>
      </c>
      <c r="P934" s="12" t="s">
        <v>24</v>
      </c>
      <c r="Q934" s="13" t="s">
        <v>2914</v>
      </c>
      <c r="R934" s="0" t="n">
        <f aca="false">VLOOKUP(A934,Sados!$A$1:$D$2962,4,0)</f>
        <v>12</v>
      </c>
      <c r="AE934" s="0" t="n">
        <f aca="false">G934-S934-T934-U934-V934-W934-X934-Y934-Z934-AA934-AB934-AC934+AD934</f>
        <v>12</v>
      </c>
      <c r="AF934" s="0" t="n">
        <f aca="false">AE934*I934</f>
        <v>96</v>
      </c>
    </row>
    <row r="935" customFormat="false" ht="21" hidden="false" customHeight="false" outlineLevel="0" collapsed="false">
      <c r="A935" s="7" t="s">
        <v>3318</v>
      </c>
      <c r="B935" s="8" t="n">
        <f aca="false">I935</f>
        <v>10</v>
      </c>
      <c r="C935" s="0" t="s">
        <v>3319</v>
      </c>
      <c r="D935" s="0" t="s">
        <v>2912</v>
      </c>
      <c r="E935" s="0" t="n">
        <v>0</v>
      </c>
      <c r="F935" s="0" t="s">
        <v>22</v>
      </c>
      <c r="G935" s="0" t="n">
        <v>7</v>
      </c>
      <c r="H935" s="0" t="n">
        <f aca="false">I935*0.2</f>
        <v>2</v>
      </c>
      <c r="I935" s="7" t="n">
        <v>10</v>
      </c>
      <c r="J935" s="9" t="n">
        <v>47848.4166666667</v>
      </c>
      <c r="M935" s="0" t="n">
        <v>15</v>
      </c>
      <c r="N935" s="10" t="s">
        <v>2912</v>
      </c>
      <c r="O935" s="11" t="n">
        <f aca="false">G935*I935</f>
        <v>70</v>
      </c>
      <c r="P935" s="12" t="s">
        <v>24</v>
      </c>
      <c r="Q935" s="13" t="s">
        <v>2914</v>
      </c>
      <c r="R935" s="0" t="n">
        <f aca="false">VLOOKUP(A935,Sados!$A$1:$D$2962,4,0)</f>
        <v>6</v>
      </c>
      <c r="AE935" s="0" t="n">
        <f aca="false">G935-S935-T935-U935-V935-W935-X935-Y935-Z935-AA935-AB935-AC935+AD935</f>
        <v>7</v>
      </c>
      <c r="AF935" s="0" t="n">
        <f aca="false">AE935*I935</f>
        <v>70</v>
      </c>
    </row>
    <row r="936" customFormat="false" ht="21" hidden="false" customHeight="false" outlineLevel="0" collapsed="false">
      <c r="A936" s="7" t="s">
        <v>3320</v>
      </c>
      <c r="B936" s="8" t="n">
        <f aca="false">I936</f>
        <v>8</v>
      </c>
      <c r="C936" s="0" t="s">
        <v>3321</v>
      </c>
      <c r="D936" s="0" t="s">
        <v>2912</v>
      </c>
      <c r="E936" s="0" t="n">
        <v>0</v>
      </c>
      <c r="F936" s="0" t="s">
        <v>22</v>
      </c>
      <c r="G936" s="0" t="n">
        <v>11</v>
      </c>
      <c r="H936" s="0" t="n">
        <f aca="false">I936*0.2</f>
        <v>1.6</v>
      </c>
      <c r="I936" s="7" t="n">
        <v>8</v>
      </c>
      <c r="J936" s="9" t="n">
        <v>47848.4166666667</v>
      </c>
      <c r="M936" s="0" t="n">
        <v>15</v>
      </c>
      <c r="N936" s="10" t="s">
        <v>2912</v>
      </c>
      <c r="O936" s="11" t="n">
        <f aca="false">G936*I936</f>
        <v>88</v>
      </c>
      <c r="P936" s="12" t="s">
        <v>24</v>
      </c>
      <c r="Q936" s="13" t="s">
        <v>25</v>
      </c>
      <c r="R936" s="0" t="n">
        <f aca="false">VLOOKUP(A936,Sados!$A$1:$D$2962,4,0)</f>
        <v>11</v>
      </c>
      <c r="AE936" s="0" t="n">
        <f aca="false">G936-S936-T936-U936-V936-W936-X936-Y936-Z936-AA936-AB936-AC936+AD936</f>
        <v>11</v>
      </c>
      <c r="AF936" s="0" t="n">
        <f aca="false">AE936*I936</f>
        <v>88</v>
      </c>
    </row>
    <row r="937" customFormat="false" ht="21" hidden="false" customHeight="false" outlineLevel="0" collapsed="false">
      <c r="A937" s="7" t="s">
        <v>3322</v>
      </c>
      <c r="B937" s="8" t="n">
        <f aca="false">I937</f>
        <v>11</v>
      </c>
      <c r="C937" s="0" t="s">
        <v>3323</v>
      </c>
      <c r="D937" s="0" t="s">
        <v>2912</v>
      </c>
      <c r="E937" s="0" t="n">
        <v>0</v>
      </c>
      <c r="F937" s="0" t="s">
        <v>22</v>
      </c>
      <c r="G937" s="0" t="n">
        <v>13</v>
      </c>
      <c r="H937" s="0" t="n">
        <f aca="false">I937*0.2</f>
        <v>2.2</v>
      </c>
      <c r="I937" s="7" t="n">
        <v>11</v>
      </c>
      <c r="J937" s="9" t="n">
        <v>47848.4166666667</v>
      </c>
      <c r="M937" s="0" t="n">
        <v>15</v>
      </c>
      <c r="N937" s="10" t="s">
        <v>2912</v>
      </c>
      <c r="O937" s="11" t="n">
        <f aca="false">G937*I937</f>
        <v>143</v>
      </c>
      <c r="P937" s="12" t="s">
        <v>24</v>
      </c>
      <c r="Q937" s="13" t="s">
        <v>2914</v>
      </c>
      <c r="R937" s="0" t="n">
        <f aca="false">VLOOKUP(A937,Sados!$A$1:$D$2962,4,0)</f>
        <v>13</v>
      </c>
      <c r="AE937" s="0" t="n">
        <f aca="false">G937-S937-T937-U937-V937-W937-X937-Y937-Z937-AA937-AB937-AC937+AD937</f>
        <v>13</v>
      </c>
      <c r="AF937" s="0" t="n">
        <f aca="false">AE937*I937</f>
        <v>143</v>
      </c>
    </row>
    <row r="938" customFormat="false" ht="21" hidden="false" customHeight="false" outlineLevel="0" collapsed="false">
      <c r="A938" s="7" t="s">
        <v>3324</v>
      </c>
      <c r="B938" s="8" t="n">
        <f aca="false">I938</f>
        <v>11</v>
      </c>
      <c r="C938" s="0" t="s">
        <v>3325</v>
      </c>
      <c r="D938" s="0" t="s">
        <v>2912</v>
      </c>
      <c r="E938" s="0" t="n">
        <v>0</v>
      </c>
      <c r="F938" s="0" t="s">
        <v>22</v>
      </c>
      <c r="G938" s="0" t="n">
        <v>19</v>
      </c>
      <c r="H938" s="0" t="n">
        <f aca="false">I938*0.2</f>
        <v>2.2</v>
      </c>
      <c r="I938" s="7" t="n">
        <v>11</v>
      </c>
      <c r="J938" s="9" t="n">
        <v>47848.4166666667</v>
      </c>
      <c r="M938" s="0" t="n">
        <v>15</v>
      </c>
      <c r="N938" s="10" t="s">
        <v>2912</v>
      </c>
      <c r="O938" s="11" t="n">
        <f aca="false">G938*I938</f>
        <v>209</v>
      </c>
      <c r="P938" s="12" t="s">
        <v>24</v>
      </c>
      <c r="Q938" s="13" t="s">
        <v>2914</v>
      </c>
      <c r="R938" s="0" t="n">
        <f aca="false">VLOOKUP(A938,Sados!$A$1:$D$2962,4,0)</f>
        <v>19</v>
      </c>
      <c r="AE938" s="0" t="n">
        <f aca="false">G938-S938-T938-U938-V938-W938-X938-Y938-Z938-AA938-AB938-AC938+AD938</f>
        <v>19</v>
      </c>
      <c r="AF938" s="0" t="n">
        <f aca="false">AE938*I938</f>
        <v>209</v>
      </c>
    </row>
    <row r="939" customFormat="false" ht="21" hidden="false" customHeight="false" outlineLevel="0" collapsed="false">
      <c r="A939" s="7" t="s">
        <v>3326</v>
      </c>
      <c r="B939" s="8" t="n">
        <f aca="false">I939</f>
        <v>11</v>
      </c>
      <c r="C939" s="0" t="s">
        <v>3327</v>
      </c>
      <c r="D939" s="0" t="s">
        <v>2912</v>
      </c>
      <c r="E939" s="0" t="n">
        <v>0</v>
      </c>
      <c r="F939" s="0" t="s">
        <v>22</v>
      </c>
      <c r="G939" s="0" t="n">
        <v>10</v>
      </c>
      <c r="H939" s="0" t="n">
        <f aca="false">I939*0.2</f>
        <v>2.2</v>
      </c>
      <c r="I939" s="7" t="n">
        <v>11</v>
      </c>
      <c r="J939" s="9" t="n">
        <v>47848.4166666667</v>
      </c>
      <c r="M939" s="0" t="n">
        <v>15</v>
      </c>
      <c r="N939" s="10" t="s">
        <v>2912</v>
      </c>
      <c r="O939" s="11" t="n">
        <f aca="false">G939*I939</f>
        <v>110</v>
      </c>
      <c r="P939" s="12" t="s">
        <v>24</v>
      </c>
      <c r="Q939" s="13" t="s">
        <v>2914</v>
      </c>
      <c r="R939" s="0" t="n">
        <f aca="false">VLOOKUP(A939,Sados!$A$1:$D$2962,4,0)</f>
        <v>10</v>
      </c>
      <c r="AE939" s="0" t="n">
        <f aca="false">G939-S939-T939-U939-V939-W939-X939-Y939-Z939-AA939-AB939-AC939+AD939</f>
        <v>10</v>
      </c>
      <c r="AF939" s="0" t="n">
        <f aca="false">AE939*I939</f>
        <v>110</v>
      </c>
    </row>
    <row r="940" customFormat="false" ht="21" hidden="false" customHeight="false" outlineLevel="0" collapsed="false">
      <c r="A940" s="7" t="s">
        <v>3328</v>
      </c>
      <c r="B940" s="8" t="n">
        <f aca="false">I940</f>
        <v>11</v>
      </c>
      <c r="C940" s="0" t="s">
        <v>3329</v>
      </c>
      <c r="D940" s="0" t="s">
        <v>2912</v>
      </c>
      <c r="E940" s="0" t="n">
        <v>0</v>
      </c>
      <c r="F940" s="0" t="s">
        <v>22</v>
      </c>
      <c r="G940" s="0" t="n">
        <v>8</v>
      </c>
      <c r="H940" s="0" t="n">
        <f aca="false">I940*0.2</f>
        <v>2.2</v>
      </c>
      <c r="I940" s="7" t="n">
        <v>11</v>
      </c>
      <c r="J940" s="9" t="n">
        <v>47848.4166666667</v>
      </c>
      <c r="M940" s="0" t="n">
        <v>15</v>
      </c>
      <c r="N940" s="10" t="s">
        <v>2912</v>
      </c>
      <c r="O940" s="11" t="n">
        <f aca="false">G940*I940</f>
        <v>88</v>
      </c>
      <c r="P940" s="12" t="s">
        <v>24</v>
      </c>
      <c r="Q940" s="13" t="s">
        <v>2914</v>
      </c>
      <c r="R940" s="0" t="n">
        <f aca="false">VLOOKUP(A940,Sados!$A$1:$D$2962,4,0)</f>
        <v>8</v>
      </c>
      <c r="AE940" s="0" t="n">
        <f aca="false">G940-S940-T940-U940-V940-W940-X940-Y940-Z940-AA940-AB940-AC940+AD940</f>
        <v>8</v>
      </c>
      <c r="AF940" s="0" t="n">
        <f aca="false">AE940*I940</f>
        <v>88</v>
      </c>
    </row>
    <row r="941" customFormat="false" ht="21" hidden="false" customHeight="false" outlineLevel="0" collapsed="false">
      <c r="A941" s="7" t="s">
        <v>3330</v>
      </c>
      <c r="B941" s="8" t="n">
        <f aca="false">I941</f>
        <v>11</v>
      </c>
      <c r="C941" s="0" t="s">
        <v>3331</v>
      </c>
      <c r="D941" s="0" t="s">
        <v>2912</v>
      </c>
      <c r="E941" s="0" t="n">
        <v>0</v>
      </c>
      <c r="F941" s="0" t="s">
        <v>22</v>
      </c>
      <c r="G941" s="0" t="n">
        <v>3</v>
      </c>
      <c r="H941" s="0" t="n">
        <f aca="false">I941*0.2</f>
        <v>2.2</v>
      </c>
      <c r="I941" s="7" t="n">
        <v>11</v>
      </c>
      <c r="J941" s="9" t="n">
        <v>47848.4166666667</v>
      </c>
      <c r="M941" s="0" t="n">
        <v>15</v>
      </c>
      <c r="N941" s="10" t="s">
        <v>2912</v>
      </c>
      <c r="O941" s="11" t="n">
        <f aca="false">G941*I941</f>
        <v>33</v>
      </c>
      <c r="P941" s="12" t="s">
        <v>24</v>
      </c>
      <c r="Q941" s="13" t="s">
        <v>2914</v>
      </c>
      <c r="R941" s="0" t="n">
        <f aca="false">VLOOKUP(A941,Sados!$A$1:$D$2962,4,0)</f>
        <v>3</v>
      </c>
      <c r="AE941" s="0" t="n">
        <f aca="false">G941-S941-T941-U941-V941-W941-X941-Y941-Z941-AA941-AB941-AC941+AD941</f>
        <v>3</v>
      </c>
      <c r="AF941" s="0" t="n">
        <f aca="false">AE941*I941</f>
        <v>33</v>
      </c>
    </row>
    <row r="942" customFormat="false" ht="21" hidden="false" customHeight="false" outlineLevel="0" collapsed="false">
      <c r="A942" s="7" t="s">
        <v>3332</v>
      </c>
      <c r="B942" s="8" t="n">
        <f aca="false">I942</f>
        <v>13</v>
      </c>
      <c r="C942" s="0" t="s">
        <v>3333</v>
      </c>
      <c r="D942" s="0" t="s">
        <v>2912</v>
      </c>
      <c r="E942" s="0" t="n">
        <v>0</v>
      </c>
      <c r="F942" s="0" t="s">
        <v>22</v>
      </c>
      <c r="G942" s="0" t="n">
        <v>12</v>
      </c>
      <c r="H942" s="0" t="n">
        <f aca="false">I942*0.2</f>
        <v>2.6</v>
      </c>
      <c r="I942" s="7" t="n">
        <v>13</v>
      </c>
      <c r="J942" s="9" t="n">
        <v>47848.4166666667</v>
      </c>
      <c r="M942" s="0" t="n">
        <v>15</v>
      </c>
      <c r="N942" s="10" t="s">
        <v>2912</v>
      </c>
      <c r="O942" s="11" t="n">
        <f aca="false">G942*I942</f>
        <v>156</v>
      </c>
      <c r="P942" s="12" t="s">
        <v>24</v>
      </c>
      <c r="Q942" s="13" t="s">
        <v>2914</v>
      </c>
      <c r="R942" s="0" t="n">
        <f aca="false">VLOOKUP(A942,Sados!$A$1:$D$2962,4,0)</f>
        <v>11</v>
      </c>
      <c r="AE942" s="0" t="n">
        <f aca="false">G942-S942-T942-U942-V942-W942-X942-Y942-Z942-AA942-AB942-AC942+AD942</f>
        <v>12</v>
      </c>
      <c r="AF942" s="0" t="n">
        <f aca="false">AE942*I942</f>
        <v>156</v>
      </c>
    </row>
    <row r="943" customFormat="false" ht="21" hidden="false" customHeight="false" outlineLevel="0" collapsed="false">
      <c r="A943" s="7" t="s">
        <v>3334</v>
      </c>
      <c r="B943" s="8" t="n">
        <f aca="false">I943</f>
        <v>11</v>
      </c>
      <c r="C943" s="14" t="s">
        <v>3335</v>
      </c>
      <c r="D943" s="0" t="s">
        <v>2912</v>
      </c>
      <c r="E943" s="0" t="n">
        <v>0</v>
      </c>
      <c r="F943" s="0" t="s">
        <v>22</v>
      </c>
      <c r="G943" s="0" t="n">
        <v>4</v>
      </c>
      <c r="H943" s="0" t="n">
        <f aca="false">I943*0.2</f>
        <v>2.2</v>
      </c>
      <c r="I943" s="7" t="n">
        <v>11</v>
      </c>
      <c r="J943" s="9" t="n">
        <v>47848.4166666667</v>
      </c>
      <c r="M943" s="0" t="n">
        <v>15</v>
      </c>
      <c r="N943" s="10" t="s">
        <v>2912</v>
      </c>
      <c r="O943" s="11" t="n">
        <f aca="false">G943*I943</f>
        <v>44</v>
      </c>
      <c r="P943" s="12" t="s">
        <v>24</v>
      </c>
      <c r="Q943" s="13" t="s">
        <v>2914</v>
      </c>
      <c r="R943" s="0" t="n">
        <f aca="false">VLOOKUP(A943,Sados!$A$1:$D$2962,4,0)</f>
        <v>4</v>
      </c>
      <c r="AE943" s="0" t="n">
        <f aca="false">G943-S943-T943-U943-V943-W943-X943-Y943-Z943-AA943-AB943-AC943+AD943</f>
        <v>4</v>
      </c>
      <c r="AF943" s="0" t="n">
        <f aca="false">AE943*I943</f>
        <v>44</v>
      </c>
    </row>
    <row r="944" customFormat="false" ht="21" hidden="false" customHeight="false" outlineLevel="0" collapsed="false">
      <c r="A944" s="7" t="s">
        <v>3336</v>
      </c>
      <c r="B944" s="8" t="n">
        <f aca="false">I944</f>
        <v>13</v>
      </c>
      <c r="C944" s="0" t="s">
        <v>3337</v>
      </c>
      <c r="D944" s="0" t="s">
        <v>2912</v>
      </c>
      <c r="E944" s="0" t="n">
        <v>0</v>
      </c>
      <c r="F944" s="0" t="s">
        <v>22</v>
      </c>
      <c r="G944" s="0" t="n">
        <v>5</v>
      </c>
      <c r="H944" s="0" t="n">
        <f aca="false">I944*0.2</f>
        <v>2.6</v>
      </c>
      <c r="I944" s="7" t="n">
        <v>13</v>
      </c>
      <c r="J944" s="9" t="n">
        <v>47848.4166666667</v>
      </c>
      <c r="M944" s="0" t="n">
        <v>15</v>
      </c>
      <c r="N944" s="10" t="s">
        <v>2912</v>
      </c>
      <c r="O944" s="11" t="n">
        <f aca="false">G944*I944</f>
        <v>65</v>
      </c>
      <c r="P944" s="12" t="s">
        <v>24</v>
      </c>
      <c r="Q944" s="13" t="s">
        <v>2914</v>
      </c>
      <c r="R944" s="0" t="n">
        <f aca="false">VLOOKUP(A944,Sados!$A$1:$D$2962,4,0)</f>
        <v>5</v>
      </c>
      <c r="AE944" s="0" t="n">
        <f aca="false">G944-S944-T944-U944-V944-W944-X944-Y944-Z944-AA944-AB944-AC944+AD944</f>
        <v>5</v>
      </c>
      <c r="AF944" s="0" t="n">
        <f aca="false">AE944*I944</f>
        <v>65</v>
      </c>
    </row>
    <row r="945" customFormat="false" ht="21" hidden="false" customHeight="false" outlineLevel="0" collapsed="false">
      <c r="A945" s="7" t="s">
        <v>3338</v>
      </c>
      <c r="B945" s="8" t="n">
        <f aca="false">I945</f>
        <v>11</v>
      </c>
      <c r="C945" s="0" t="s">
        <v>3339</v>
      </c>
      <c r="D945" s="0" t="s">
        <v>2912</v>
      </c>
      <c r="E945" s="0" t="n">
        <v>0</v>
      </c>
      <c r="F945" s="0" t="s">
        <v>22</v>
      </c>
      <c r="G945" s="0" t="n">
        <v>5</v>
      </c>
      <c r="H945" s="0" t="n">
        <f aca="false">I945*0.2</f>
        <v>2.2</v>
      </c>
      <c r="I945" s="7" t="n">
        <v>11</v>
      </c>
      <c r="J945" s="9" t="n">
        <v>47848.4166666667</v>
      </c>
      <c r="M945" s="0" t="n">
        <v>15</v>
      </c>
      <c r="N945" s="10" t="s">
        <v>2912</v>
      </c>
      <c r="O945" s="11" t="n">
        <f aca="false">G945*I945</f>
        <v>55</v>
      </c>
      <c r="P945" s="12" t="s">
        <v>24</v>
      </c>
      <c r="Q945" s="13" t="s">
        <v>2914</v>
      </c>
      <c r="R945" s="0" t="n">
        <f aca="false">VLOOKUP(A945,Sados!$A$1:$D$2962,4,0)</f>
        <v>9</v>
      </c>
      <c r="AE945" s="0" t="n">
        <f aca="false">G945-S945-T945-U945-V945-W945-X945-Y945-Z945-AA945-AB945-AC945+AD945</f>
        <v>5</v>
      </c>
      <c r="AF945" s="0" t="n">
        <f aca="false">AE945*I945</f>
        <v>55</v>
      </c>
    </row>
    <row r="946" customFormat="false" ht="21" hidden="false" customHeight="false" outlineLevel="0" collapsed="false">
      <c r="A946" s="7" t="s">
        <v>3340</v>
      </c>
      <c r="B946" s="8" t="n">
        <f aca="false">I946</f>
        <v>11</v>
      </c>
      <c r="C946" s="0" t="s">
        <v>3341</v>
      </c>
      <c r="D946" s="0" t="s">
        <v>2912</v>
      </c>
      <c r="E946" s="0" t="n">
        <v>0</v>
      </c>
      <c r="F946" s="0" t="s">
        <v>22</v>
      </c>
      <c r="G946" s="0" t="n">
        <v>5</v>
      </c>
      <c r="H946" s="0" t="n">
        <f aca="false">I946*0.2</f>
        <v>2.2</v>
      </c>
      <c r="I946" s="7" t="n">
        <v>11</v>
      </c>
      <c r="J946" s="9" t="n">
        <v>47848.4166666667</v>
      </c>
      <c r="M946" s="0" t="n">
        <v>15</v>
      </c>
      <c r="N946" s="10" t="s">
        <v>2912</v>
      </c>
      <c r="O946" s="11" t="n">
        <f aca="false">G946*I946</f>
        <v>55</v>
      </c>
      <c r="P946" s="12" t="s">
        <v>24</v>
      </c>
      <c r="Q946" s="13" t="s">
        <v>2914</v>
      </c>
      <c r="R946" s="0" t="n">
        <f aca="false">VLOOKUP(A946,Sados!$A$1:$D$2962,4,0)</f>
        <v>4</v>
      </c>
      <c r="AB946" s="0" t="n">
        <v>1</v>
      </c>
      <c r="AE946" s="0" t="n">
        <f aca="false">G946-S946-T946-U946-V946-W946-X946-Y946-Z946-AA946-AB946-AC946+AD946</f>
        <v>4</v>
      </c>
      <c r="AF946" s="0" t="n">
        <f aca="false">AE946*I946</f>
        <v>44</v>
      </c>
    </row>
    <row r="947" customFormat="false" ht="21" hidden="false" customHeight="false" outlineLevel="0" collapsed="false">
      <c r="A947" s="7" t="s">
        <v>3342</v>
      </c>
      <c r="B947" s="8" t="n">
        <f aca="false">I947</f>
        <v>11</v>
      </c>
      <c r="C947" s="0" t="s">
        <v>3343</v>
      </c>
      <c r="D947" s="0" t="s">
        <v>2912</v>
      </c>
      <c r="E947" s="0" t="n">
        <v>0</v>
      </c>
      <c r="F947" s="0" t="s">
        <v>22</v>
      </c>
      <c r="G947" s="0" t="n">
        <v>10</v>
      </c>
      <c r="H947" s="0" t="n">
        <f aca="false">I947*0.2</f>
        <v>2.2</v>
      </c>
      <c r="I947" s="7" t="n">
        <v>11</v>
      </c>
      <c r="J947" s="9" t="n">
        <v>47848.4166666667</v>
      </c>
      <c r="M947" s="0" t="n">
        <v>15</v>
      </c>
      <c r="N947" s="10" t="s">
        <v>2912</v>
      </c>
      <c r="O947" s="11" t="n">
        <f aca="false">G947*I947</f>
        <v>110</v>
      </c>
      <c r="P947" s="12" t="s">
        <v>24</v>
      </c>
      <c r="Q947" s="13" t="s">
        <v>2914</v>
      </c>
      <c r="R947" s="0" t="n">
        <f aca="false">VLOOKUP(A947,Sados!$A$1:$D$2962,4,0)</f>
        <v>10</v>
      </c>
      <c r="AE947" s="0" t="n">
        <f aca="false">G947-S947-T947-U947-V947-W947-X947-Y947-Z947-AA947-AB947-AC947+AD947</f>
        <v>10</v>
      </c>
      <c r="AF947" s="0" t="n">
        <f aca="false">AE947*I947</f>
        <v>110</v>
      </c>
    </row>
    <row r="948" customFormat="false" ht="21" hidden="false" customHeight="false" outlineLevel="0" collapsed="false">
      <c r="A948" s="7" t="s">
        <v>3344</v>
      </c>
      <c r="B948" s="8" t="n">
        <f aca="false">I948</f>
        <v>12</v>
      </c>
      <c r="C948" s="0" t="s">
        <v>3345</v>
      </c>
      <c r="D948" s="0" t="s">
        <v>2912</v>
      </c>
      <c r="E948" s="0" t="n">
        <v>0</v>
      </c>
      <c r="F948" s="0" t="s">
        <v>22</v>
      </c>
      <c r="G948" s="0" t="n">
        <v>11</v>
      </c>
      <c r="H948" s="0" t="n">
        <f aca="false">I948*0.2</f>
        <v>2.4</v>
      </c>
      <c r="I948" s="7" t="n">
        <v>12</v>
      </c>
      <c r="J948" s="9" t="n">
        <v>47848.4166666667</v>
      </c>
      <c r="M948" s="0" t="n">
        <v>15</v>
      </c>
      <c r="N948" s="10" t="s">
        <v>2912</v>
      </c>
      <c r="O948" s="11" t="n">
        <f aca="false">G948*I948</f>
        <v>132</v>
      </c>
      <c r="P948" s="12" t="s">
        <v>24</v>
      </c>
      <c r="Q948" s="13" t="s">
        <v>2914</v>
      </c>
      <c r="R948" s="0" t="n">
        <f aca="false">VLOOKUP(A948,Sados!$A$1:$D$2962,4,0)</f>
        <v>11</v>
      </c>
      <c r="AE948" s="0" t="n">
        <f aca="false">G948-S948-T948-U948-V948-W948-X948-Y948-Z948-AA948-AB948-AC948+AD948</f>
        <v>11</v>
      </c>
      <c r="AF948" s="0" t="n">
        <f aca="false">AE948*I948</f>
        <v>132</v>
      </c>
    </row>
    <row r="949" customFormat="false" ht="21" hidden="false" customHeight="false" outlineLevel="0" collapsed="false">
      <c r="A949" s="7" t="s">
        <v>3346</v>
      </c>
      <c r="B949" s="8" t="n">
        <f aca="false">I949</f>
        <v>12</v>
      </c>
      <c r="C949" s="0" t="s">
        <v>3347</v>
      </c>
      <c r="D949" s="0" t="s">
        <v>2912</v>
      </c>
      <c r="E949" s="0" t="n">
        <v>0</v>
      </c>
      <c r="F949" s="0" t="s">
        <v>22</v>
      </c>
      <c r="G949" s="0" t="n">
        <v>18</v>
      </c>
      <c r="H949" s="0" t="n">
        <f aca="false">I949*0.2</f>
        <v>2.4</v>
      </c>
      <c r="I949" s="7" t="n">
        <v>12</v>
      </c>
      <c r="J949" s="9" t="n">
        <v>47848.4166666667</v>
      </c>
      <c r="M949" s="0" t="n">
        <v>15</v>
      </c>
      <c r="N949" s="10" t="s">
        <v>2912</v>
      </c>
      <c r="O949" s="11" t="n">
        <f aca="false">G949*I949</f>
        <v>216</v>
      </c>
      <c r="P949" s="12" t="s">
        <v>24</v>
      </c>
      <c r="Q949" s="13" t="s">
        <v>2914</v>
      </c>
      <c r="R949" s="0" t="n">
        <f aca="false">VLOOKUP(A949,Sados!$A$1:$D$2962,4,0)</f>
        <v>18</v>
      </c>
      <c r="AE949" s="0" t="n">
        <f aca="false">G949-S949-T949-U949-V949-W949-X949-Y949-Z949-AA949-AB949-AC949+AD949</f>
        <v>18</v>
      </c>
      <c r="AF949" s="0" t="n">
        <f aca="false">AE949*I949</f>
        <v>216</v>
      </c>
    </row>
    <row r="950" customFormat="false" ht="21" hidden="false" customHeight="false" outlineLevel="0" collapsed="false">
      <c r="A950" s="7" t="s">
        <v>3348</v>
      </c>
      <c r="B950" s="8" t="n">
        <f aca="false">I950</f>
        <v>12</v>
      </c>
      <c r="C950" s="0" t="s">
        <v>3349</v>
      </c>
      <c r="D950" s="0" t="s">
        <v>2912</v>
      </c>
      <c r="E950" s="0" t="n">
        <v>0</v>
      </c>
      <c r="F950" s="0" t="s">
        <v>22</v>
      </c>
      <c r="G950" s="0" t="n">
        <v>20</v>
      </c>
      <c r="H950" s="0" t="n">
        <f aca="false">I950*0.2</f>
        <v>2.4</v>
      </c>
      <c r="I950" s="7" t="n">
        <v>12</v>
      </c>
      <c r="J950" s="9" t="n">
        <v>47848.4166666667</v>
      </c>
      <c r="M950" s="0" t="n">
        <v>15</v>
      </c>
      <c r="N950" s="10" t="s">
        <v>2912</v>
      </c>
      <c r="O950" s="11" t="n">
        <f aca="false">G950*I950</f>
        <v>240</v>
      </c>
      <c r="P950" s="12" t="s">
        <v>24</v>
      </c>
      <c r="Q950" s="13" t="s">
        <v>2914</v>
      </c>
      <c r="R950" s="0" t="n">
        <f aca="false">VLOOKUP(A950,Sados!$A$1:$D$2962,4,0)</f>
        <v>18</v>
      </c>
      <c r="AE950" s="0" t="n">
        <f aca="false">G950-S950-T950-U950-V950-W950-X950-Y950-Z950-AA950-AB950-AC950+AD950</f>
        <v>20</v>
      </c>
      <c r="AF950" s="0" t="n">
        <f aca="false">AE950*I950</f>
        <v>240</v>
      </c>
    </row>
    <row r="951" customFormat="false" ht="21" hidden="false" customHeight="false" outlineLevel="0" collapsed="false">
      <c r="A951" s="7" t="s">
        <v>3350</v>
      </c>
      <c r="B951" s="8" t="n">
        <f aca="false">I951</f>
        <v>12</v>
      </c>
      <c r="C951" s="0" t="s">
        <v>3351</v>
      </c>
      <c r="D951" s="0" t="s">
        <v>2912</v>
      </c>
      <c r="E951" s="0" t="n">
        <v>0</v>
      </c>
      <c r="F951" s="0" t="s">
        <v>22</v>
      </c>
      <c r="G951" s="0" t="n">
        <v>11</v>
      </c>
      <c r="H951" s="0" t="n">
        <f aca="false">I951*0.2</f>
        <v>2.4</v>
      </c>
      <c r="I951" s="7" t="n">
        <v>12</v>
      </c>
      <c r="J951" s="9" t="n">
        <v>47848.4166666667</v>
      </c>
      <c r="M951" s="0" t="n">
        <v>15</v>
      </c>
      <c r="N951" s="10" t="s">
        <v>2912</v>
      </c>
      <c r="O951" s="11" t="n">
        <f aca="false">G951*I951</f>
        <v>132</v>
      </c>
      <c r="P951" s="12" t="s">
        <v>24</v>
      </c>
      <c r="Q951" s="13" t="s">
        <v>2914</v>
      </c>
      <c r="R951" s="0" t="n">
        <f aca="false">VLOOKUP(A951,Sados!$A$1:$D$2962,4,0)</f>
        <v>11</v>
      </c>
      <c r="AE951" s="0" t="n">
        <f aca="false">G951-S951-T951-U951-V951-W951-X951-Y951-Z951-AA951-AB951-AC951+AD951</f>
        <v>11</v>
      </c>
      <c r="AF951" s="0" t="n">
        <f aca="false">AE951*I951</f>
        <v>132</v>
      </c>
    </row>
    <row r="952" customFormat="false" ht="21" hidden="false" customHeight="false" outlineLevel="0" collapsed="false">
      <c r="A952" s="7" t="s">
        <v>3352</v>
      </c>
      <c r="B952" s="8" t="n">
        <f aca="false">I952</f>
        <v>13</v>
      </c>
      <c r="C952" s="0" t="s">
        <v>3353</v>
      </c>
      <c r="D952" s="0" t="s">
        <v>2912</v>
      </c>
      <c r="E952" s="0" t="n">
        <v>0</v>
      </c>
      <c r="F952" s="0" t="s">
        <v>22</v>
      </c>
      <c r="G952" s="0" t="n">
        <v>2</v>
      </c>
      <c r="H952" s="0" t="n">
        <f aca="false">I952*0.2</f>
        <v>2.6</v>
      </c>
      <c r="I952" s="7" t="n">
        <v>13</v>
      </c>
      <c r="J952" s="9" t="n">
        <v>47848.4166666667</v>
      </c>
      <c r="M952" s="0" t="n">
        <v>15</v>
      </c>
      <c r="N952" s="10" t="s">
        <v>2912</v>
      </c>
      <c r="O952" s="11" t="n">
        <f aca="false">G952*I952</f>
        <v>26</v>
      </c>
      <c r="P952" s="12" t="s">
        <v>24</v>
      </c>
      <c r="Q952" s="13" t="s">
        <v>2914</v>
      </c>
      <c r="R952" s="0" t="n">
        <f aca="false">VLOOKUP(A952,Sados!$A$1:$D$2962,4,0)</f>
        <v>2</v>
      </c>
      <c r="AE952" s="0" t="n">
        <f aca="false">G952-S952-T952-U952-V952-W952-X952-Y952-Z952-AA952-AB952-AC952+AD952</f>
        <v>2</v>
      </c>
      <c r="AF952" s="0" t="n">
        <f aca="false">AE952*I952</f>
        <v>26</v>
      </c>
    </row>
    <row r="953" customFormat="false" ht="21" hidden="false" customHeight="false" outlineLevel="0" collapsed="false">
      <c r="A953" s="7" t="s">
        <v>3354</v>
      </c>
      <c r="B953" s="8" t="n">
        <f aca="false">I953</f>
        <v>13</v>
      </c>
      <c r="C953" s="0" t="s">
        <v>3355</v>
      </c>
      <c r="D953" s="0" t="s">
        <v>2912</v>
      </c>
      <c r="E953" s="0" t="n">
        <v>0</v>
      </c>
      <c r="F953" s="0" t="s">
        <v>22</v>
      </c>
      <c r="G953" s="0" t="n">
        <v>5</v>
      </c>
      <c r="H953" s="0" t="n">
        <f aca="false">I953*0.2</f>
        <v>2.6</v>
      </c>
      <c r="I953" s="7" t="n">
        <v>13</v>
      </c>
      <c r="J953" s="9" t="n">
        <v>47848.4166666667</v>
      </c>
      <c r="M953" s="0" t="n">
        <v>15</v>
      </c>
      <c r="N953" s="10" t="s">
        <v>2912</v>
      </c>
      <c r="O953" s="11" t="n">
        <f aca="false">G953*I953</f>
        <v>65</v>
      </c>
      <c r="P953" s="12" t="s">
        <v>24</v>
      </c>
      <c r="Q953" s="13" t="s">
        <v>2914</v>
      </c>
      <c r="R953" s="0" t="n">
        <f aca="false">VLOOKUP(A953,Sados!$A$1:$D$2962,4,0)</f>
        <v>5</v>
      </c>
      <c r="AE953" s="0" t="n">
        <f aca="false">G953-S953-T953-U953-V953-W953-X953-Y953-Z953-AA953-AB953-AC953+AD953</f>
        <v>5</v>
      </c>
      <c r="AF953" s="0" t="n">
        <f aca="false">AE953*I953</f>
        <v>65</v>
      </c>
    </row>
    <row r="954" customFormat="false" ht="21" hidden="false" customHeight="false" outlineLevel="0" collapsed="false">
      <c r="A954" s="7" t="s">
        <v>3356</v>
      </c>
      <c r="B954" s="8" t="n">
        <f aca="false">I954</f>
        <v>8</v>
      </c>
      <c r="C954" s="0" t="s">
        <v>3357</v>
      </c>
      <c r="D954" s="0" t="s">
        <v>2912</v>
      </c>
      <c r="E954" s="0" t="n">
        <v>0</v>
      </c>
      <c r="F954" s="0" t="s">
        <v>22</v>
      </c>
      <c r="G954" s="0" t="n">
        <v>12</v>
      </c>
      <c r="H954" s="0" t="n">
        <f aca="false">I954*0.2</f>
        <v>1.6</v>
      </c>
      <c r="I954" s="7" t="n">
        <v>8</v>
      </c>
      <c r="J954" s="9" t="n">
        <v>47848.4166666667</v>
      </c>
      <c r="M954" s="0" t="n">
        <v>15</v>
      </c>
      <c r="N954" s="10" t="s">
        <v>2912</v>
      </c>
      <c r="O954" s="11" t="n">
        <f aca="false">G954*I954</f>
        <v>96</v>
      </c>
      <c r="P954" s="12" t="s">
        <v>24</v>
      </c>
      <c r="Q954" s="13" t="s">
        <v>2914</v>
      </c>
      <c r="R954" s="0" t="n">
        <f aca="false">VLOOKUP(A954,Sados!$A$1:$D$2962,4,0)</f>
        <v>12</v>
      </c>
      <c r="AE954" s="0" t="n">
        <f aca="false">G954-S954-T954-U954-V954-W954-X954-Y954-Z954-AA954-AB954-AC954+AD954</f>
        <v>12</v>
      </c>
      <c r="AF954" s="0" t="n">
        <f aca="false">AE954*I954</f>
        <v>96</v>
      </c>
    </row>
    <row r="955" customFormat="false" ht="21" hidden="false" customHeight="false" outlineLevel="0" collapsed="false">
      <c r="A955" s="7" t="s">
        <v>3358</v>
      </c>
      <c r="B955" s="8" t="n">
        <f aca="false">I955</f>
        <v>8</v>
      </c>
      <c r="C955" s="0" t="s">
        <v>3359</v>
      </c>
      <c r="D955" s="0" t="s">
        <v>2912</v>
      </c>
      <c r="E955" s="0" t="n">
        <v>0</v>
      </c>
      <c r="F955" s="0" t="s">
        <v>22</v>
      </c>
      <c r="G955" s="0" t="n">
        <v>15</v>
      </c>
      <c r="H955" s="0" t="n">
        <f aca="false">I955*0.2</f>
        <v>1.6</v>
      </c>
      <c r="I955" s="7" t="n">
        <v>8</v>
      </c>
      <c r="J955" s="9" t="n">
        <v>47848.4166666667</v>
      </c>
      <c r="M955" s="0" t="n">
        <v>15</v>
      </c>
      <c r="N955" s="10" t="s">
        <v>2912</v>
      </c>
      <c r="O955" s="11" t="n">
        <f aca="false">G955*I955</f>
        <v>120</v>
      </c>
      <c r="P955" s="12" t="s">
        <v>24</v>
      </c>
      <c r="Q955" s="13" t="s">
        <v>2914</v>
      </c>
      <c r="R955" s="0" t="n">
        <f aca="false">VLOOKUP(A955,Sados!$A$1:$D$2962,4,0)</f>
        <v>15</v>
      </c>
      <c r="AE955" s="0" t="n">
        <f aca="false">G955-S955-T955-U955-V955-W955-X955-Y955-Z955-AA955-AB955-AC955+AD955</f>
        <v>15</v>
      </c>
      <c r="AF955" s="0" t="n">
        <f aca="false">AE955*I955</f>
        <v>120</v>
      </c>
    </row>
    <row r="956" customFormat="false" ht="21" hidden="false" customHeight="false" outlineLevel="0" collapsed="false">
      <c r="A956" s="7" t="s">
        <v>3360</v>
      </c>
      <c r="B956" s="8" t="n">
        <f aca="false">I956</f>
        <v>8</v>
      </c>
      <c r="C956" s="0" t="s">
        <v>3361</v>
      </c>
      <c r="D956" s="0" t="s">
        <v>2912</v>
      </c>
      <c r="E956" s="0" t="n">
        <v>0</v>
      </c>
      <c r="F956" s="0" t="s">
        <v>22</v>
      </c>
      <c r="G956" s="0" t="n">
        <v>10</v>
      </c>
      <c r="H956" s="0" t="n">
        <f aca="false">I956*0.2</f>
        <v>1.6</v>
      </c>
      <c r="I956" s="7" t="n">
        <v>8</v>
      </c>
      <c r="J956" s="9" t="n">
        <v>47848.4166666667</v>
      </c>
      <c r="M956" s="0" t="n">
        <v>15</v>
      </c>
      <c r="N956" s="10" t="s">
        <v>2912</v>
      </c>
      <c r="O956" s="11" t="n">
        <f aca="false">G956*I956</f>
        <v>80</v>
      </c>
      <c r="P956" s="12" t="s">
        <v>24</v>
      </c>
      <c r="Q956" s="13" t="s">
        <v>2914</v>
      </c>
      <c r="R956" s="0" t="n">
        <f aca="false">VLOOKUP(A956,Sados!$A$1:$D$2962,4,0)</f>
        <v>10</v>
      </c>
      <c r="AE956" s="0" t="n">
        <f aca="false">G956-S956-T956-U956-V956-W956-X956-Y956-Z956-AA956-AB956-AC956+AD956</f>
        <v>10</v>
      </c>
      <c r="AF956" s="0" t="n">
        <f aca="false">AE956*I956</f>
        <v>80</v>
      </c>
    </row>
    <row r="957" customFormat="false" ht="21" hidden="false" customHeight="false" outlineLevel="0" collapsed="false">
      <c r="A957" s="7" t="s">
        <v>3362</v>
      </c>
      <c r="B957" s="8" t="n">
        <f aca="false">I957</f>
        <v>6</v>
      </c>
      <c r="C957" s="0" t="s">
        <v>3363</v>
      </c>
      <c r="D957" s="0" t="s">
        <v>2912</v>
      </c>
      <c r="E957" s="0" t="n">
        <v>0</v>
      </c>
      <c r="F957" s="0" t="s">
        <v>22</v>
      </c>
      <c r="G957" s="0" t="n">
        <v>15</v>
      </c>
      <c r="H957" s="0" t="n">
        <f aca="false">I957*0.2</f>
        <v>1.2</v>
      </c>
      <c r="I957" s="7" t="n">
        <v>6</v>
      </c>
      <c r="J957" s="9" t="n">
        <v>47848.4166666667</v>
      </c>
      <c r="M957" s="0" t="n">
        <v>15</v>
      </c>
      <c r="N957" s="10" t="s">
        <v>2912</v>
      </c>
      <c r="O957" s="11" t="n">
        <f aca="false">G957*I957</f>
        <v>90</v>
      </c>
      <c r="P957" s="12" t="s">
        <v>24</v>
      </c>
      <c r="Q957" s="13" t="s">
        <v>2914</v>
      </c>
      <c r="R957" s="0" t="n">
        <f aca="false">VLOOKUP(A957,Sados!$A$1:$D$2962,4,0)</f>
        <v>14</v>
      </c>
      <c r="AE957" s="0" t="n">
        <f aca="false">G957-S957-T957-U957-V957-W957-X957-Y957-Z957-AA957-AB957-AC957+AD957</f>
        <v>15</v>
      </c>
      <c r="AF957" s="0" t="n">
        <f aca="false">AE957*I957</f>
        <v>90</v>
      </c>
    </row>
    <row r="958" customFormat="false" ht="21" hidden="false" customHeight="false" outlineLevel="0" collapsed="false">
      <c r="A958" s="7" t="s">
        <v>3364</v>
      </c>
      <c r="B958" s="8" t="n">
        <f aca="false">I958</f>
        <v>9</v>
      </c>
      <c r="C958" s="0" t="s">
        <v>3365</v>
      </c>
      <c r="D958" s="0" t="s">
        <v>2912</v>
      </c>
      <c r="E958" s="0" t="n">
        <v>0</v>
      </c>
      <c r="F958" s="0" t="s">
        <v>22</v>
      </c>
      <c r="G958" s="0" t="n">
        <v>8</v>
      </c>
      <c r="H958" s="0" t="n">
        <f aca="false">I958*0.2</f>
        <v>1.8</v>
      </c>
      <c r="I958" s="7" t="n">
        <v>9</v>
      </c>
      <c r="J958" s="9" t="n">
        <v>47848.4166666667</v>
      </c>
      <c r="M958" s="0" t="n">
        <v>15</v>
      </c>
      <c r="N958" s="10" t="s">
        <v>2912</v>
      </c>
      <c r="O958" s="11" t="n">
        <f aca="false">G958*I958</f>
        <v>72</v>
      </c>
      <c r="P958" s="12" t="s">
        <v>24</v>
      </c>
      <c r="Q958" s="13" t="s">
        <v>2914</v>
      </c>
      <c r="R958" s="0" t="n">
        <f aca="false">VLOOKUP(A958,Sados!$A$1:$D$2962,4,0)</f>
        <v>8</v>
      </c>
      <c r="AE958" s="0" t="n">
        <f aca="false">G958-S958-T958-U958-V958-W958-X958-Y958-Z958-AA958-AB958-AC958+AD958</f>
        <v>8</v>
      </c>
      <c r="AF958" s="0" t="n">
        <f aca="false">AE958*I958</f>
        <v>72</v>
      </c>
    </row>
    <row r="959" customFormat="false" ht="21" hidden="false" customHeight="false" outlineLevel="0" collapsed="false">
      <c r="A959" s="7" t="s">
        <v>3366</v>
      </c>
      <c r="B959" s="8" t="n">
        <f aca="false">I959</f>
        <v>6</v>
      </c>
      <c r="C959" s="0" t="s">
        <v>3367</v>
      </c>
      <c r="D959" s="0" t="s">
        <v>2912</v>
      </c>
      <c r="E959" s="0" t="n">
        <v>0</v>
      </c>
      <c r="F959" s="0" t="s">
        <v>22</v>
      </c>
      <c r="G959" s="0" t="n">
        <v>5</v>
      </c>
      <c r="H959" s="0" t="n">
        <f aca="false">I959*0.2</f>
        <v>1.2</v>
      </c>
      <c r="I959" s="7" t="n">
        <v>6</v>
      </c>
      <c r="J959" s="9" t="n">
        <v>47848.4166666667</v>
      </c>
      <c r="M959" s="0" t="n">
        <v>15</v>
      </c>
      <c r="N959" s="10" t="s">
        <v>2912</v>
      </c>
      <c r="O959" s="11" t="n">
        <f aca="false">G959*I959</f>
        <v>30</v>
      </c>
      <c r="P959" s="12" t="s">
        <v>24</v>
      </c>
      <c r="Q959" s="13" t="s">
        <v>25</v>
      </c>
      <c r="R959" s="0" t="n">
        <f aca="false">VLOOKUP(A959,Sados!$A$1:$D$2962,4,0)</f>
        <v>5</v>
      </c>
      <c r="AE959" s="0" t="n">
        <f aca="false">G959-S959-T959-U959-V959-W959-X959-Y959-Z959-AA959-AB959-AC959+AD959</f>
        <v>5</v>
      </c>
      <c r="AF959" s="0" t="n">
        <f aca="false">AE959*I959</f>
        <v>30</v>
      </c>
    </row>
    <row r="960" customFormat="false" ht="21" hidden="false" customHeight="false" outlineLevel="0" collapsed="false">
      <c r="A960" s="7" t="s">
        <v>3368</v>
      </c>
      <c r="B960" s="8" t="n">
        <f aca="false">I960</f>
        <v>9</v>
      </c>
      <c r="C960" s="0" t="s">
        <v>3369</v>
      </c>
      <c r="D960" s="0" t="s">
        <v>2912</v>
      </c>
      <c r="E960" s="0" t="n">
        <v>0</v>
      </c>
      <c r="F960" s="0" t="s">
        <v>22</v>
      </c>
      <c r="G960" s="0" t="n">
        <v>5</v>
      </c>
      <c r="H960" s="0" t="n">
        <f aca="false">I960*0.2</f>
        <v>1.8</v>
      </c>
      <c r="I960" s="7" t="n">
        <v>9</v>
      </c>
      <c r="J960" s="9" t="n">
        <v>47848.4166666667</v>
      </c>
      <c r="M960" s="0" t="n">
        <v>15</v>
      </c>
      <c r="N960" s="10" t="s">
        <v>2912</v>
      </c>
      <c r="O960" s="11" t="n">
        <f aca="false">G960*I960</f>
        <v>45</v>
      </c>
      <c r="P960" s="12" t="s">
        <v>24</v>
      </c>
      <c r="Q960" s="13" t="s">
        <v>2914</v>
      </c>
      <c r="R960" s="0" t="n">
        <f aca="false">VLOOKUP(A960,Sados!$A$1:$D$2962,4,0)</f>
        <v>5</v>
      </c>
      <c r="AE960" s="0" t="n">
        <f aca="false">G960-S960-T960-U960-V960-W960-X960-Y960-Z960-AA960-AB960-AC960+AD960</f>
        <v>5</v>
      </c>
      <c r="AF960" s="0" t="n">
        <f aca="false">AE960*I960</f>
        <v>45</v>
      </c>
    </row>
    <row r="961" customFormat="false" ht="21" hidden="false" customHeight="false" outlineLevel="0" collapsed="false">
      <c r="A961" s="7" t="s">
        <v>3370</v>
      </c>
      <c r="B961" s="8" t="n">
        <f aca="false">I961</f>
        <v>9</v>
      </c>
      <c r="C961" s="0" t="s">
        <v>3371</v>
      </c>
      <c r="D961" s="0" t="s">
        <v>2912</v>
      </c>
      <c r="E961" s="0" t="n">
        <v>0</v>
      </c>
      <c r="F961" s="0" t="s">
        <v>22</v>
      </c>
      <c r="G961" s="0" t="n">
        <v>3</v>
      </c>
      <c r="H961" s="0" t="n">
        <f aca="false">I961*0.2</f>
        <v>1.8</v>
      </c>
      <c r="I961" s="7" t="n">
        <v>9</v>
      </c>
      <c r="J961" s="9" t="n">
        <v>47848.4166666667</v>
      </c>
      <c r="M961" s="0" t="n">
        <v>15</v>
      </c>
      <c r="N961" s="10" t="s">
        <v>2912</v>
      </c>
      <c r="O961" s="11" t="n">
        <f aca="false">G961*I961</f>
        <v>27</v>
      </c>
      <c r="P961" s="12" t="s">
        <v>24</v>
      </c>
      <c r="Q961" s="13" t="s">
        <v>2914</v>
      </c>
      <c r="R961" s="0" t="n">
        <f aca="false">VLOOKUP(A961,Sados!$A$1:$D$2962,4,0)</f>
        <v>3</v>
      </c>
      <c r="AE961" s="0" t="n">
        <f aca="false">G961-S961-T961-U961-V961-W961-X961-Y961-Z961-AA961-AB961-AC961+AD961</f>
        <v>3</v>
      </c>
      <c r="AF961" s="0" t="n">
        <f aca="false">AE961*I961</f>
        <v>27</v>
      </c>
    </row>
    <row r="962" customFormat="false" ht="21" hidden="false" customHeight="false" outlineLevel="0" collapsed="false">
      <c r="A962" s="7" t="s">
        <v>3372</v>
      </c>
      <c r="B962" s="8" t="n">
        <f aca="false">I962</f>
        <v>8</v>
      </c>
      <c r="C962" s="0" t="s">
        <v>3373</v>
      </c>
      <c r="D962" s="0" t="s">
        <v>2912</v>
      </c>
      <c r="E962" s="0" t="n">
        <v>0</v>
      </c>
      <c r="F962" s="0" t="s">
        <v>22</v>
      </c>
      <c r="G962" s="0" t="n">
        <v>4</v>
      </c>
      <c r="H962" s="0" t="n">
        <f aca="false">I962*0.2</f>
        <v>1.6</v>
      </c>
      <c r="I962" s="7" t="n">
        <v>8</v>
      </c>
      <c r="J962" s="9" t="n">
        <v>47848.4166666667</v>
      </c>
      <c r="M962" s="0" t="n">
        <v>15</v>
      </c>
      <c r="N962" s="10" t="s">
        <v>2912</v>
      </c>
      <c r="O962" s="11" t="n">
        <f aca="false">G962*I962</f>
        <v>32</v>
      </c>
      <c r="P962" s="12" t="s">
        <v>24</v>
      </c>
      <c r="Q962" s="13" t="s">
        <v>25</v>
      </c>
      <c r="R962" s="0" t="n">
        <f aca="false">VLOOKUP(A962,Sados!$A$1:$D$2962,4,0)</f>
        <v>4</v>
      </c>
      <c r="AE962" s="0" t="n">
        <f aca="false">G962-S962-T962-U962-V962-W962-X962-Y962-Z962-AA962-AB962-AC962+AD962</f>
        <v>4</v>
      </c>
      <c r="AF962" s="0" t="n">
        <f aca="false">AE962*I962</f>
        <v>32</v>
      </c>
    </row>
    <row r="963" customFormat="false" ht="21" hidden="false" customHeight="false" outlineLevel="0" collapsed="false">
      <c r="A963" s="7" t="s">
        <v>3374</v>
      </c>
      <c r="B963" s="8" t="n">
        <f aca="false">I963</f>
        <v>6</v>
      </c>
      <c r="C963" s="0" t="s">
        <v>3375</v>
      </c>
      <c r="D963" s="0" t="s">
        <v>2912</v>
      </c>
      <c r="E963" s="0" t="n">
        <v>0</v>
      </c>
      <c r="F963" s="0" t="s">
        <v>22</v>
      </c>
      <c r="G963" s="0" t="n">
        <v>3</v>
      </c>
      <c r="H963" s="0" t="n">
        <f aca="false">I963*0.2</f>
        <v>1.2</v>
      </c>
      <c r="I963" s="7" t="n">
        <v>6</v>
      </c>
      <c r="J963" s="9" t="n">
        <v>47848.4166666667</v>
      </c>
      <c r="M963" s="0" t="n">
        <v>15</v>
      </c>
      <c r="N963" s="10" t="s">
        <v>2912</v>
      </c>
      <c r="O963" s="11" t="n">
        <f aca="false">G963*I963</f>
        <v>18</v>
      </c>
      <c r="P963" s="12" t="s">
        <v>24</v>
      </c>
      <c r="Q963" s="13" t="s">
        <v>25</v>
      </c>
      <c r="R963" s="0" t="n">
        <f aca="false">VLOOKUP(A963,Sados!$A$1:$D$2962,4,0)</f>
        <v>3</v>
      </c>
      <c r="AE963" s="0" t="n">
        <f aca="false">G963-S963-T963-U963-V963-W963-X963-Y963-Z963-AA963-AB963-AC963+AD963</f>
        <v>3</v>
      </c>
      <c r="AF963" s="0" t="n">
        <f aca="false">AE963*I963</f>
        <v>18</v>
      </c>
    </row>
    <row r="964" customFormat="false" ht="21" hidden="false" customHeight="false" outlineLevel="0" collapsed="false">
      <c r="A964" s="7" t="s">
        <v>3376</v>
      </c>
      <c r="B964" s="8" t="n">
        <f aca="false">I964</f>
        <v>10</v>
      </c>
      <c r="C964" s="0" t="s">
        <v>3377</v>
      </c>
      <c r="D964" s="0" t="s">
        <v>2912</v>
      </c>
      <c r="E964" s="0" t="n">
        <v>0</v>
      </c>
      <c r="F964" s="0" t="s">
        <v>22</v>
      </c>
      <c r="G964" s="0" t="n">
        <v>9</v>
      </c>
      <c r="H964" s="0" t="n">
        <f aca="false">I964*0.2</f>
        <v>2</v>
      </c>
      <c r="I964" s="7" t="n">
        <v>10</v>
      </c>
      <c r="J964" s="9" t="n">
        <v>47848.4166666667</v>
      </c>
      <c r="M964" s="0" t="n">
        <v>15</v>
      </c>
      <c r="N964" s="10" t="s">
        <v>2912</v>
      </c>
      <c r="O964" s="11" t="n">
        <f aca="false">G964*I964</f>
        <v>90</v>
      </c>
      <c r="P964" s="12" t="s">
        <v>24</v>
      </c>
      <c r="Q964" s="13" t="s">
        <v>2914</v>
      </c>
      <c r="R964" s="0" t="n">
        <f aca="false">VLOOKUP(A964,Sados!$A$1:$D$2962,4,0)</f>
        <v>9</v>
      </c>
      <c r="AE964" s="0" t="n">
        <f aca="false">G964-S964-T964-U964-V964-W964-X964-Y964-Z964-AA964-AB964-AC964+AD964</f>
        <v>9</v>
      </c>
      <c r="AF964" s="0" t="n">
        <f aca="false">AE964*I964</f>
        <v>90</v>
      </c>
    </row>
    <row r="965" customFormat="false" ht="21" hidden="false" customHeight="false" outlineLevel="0" collapsed="false">
      <c r="A965" s="7" t="s">
        <v>3378</v>
      </c>
      <c r="B965" s="8" t="n">
        <f aca="false">I965</f>
        <v>8</v>
      </c>
      <c r="C965" s="0" t="s">
        <v>3379</v>
      </c>
      <c r="D965" s="0" t="s">
        <v>2912</v>
      </c>
      <c r="E965" s="0" t="n">
        <v>0</v>
      </c>
      <c r="F965" s="0" t="s">
        <v>22</v>
      </c>
      <c r="G965" s="0" t="n">
        <v>9</v>
      </c>
      <c r="H965" s="0" t="n">
        <f aca="false">I965*0.2</f>
        <v>1.6</v>
      </c>
      <c r="I965" s="7" t="n">
        <v>8</v>
      </c>
      <c r="J965" s="9" t="n">
        <v>47848.4166666667</v>
      </c>
      <c r="M965" s="0" t="n">
        <v>15</v>
      </c>
      <c r="N965" s="10" t="s">
        <v>2912</v>
      </c>
      <c r="O965" s="11" t="n">
        <f aca="false">G965*I965</f>
        <v>72</v>
      </c>
      <c r="P965" s="12" t="s">
        <v>24</v>
      </c>
      <c r="Q965" s="13" t="s">
        <v>25</v>
      </c>
      <c r="R965" s="0" t="n">
        <f aca="false">VLOOKUP(A965,Sados!$A$1:$D$2962,4,0)</f>
        <v>9</v>
      </c>
      <c r="AE965" s="0" t="n">
        <f aca="false">G965-S965-T965-U965-V965-W965-X965-Y965-Z965-AA965-AB965-AC965+AD965</f>
        <v>9</v>
      </c>
      <c r="AF965" s="0" t="n">
        <f aca="false">AE965*I965</f>
        <v>72</v>
      </c>
    </row>
    <row r="966" customFormat="false" ht="21" hidden="false" customHeight="false" outlineLevel="0" collapsed="false">
      <c r="A966" s="7" t="s">
        <v>3380</v>
      </c>
      <c r="B966" s="8" t="n">
        <f aca="false">I966</f>
        <v>10</v>
      </c>
      <c r="C966" s="0" t="s">
        <v>3381</v>
      </c>
      <c r="D966" s="0" t="s">
        <v>2912</v>
      </c>
      <c r="E966" s="0" t="n">
        <v>0</v>
      </c>
      <c r="F966" s="0" t="s">
        <v>22</v>
      </c>
      <c r="G966" s="0" t="n">
        <v>19</v>
      </c>
      <c r="H966" s="0" t="n">
        <f aca="false">I966*0.2</f>
        <v>2</v>
      </c>
      <c r="I966" s="7" t="n">
        <v>10</v>
      </c>
      <c r="J966" s="9" t="n">
        <v>47848.4166666667</v>
      </c>
      <c r="M966" s="0" t="n">
        <v>15</v>
      </c>
      <c r="N966" s="10" t="s">
        <v>2912</v>
      </c>
      <c r="O966" s="11" t="n">
        <f aca="false">G966*I966</f>
        <v>190</v>
      </c>
      <c r="P966" s="12" t="s">
        <v>24</v>
      </c>
      <c r="Q966" s="13" t="s">
        <v>2914</v>
      </c>
      <c r="R966" s="0" t="n">
        <f aca="false">VLOOKUP(A966,Sados!$A$1:$D$2962,4,0)</f>
        <v>19</v>
      </c>
      <c r="AE966" s="0" t="n">
        <f aca="false">G966-S966-T966-U966-V966-W966-X966-Y966-Z966-AA966-AB966-AC966+AD966</f>
        <v>19</v>
      </c>
      <c r="AF966" s="0" t="n">
        <f aca="false">AE966*I966</f>
        <v>190</v>
      </c>
    </row>
    <row r="967" customFormat="false" ht="21" hidden="false" customHeight="false" outlineLevel="0" collapsed="false">
      <c r="A967" s="7" t="s">
        <v>3382</v>
      </c>
      <c r="B967" s="8" t="n">
        <f aca="false">I967</f>
        <v>10</v>
      </c>
      <c r="C967" s="0" t="s">
        <v>3383</v>
      </c>
      <c r="D967" s="0" t="s">
        <v>2912</v>
      </c>
      <c r="E967" s="0" t="n">
        <v>0</v>
      </c>
      <c r="F967" s="0" t="s">
        <v>22</v>
      </c>
      <c r="G967" s="0" t="n">
        <v>7</v>
      </c>
      <c r="H967" s="0" t="n">
        <f aca="false">I967*0.2</f>
        <v>2</v>
      </c>
      <c r="I967" s="7" t="n">
        <v>10</v>
      </c>
      <c r="J967" s="9" t="n">
        <v>47848.4166666667</v>
      </c>
      <c r="M967" s="0" t="n">
        <v>15</v>
      </c>
      <c r="N967" s="10" t="s">
        <v>2912</v>
      </c>
      <c r="O967" s="11" t="n">
        <f aca="false">G967*I967</f>
        <v>70</v>
      </c>
      <c r="P967" s="12" t="s">
        <v>24</v>
      </c>
      <c r="Q967" s="13" t="s">
        <v>2914</v>
      </c>
      <c r="R967" s="0" t="n">
        <f aca="false">VLOOKUP(A967,Sados!$A$1:$D$2962,4,0)</f>
        <v>7</v>
      </c>
      <c r="AE967" s="0" t="n">
        <f aca="false">G967-S967-T967-U967-V967-W967-X967-Y967-Z967-AA967-AB967-AC967+AD967</f>
        <v>7</v>
      </c>
      <c r="AF967" s="0" t="n">
        <f aca="false">AE967*I967</f>
        <v>70</v>
      </c>
    </row>
    <row r="968" customFormat="false" ht="21" hidden="false" customHeight="false" outlineLevel="0" collapsed="false">
      <c r="A968" s="7" t="s">
        <v>3384</v>
      </c>
      <c r="B968" s="8" t="n">
        <f aca="false">I968</f>
        <v>10</v>
      </c>
      <c r="C968" s="0" t="s">
        <v>3385</v>
      </c>
      <c r="D968" s="0" t="s">
        <v>2912</v>
      </c>
      <c r="E968" s="0" t="n">
        <v>0</v>
      </c>
      <c r="F968" s="0" t="s">
        <v>22</v>
      </c>
      <c r="G968" s="0" t="n">
        <v>8</v>
      </c>
      <c r="H968" s="0" t="n">
        <f aca="false">I968*0.2</f>
        <v>2</v>
      </c>
      <c r="I968" s="7" t="n">
        <v>10</v>
      </c>
      <c r="J968" s="9" t="n">
        <v>47848.4166666667</v>
      </c>
      <c r="M968" s="0" t="n">
        <v>15</v>
      </c>
      <c r="N968" s="10" t="s">
        <v>2912</v>
      </c>
      <c r="O968" s="11" t="n">
        <f aca="false">G968*I968</f>
        <v>80</v>
      </c>
      <c r="P968" s="12" t="s">
        <v>24</v>
      </c>
      <c r="Q968" s="13" t="s">
        <v>2914</v>
      </c>
      <c r="R968" s="0" t="n">
        <f aca="false">VLOOKUP(A968,Sados!$A$1:$D$2962,4,0)</f>
        <v>8</v>
      </c>
      <c r="AE968" s="0" t="n">
        <f aca="false">G968-S968-T968-U968-V968-W968-X968-Y968-Z968-AA968-AB968-AC968+AD968</f>
        <v>8</v>
      </c>
      <c r="AF968" s="0" t="n">
        <f aca="false">AE968*I968</f>
        <v>80</v>
      </c>
    </row>
    <row r="969" customFormat="false" ht="21" hidden="false" customHeight="false" outlineLevel="0" collapsed="false">
      <c r="A969" s="7" t="s">
        <v>3386</v>
      </c>
      <c r="B969" s="8" t="n">
        <f aca="false">I969</f>
        <v>8</v>
      </c>
      <c r="C969" s="0" t="s">
        <v>3387</v>
      </c>
      <c r="D969" s="0" t="s">
        <v>2912</v>
      </c>
      <c r="E969" s="0" t="n">
        <v>0</v>
      </c>
      <c r="F969" s="0" t="s">
        <v>22</v>
      </c>
      <c r="G969" s="0" t="n">
        <v>4</v>
      </c>
      <c r="H969" s="0" t="n">
        <f aca="false">I969*0.2</f>
        <v>1.6</v>
      </c>
      <c r="I969" s="7" t="n">
        <v>8</v>
      </c>
      <c r="J969" s="9" t="n">
        <v>47848.4166666667</v>
      </c>
      <c r="M969" s="0" t="n">
        <v>15</v>
      </c>
      <c r="N969" s="10" t="s">
        <v>2912</v>
      </c>
      <c r="O969" s="11" t="n">
        <f aca="false">G969*I969</f>
        <v>32</v>
      </c>
      <c r="P969" s="12" t="s">
        <v>24</v>
      </c>
      <c r="Q969" s="13" t="s">
        <v>25</v>
      </c>
      <c r="R969" s="0" t="n">
        <f aca="false">VLOOKUP(A969,Sados!$A$1:$D$2962,4,0)</f>
        <v>4</v>
      </c>
      <c r="AE969" s="0" t="n">
        <f aca="false">G969-S969-T969-U969-V969-W969-X969-Y969-Z969-AA969-AB969-AC969+AD969</f>
        <v>4</v>
      </c>
      <c r="AF969" s="0" t="n">
        <f aca="false">AE969*I969</f>
        <v>32</v>
      </c>
    </row>
    <row r="970" customFormat="false" ht="21" hidden="false" customHeight="false" outlineLevel="0" collapsed="false">
      <c r="A970" s="7" t="s">
        <v>3388</v>
      </c>
      <c r="B970" s="8" t="n">
        <f aca="false">I970</f>
        <v>10</v>
      </c>
      <c r="C970" s="0" t="s">
        <v>3389</v>
      </c>
      <c r="D970" s="0" t="s">
        <v>2912</v>
      </c>
      <c r="E970" s="0" t="n">
        <v>0</v>
      </c>
      <c r="F970" s="0" t="s">
        <v>22</v>
      </c>
      <c r="G970" s="0" t="n">
        <v>21</v>
      </c>
      <c r="H970" s="0" t="n">
        <f aca="false">I970*0.2</f>
        <v>2</v>
      </c>
      <c r="I970" s="7" t="n">
        <v>10</v>
      </c>
      <c r="J970" s="9" t="n">
        <v>47848.4166666667</v>
      </c>
      <c r="M970" s="0" t="n">
        <v>15</v>
      </c>
      <c r="N970" s="10" t="s">
        <v>2912</v>
      </c>
      <c r="O970" s="11" t="n">
        <f aca="false">G970*I970</f>
        <v>210</v>
      </c>
      <c r="P970" s="12" t="s">
        <v>24</v>
      </c>
      <c r="Q970" s="13" t="s">
        <v>2914</v>
      </c>
      <c r="R970" s="0" t="n">
        <f aca="false">VLOOKUP(A970,Sados!$A$1:$D$2962,4,0)</f>
        <v>19</v>
      </c>
      <c r="AE970" s="0" t="n">
        <f aca="false">G970-S970-T970-U970-V970-W970-X970-Y970-Z970-AA970-AB970-AC970+AD970</f>
        <v>21</v>
      </c>
      <c r="AF970" s="0" t="n">
        <f aca="false">AE970*I970</f>
        <v>210</v>
      </c>
    </row>
    <row r="971" customFormat="false" ht="21" hidden="false" customHeight="false" outlineLevel="0" collapsed="false">
      <c r="A971" s="7" t="s">
        <v>3390</v>
      </c>
      <c r="B971" s="8" t="n">
        <f aca="false">I971</f>
        <v>10</v>
      </c>
      <c r="C971" s="14" t="s">
        <v>3391</v>
      </c>
      <c r="D971" s="0" t="s">
        <v>2912</v>
      </c>
      <c r="E971" s="0" t="n">
        <v>0</v>
      </c>
      <c r="F971" s="0" t="s">
        <v>22</v>
      </c>
      <c r="G971" s="0" t="n">
        <v>2</v>
      </c>
      <c r="H971" s="0" t="n">
        <f aca="false">I971*0.2</f>
        <v>2</v>
      </c>
      <c r="I971" s="7" t="n">
        <v>10</v>
      </c>
      <c r="J971" s="9" t="n">
        <v>47848.4166666667</v>
      </c>
      <c r="M971" s="0" t="n">
        <v>15</v>
      </c>
      <c r="N971" s="10" t="s">
        <v>2912</v>
      </c>
      <c r="O971" s="11" t="n">
        <f aca="false">G971*I971</f>
        <v>20</v>
      </c>
      <c r="P971" s="12" t="s">
        <v>24</v>
      </c>
      <c r="Q971" s="13" t="s">
        <v>2914</v>
      </c>
      <c r="R971" s="0" t="n">
        <f aca="false">VLOOKUP(A971,Sados!$A$1:$D$2962,4,0)</f>
        <v>2</v>
      </c>
      <c r="AE971" s="0" t="n">
        <f aca="false">G971-S971-T971-U971-V971-W971-X971-Y971-Z971-AA971-AB971-AC971+AD971</f>
        <v>2</v>
      </c>
      <c r="AF971" s="0" t="n">
        <f aca="false">AE971*I971</f>
        <v>20</v>
      </c>
    </row>
    <row r="972" customFormat="false" ht="21" hidden="false" customHeight="false" outlineLevel="0" collapsed="false">
      <c r="A972" s="7" t="s">
        <v>3392</v>
      </c>
      <c r="B972" s="8" t="n">
        <f aca="false">I972</f>
        <v>11</v>
      </c>
      <c r="C972" s="0" t="s">
        <v>3393</v>
      </c>
      <c r="D972" s="0" t="s">
        <v>2912</v>
      </c>
      <c r="E972" s="0" t="n">
        <v>0</v>
      </c>
      <c r="F972" s="0" t="s">
        <v>22</v>
      </c>
      <c r="G972" s="0" t="n">
        <v>6</v>
      </c>
      <c r="H972" s="0" t="n">
        <f aca="false">I972*0.2</f>
        <v>2.2</v>
      </c>
      <c r="I972" s="7" t="n">
        <v>11</v>
      </c>
      <c r="J972" s="9" t="n">
        <v>47848.4166666667</v>
      </c>
      <c r="M972" s="0" t="n">
        <v>15</v>
      </c>
      <c r="N972" s="10" t="s">
        <v>2912</v>
      </c>
      <c r="O972" s="11" t="n">
        <f aca="false">G972*I972</f>
        <v>66</v>
      </c>
      <c r="P972" s="12" t="s">
        <v>24</v>
      </c>
      <c r="Q972" s="13" t="s">
        <v>2914</v>
      </c>
      <c r="R972" s="0" t="n">
        <f aca="false">VLOOKUP(A972,Sados!$A$1:$D$2962,4,0)</f>
        <v>6</v>
      </c>
      <c r="AE972" s="0" t="n">
        <f aca="false">G972-S972-T972-U972-V972-W972-X972-Y972-Z972-AA972-AB972-AC972+AD972</f>
        <v>6</v>
      </c>
      <c r="AF972" s="0" t="n">
        <f aca="false">AE972*I972</f>
        <v>66</v>
      </c>
    </row>
    <row r="973" customFormat="false" ht="21" hidden="false" customHeight="false" outlineLevel="0" collapsed="false">
      <c r="A973" s="7" t="s">
        <v>3394</v>
      </c>
      <c r="B973" s="8" t="n">
        <f aca="false">I973</f>
        <v>11</v>
      </c>
      <c r="C973" s="0" t="s">
        <v>3395</v>
      </c>
      <c r="D973" s="0" t="s">
        <v>2912</v>
      </c>
      <c r="E973" s="0" t="n">
        <v>0</v>
      </c>
      <c r="F973" s="0" t="s">
        <v>22</v>
      </c>
      <c r="G973" s="0" t="n">
        <v>5</v>
      </c>
      <c r="H973" s="0" t="n">
        <f aca="false">I973*0.2</f>
        <v>2.2</v>
      </c>
      <c r="I973" s="7" t="n">
        <v>11</v>
      </c>
      <c r="J973" s="9" t="n">
        <v>47848.4166666667</v>
      </c>
      <c r="M973" s="0" t="n">
        <v>15</v>
      </c>
      <c r="N973" s="10" t="s">
        <v>2912</v>
      </c>
      <c r="O973" s="11" t="n">
        <f aca="false">G973*I973</f>
        <v>55</v>
      </c>
      <c r="P973" s="12" t="s">
        <v>24</v>
      </c>
      <c r="Q973" s="13" t="s">
        <v>2914</v>
      </c>
      <c r="R973" s="0" t="n">
        <f aca="false">VLOOKUP(A973,Sados!$A$1:$D$2962,4,0)</f>
        <v>5</v>
      </c>
      <c r="AE973" s="0" t="n">
        <f aca="false">G973-S973-T973-U973-V973-W973-X973-Y973-Z973-AA973-AB973-AC973+AD973</f>
        <v>5</v>
      </c>
      <c r="AF973" s="0" t="n">
        <f aca="false">AE973*I973</f>
        <v>55</v>
      </c>
    </row>
    <row r="974" customFormat="false" ht="21" hidden="false" customHeight="false" outlineLevel="0" collapsed="false">
      <c r="A974" s="7" t="s">
        <v>3396</v>
      </c>
      <c r="B974" s="8" t="n">
        <f aca="false">I974</f>
        <v>9</v>
      </c>
      <c r="C974" s="0" t="s">
        <v>3397</v>
      </c>
      <c r="D974" s="0" t="s">
        <v>2912</v>
      </c>
      <c r="E974" s="0" t="n">
        <v>0</v>
      </c>
      <c r="F974" s="0" t="s">
        <v>22</v>
      </c>
      <c r="G974" s="0" t="n">
        <v>7</v>
      </c>
      <c r="H974" s="0" t="n">
        <f aca="false">I974*0.2</f>
        <v>1.8</v>
      </c>
      <c r="I974" s="7" t="n">
        <v>9</v>
      </c>
      <c r="J974" s="9" t="n">
        <v>47848.4166666667</v>
      </c>
      <c r="M974" s="0" t="n">
        <v>15</v>
      </c>
      <c r="N974" s="10" t="s">
        <v>2912</v>
      </c>
      <c r="O974" s="11" t="n">
        <f aca="false">G974*I974</f>
        <v>63</v>
      </c>
      <c r="P974" s="12" t="s">
        <v>24</v>
      </c>
      <c r="Q974" s="13" t="s">
        <v>25</v>
      </c>
      <c r="R974" s="0" t="n">
        <f aca="false">VLOOKUP(A974,Sados!$A$1:$D$2962,4,0)</f>
        <v>7</v>
      </c>
      <c r="AE974" s="0" t="n">
        <f aca="false">G974-S974-T974-U974-V974-W974-X974-Y974-Z974-AA974-AB974-AC974+AD974</f>
        <v>7</v>
      </c>
      <c r="AF974" s="0" t="n">
        <f aca="false">AE974*I974</f>
        <v>63</v>
      </c>
    </row>
    <row r="975" customFormat="false" ht="21" hidden="false" customHeight="false" outlineLevel="0" collapsed="false">
      <c r="A975" s="7" t="s">
        <v>3398</v>
      </c>
      <c r="B975" s="8" t="n">
        <f aca="false">I975</f>
        <v>11</v>
      </c>
      <c r="C975" s="0" t="s">
        <v>3399</v>
      </c>
      <c r="D975" s="0" t="s">
        <v>2912</v>
      </c>
      <c r="E975" s="0" t="n">
        <v>0</v>
      </c>
      <c r="F975" s="0" t="s">
        <v>22</v>
      </c>
      <c r="G975" s="0" t="n">
        <v>8</v>
      </c>
      <c r="H975" s="0" t="n">
        <f aca="false">I975*0.2</f>
        <v>2.2</v>
      </c>
      <c r="I975" s="7" t="n">
        <v>11</v>
      </c>
      <c r="J975" s="9" t="n">
        <v>47848.4166666667</v>
      </c>
      <c r="M975" s="0" t="n">
        <v>15</v>
      </c>
      <c r="N975" s="10" t="s">
        <v>2912</v>
      </c>
      <c r="O975" s="11" t="n">
        <f aca="false">G975*I975</f>
        <v>88</v>
      </c>
      <c r="P975" s="12" t="s">
        <v>24</v>
      </c>
      <c r="Q975" s="13" t="s">
        <v>2914</v>
      </c>
      <c r="R975" s="0" t="n">
        <f aca="false">VLOOKUP(A975,Sados!$A$1:$D$2962,4,0)</f>
        <v>8</v>
      </c>
      <c r="AE975" s="0" t="n">
        <f aca="false">G975-S975-T975-U975-V975-W975-X975-Y975-Z975-AA975-AB975-AC975+AD975</f>
        <v>8</v>
      </c>
      <c r="AF975" s="0" t="n">
        <f aca="false">AE975*I975</f>
        <v>88</v>
      </c>
    </row>
    <row r="976" customFormat="false" ht="21" hidden="false" customHeight="false" outlineLevel="0" collapsed="false">
      <c r="A976" s="7" t="s">
        <v>3400</v>
      </c>
      <c r="B976" s="8" t="n">
        <f aca="false">I976</f>
        <v>11</v>
      </c>
      <c r="C976" s="0" t="s">
        <v>3401</v>
      </c>
      <c r="D976" s="0" t="s">
        <v>2912</v>
      </c>
      <c r="E976" s="0" t="n">
        <v>0</v>
      </c>
      <c r="F976" s="0" t="s">
        <v>22</v>
      </c>
      <c r="G976" s="0" t="n">
        <v>14</v>
      </c>
      <c r="H976" s="0" t="n">
        <f aca="false">I976*0.2</f>
        <v>2.2</v>
      </c>
      <c r="I976" s="7" t="n">
        <v>11</v>
      </c>
      <c r="J976" s="9" t="n">
        <v>47848.4166666667</v>
      </c>
      <c r="M976" s="0" t="n">
        <v>15</v>
      </c>
      <c r="N976" s="10" t="s">
        <v>2912</v>
      </c>
      <c r="O976" s="11" t="n">
        <f aca="false">G976*I976</f>
        <v>154</v>
      </c>
      <c r="P976" s="12" t="s">
        <v>24</v>
      </c>
      <c r="Q976" s="13" t="s">
        <v>2914</v>
      </c>
      <c r="R976" s="0" t="n">
        <f aca="false">VLOOKUP(A976,Sados!$A$1:$D$2962,4,0)</f>
        <v>14</v>
      </c>
      <c r="AE976" s="0" t="n">
        <f aca="false">G976-S976-T976-U976-V976-W976-X976-Y976-Z976-AA976-AB976-AC976+AD976</f>
        <v>14</v>
      </c>
      <c r="AF976" s="0" t="n">
        <f aca="false">AE976*I976</f>
        <v>154</v>
      </c>
    </row>
    <row r="977" customFormat="false" ht="21" hidden="false" customHeight="false" outlineLevel="0" collapsed="false">
      <c r="A977" s="7" t="s">
        <v>3402</v>
      </c>
      <c r="B977" s="8" t="n">
        <f aca="false">I977</f>
        <v>12</v>
      </c>
      <c r="C977" s="0" t="s">
        <v>3403</v>
      </c>
      <c r="D977" s="0" t="s">
        <v>2912</v>
      </c>
      <c r="E977" s="0" t="n">
        <v>0</v>
      </c>
      <c r="F977" s="0" t="s">
        <v>22</v>
      </c>
      <c r="G977" s="0" t="n">
        <v>7</v>
      </c>
      <c r="H977" s="0" t="n">
        <f aca="false">I977*0.2</f>
        <v>2.4</v>
      </c>
      <c r="I977" s="7" t="n">
        <v>12</v>
      </c>
      <c r="J977" s="9" t="n">
        <v>47848.4166666667</v>
      </c>
      <c r="M977" s="0" t="n">
        <v>15</v>
      </c>
      <c r="N977" s="10" t="s">
        <v>2912</v>
      </c>
      <c r="O977" s="11" t="n">
        <f aca="false">G977*I977</f>
        <v>84</v>
      </c>
      <c r="P977" s="12" t="s">
        <v>24</v>
      </c>
      <c r="Q977" s="13" t="s">
        <v>2914</v>
      </c>
      <c r="R977" s="0" t="n">
        <f aca="false">VLOOKUP(A977,Sados!$A$1:$D$2962,4,0)</f>
        <v>7</v>
      </c>
      <c r="AE977" s="0" t="n">
        <f aca="false">G977-S977-T977-U977-V977-W977-X977-Y977-Z977-AA977-AB977-AC977+AD977</f>
        <v>7</v>
      </c>
      <c r="AF977" s="0" t="n">
        <f aca="false">AE977*I977</f>
        <v>84</v>
      </c>
    </row>
    <row r="978" customFormat="false" ht="21" hidden="false" customHeight="false" outlineLevel="0" collapsed="false">
      <c r="A978" s="7" t="s">
        <v>3404</v>
      </c>
      <c r="B978" s="8" t="n">
        <f aca="false">I978</f>
        <v>12</v>
      </c>
      <c r="C978" s="0" t="s">
        <v>3405</v>
      </c>
      <c r="D978" s="0" t="s">
        <v>2912</v>
      </c>
      <c r="E978" s="0" t="n">
        <v>0</v>
      </c>
      <c r="F978" s="0" t="s">
        <v>22</v>
      </c>
      <c r="G978" s="0" t="n">
        <v>3</v>
      </c>
      <c r="H978" s="0" t="n">
        <f aca="false">I978*0.2</f>
        <v>2.4</v>
      </c>
      <c r="I978" s="7" t="n">
        <v>12</v>
      </c>
      <c r="J978" s="9" t="n">
        <v>47848.4166666667</v>
      </c>
      <c r="M978" s="0" t="n">
        <v>15</v>
      </c>
      <c r="N978" s="10" t="s">
        <v>2912</v>
      </c>
      <c r="O978" s="11" t="n">
        <f aca="false">G978*I978</f>
        <v>36</v>
      </c>
      <c r="P978" s="12" t="s">
        <v>24</v>
      </c>
      <c r="Q978" s="13" t="s">
        <v>2914</v>
      </c>
      <c r="R978" s="0" t="n">
        <f aca="false">VLOOKUP(A978,Sados!$A$1:$D$2962,4,0)</f>
        <v>5</v>
      </c>
      <c r="AE978" s="0" t="n">
        <f aca="false">G978-S978-T978-U978-V978-W978-X978-Y978-Z978-AA978-AB978-AC978+AD978</f>
        <v>3</v>
      </c>
      <c r="AF978" s="0" t="n">
        <f aca="false">AE978*I978</f>
        <v>36</v>
      </c>
    </row>
    <row r="979" customFormat="false" ht="21" hidden="false" customHeight="false" outlineLevel="0" collapsed="false">
      <c r="A979" s="7" t="s">
        <v>3406</v>
      </c>
      <c r="B979" s="8" t="n">
        <f aca="false">I979</f>
        <v>12</v>
      </c>
      <c r="C979" s="0" t="s">
        <v>3407</v>
      </c>
      <c r="D979" s="0" t="s">
        <v>2912</v>
      </c>
      <c r="E979" s="0" t="n">
        <v>0</v>
      </c>
      <c r="F979" s="0" t="s">
        <v>22</v>
      </c>
      <c r="G979" s="0" t="n">
        <v>10</v>
      </c>
      <c r="H979" s="0" t="n">
        <f aca="false">I979*0.2</f>
        <v>2.4</v>
      </c>
      <c r="I979" s="7" t="n">
        <v>12</v>
      </c>
      <c r="J979" s="9" t="n">
        <v>47848.4166666667</v>
      </c>
      <c r="M979" s="0" t="n">
        <v>15</v>
      </c>
      <c r="N979" s="10" t="s">
        <v>2912</v>
      </c>
      <c r="O979" s="11" t="n">
        <f aca="false">G979*I979</f>
        <v>120</v>
      </c>
      <c r="P979" s="12" t="s">
        <v>24</v>
      </c>
      <c r="Q979" s="13" t="s">
        <v>2914</v>
      </c>
      <c r="R979" s="0" t="n">
        <f aca="false">VLOOKUP(A979,Sados!$A$1:$D$2962,4,0)</f>
        <v>10</v>
      </c>
      <c r="AE979" s="0" t="n">
        <f aca="false">G979-S979-T979-U979-V979-W979-X979-Y979-Z979-AA979-AB979-AC979+AD979</f>
        <v>10</v>
      </c>
      <c r="AF979" s="0" t="n">
        <f aca="false">AE979*I979</f>
        <v>120</v>
      </c>
    </row>
    <row r="980" customFormat="false" ht="21" hidden="false" customHeight="false" outlineLevel="0" collapsed="false">
      <c r="A980" s="7" t="s">
        <v>3408</v>
      </c>
      <c r="B980" s="8" t="n">
        <f aca="false">I980</f>
        <v>12</v>
      </c>
      <c r="C980" s="0" t="s">
        <v>3409</v>
      </c>
      <c r="D980" s="0" t="s">
        <v>2912</v>
      </c>
      <c r="E980" s="0" t="n">
        <v>0</v>
      </c>
      <c r="F980" s="0" t="s">
        <v>22</v>
      </c>
      <c r="G980" s="0" t="n">
        <v>8</v>
      </c>
      <c r="H980" s="0" t="n">
        <f aca="false">I980*0.2</f>
        <v>2.4</v>
      </c>
      <c r="I980" s="7" t="n">
        <v>12</v>
      </c>
      <c r="J980" s="9" t="n">
        <v>47848.4166666667</v>
      </c>
      <c r="M980" s="0" t="n">
        <v>15</v>
      </c>
      <c r="N980" s="10" t="s">
        <v>2912</v>
      </c>
      <c r="O980" s="11" t="n">
        <f aca="false">G980*I980</f>
        <v>96</v>
      </c>
      <c r="P980" s="12" t="s">
        <v>24</v>
      </c>
      <c r="Q980" s="13" t="s">
        <v>2914</v>
      </c>
      <c r="R980" s="0" t="n">
        <f aca="false">VLOOKUP(A980,Sados!$A$1:$D$2962,4,0)</f>
        <v>6</v>
      </c>
      <c r="AE980" s="0" t="n">
        <f aca="false">G980-S980-T980-U980-V980-W980-X980-Y980-Z980-AA980-AB980-AC980+AD980</f>
        <v>8</v>
      </c>
      <c r="AF980" s="0" t="n">
        <f aca="false">AE980*I980</f>
        <v>96</v>
      </c>
    </row>
    <row r="981" customFormat="false" ht="21" hidden="false" customHeight="false" outlineLevel="0" collapsed="false">
      <c r="A981" s="7" t="s">
        <v>3410</v>
      </c>
      <c r="B981" s="8" t="n">
        <f aca="false">I981</f>
        <v>12</v>
      </c>
      <c r="C981" s="0" t="s">
        <v>3411</v>
      </c>
      <c r="D981" s="0" t="s">
        <v>2912</v>
      </c>
      <c r="E981" s="0" t="n">
        <v>0</v>
      </c>
      <c r="F981" s="0" t="s">
        <v>22</v>
      </c>
      <c r="G981" s="0" t="n">
        <v>8</v>
      </c>
      <c r="H981" s="0" t="n">
        <f aca="false">I981*0.2</f>
        <v>2.4</v>
      </c>
      <c r="I981" s="7" t="n">
        <v>12</v>
      </c>
      <c r="J981" s="9" t="n">
        <v>47848.4166666667</v>
      </c>
      <c r="M981" s="0" t="n">
        <v>15</v>
      </c>
      <c r="N981" s="10" t="s">
        <v>2912</v>
      </c>
      <c r="O981" s="11" t="n">
        <f aca="false">G981*I981</f>
        <v>96</v>
      </c>
      <c r="P981" s="12" t="s">
        <v>24</v>
      </c>
      <c r="Q981" s="13" t="s">
        <v>2914</v>
      </c>
      <c r="R981" s="0" t="n">
        <f aca="false">VLOOKUP(A981,Sados!$A$1:$D$2962,4,0)</f>
        <v>14</v>
      </c>
      <c r="AE981" s="0" t="n">
        <f aca="false">G981-S981-T981-U981-V981-W981-X981-Y981-Z981-AA981-AB981-AC981+AD981</f>
        <v>8</v>
      </c>
      <c r="AF981" s="0" t="n">
        <f aca="false">AE981*I981</f>
        <v>96</v>
      </c>
    </row>
    <row r="982" customFormat="false" ht="21" hidden="false" customHeight="false" outlineLevel="0" collapsed="false">
      <c r="A982" s="7" t="s">
        <v>3412</v>
      </c>
      <c r="B982" s="8" t="n">
        <f aca="false">I982</f>
        <v>3</v>
      </c>
      <c r="C982" s="14" t="s">
        <v>3413</v>
      </c>
      <c r="D982" s="0" t="s">
        <v>2912</v>
      </c>
      <c r="E982" s="0" t="n">
        <v>0</v>
      </c>
      <c r="F982" s="0" t="s">
        <v>22</v>
      </c>
      <c r="G982" s="0" t="n">
        <v>3</v>
      </c>
      <c r="H982" s="0" t="n">
        <f aca="false">I982*0.2</f>
        <v>0.6</v>
      </c>
      <c r="I982" s="7" t="n">
        <v>3</v>
      </c>
      <c r="J982" s="9" t="n">
        <v>47848.4166666667</v>
      </c>
      <c r="M982" s="0" t="n">
        <v>15</v>
      </c>
      <c r="N982" s="10" t="s">
        <v>2912</v>
      </c>
      <c r="O982" s="11" t="n">
        <f aca="false">G982*I982</f>
        <v>9</v>
      </c>
      <c r="P982" s="12" t="s">
        <v>24</v>
      </c>
      <c r="Q982" s="13" t="s">
        <v>2914</v>
      </c>
      <c r="R982" s="0" t="n">
        <f aca="false">VLOOKUP(A982,Sados!$A$1:$D$2962,4,0)</f>
        <v>3</v>
      </c>
      <c r="AE982" s="0" t="n">
        <f aca="false">G982-S982-T982-U982-V982-W982-X982-Y982-Z982-AA982-AB982-AC982+AD982</f>
        <v>3</v>
      </c>
      <c r="AF982" s="0" t="n">
        <f aca="false">AE982*I982</f>
        <v>9</v>
      </c>
    </row>
    <row r="983" customFormat="false" ht="21" hidden="false" customHeight="false" outlineLevel="0" collapsed="false">
      <c r="A983" s="7" t="s">
        <v>3414</v>
      </c>
      <c r="B983" s="8" t="n">
        <f aca="false">I983</f>
        <v>10</v>
      </c>
      <c r="C983" s="0" t="s">
        <v>3415</v>
      </c>
      <c r="D983" s="0" t="s">
        <v>2912</v>
      </c>
      <c r="E983" s="0" t="n">
        <v>0</v>
      </c>
      <c r="F983" s="0" t="s">
        <v>22</v>
      </c>
      <c r="G983" s="0" t="n">
        <v>29</v>
      </c>
      <c r="H983" s="0" t="n">
        <f aca="false">I983*0.2</f>
        <v>2</v>
      </c>
      <c r="I983" s="7" t="n">
        <v>10</v>
      </c>
      <c r="J983" s="9" t="n">
        <v>47848.4166666667</v>
      </c>
      <c r="M983" s="0" t="n">
        <v>15</v>
      </c>
      <c r="N983" s="10" t="s">
        <v>2912</v>
      </c>
      <c r="O983" s="11" t="n">
        <f aca="false">G983*I983</f>
        <v>290</v>
      </c>
      <c r="P983" s="12" t="s">
        <v>24</v>
      </c>
      <c r="Q983" s="13" t="s">
        <v>25</v>
      </c>
      <c r="R983" s="0" t="n">
        <f aca="false">VLOOKUP(A983,Sados!$A$1:$D$2962,4,0)</f>
        <v>29</v>
      </c>
      <c r="AE983" s="0" t="n">
        <f aca="false">G983-S983-T983-U983-V983-W983-X983-Y983-Z983-AA983-AB983-AC983+AD983</f>
        <v>29</v>
      </c>
      <c r="AF983" s="0" t="n">
        <f aca="false">AE983*I983</f>
        <v>290</v>
      </c>
    </row>
    <row r="984" customFormat="false" ht="21" hidden="false" customHeight="false" outlineLevel="0" collapsed="false">
      <c r="A984" s="7" t="s">
        <v>3416</v>
      </c>
      <c r="B984" s="8" t="n">
        <f aca="false">I984</f>
        <v>10</v>
      </c>
      <c r="C984" s="14" t="s">
        <v>3417</v>
      </c>
      <c r="D984" s="0" t="s">
        <v>2912</v>
      </c>
      <c r="E984" s="0" t="n">
        <v>0</v>
      </c>
      <c r="F984" s="0" t="s">
        <v>22</v>
      </c>
      <c r="G984" s="0" t="n">
        <v>2</v>
      </c>
      <c r="H984" s="0" t="n">
        <f aca="false">I984*0.2</f>
        <v>2</v>
      </c>
      <c r="I984" s="7" t="n">
        <v>10</v>
      </c>
      <c r="J984" s="9" t="n">
        <v>47848.4166666667</v>
      </c>
      <c r="M984" s="0" t="n">
        <v>15</v>
      </c>
      <c r="N984" s="10" t="s">
        <v>2912</v>
      </c>
      <c r="O984" s="11" t="n">
        <f aca="false">G984*I984</f>
        <v>20</v>
      </c>
      <c r="P984" s="12" t="s">
        <v>24</v>
      </c>
      <c r="Q984" s="13" t="s">
        <v>2914</v>
      </c>
      <c r="R984" s="0" t="n">
        <f aca="false">VLOOKUP(A984,Sados!$A$1:$D$2962,4,0)</f>
        <v>6</v>
      </c>
      <c r="AE984" s="0" t="n">
        <f aca="false">G984-S984-T984-U984-V984-W984-X984-Y984-Z984-AA984-AB984-AC984+AD984</f>
        <v>2</v>
      </c>
      <c r="AF984" s="0" t="n">
        <f aca="false">AE984*I984</f>
        <v>20</v>
      </c>
    </row>
    <row r="985" customFormat="false" ht="21" hidden="false" customHeight="false" outlineLevel="0" collapsed="false">
      <c r="A985" s="7" t="s">
        <v>3418</v>
      </c>
      <c r="B985" s="8" t="n">
        <f aca="false">I985</f>
        <v>12</v>
      </c>
      <c r="C985" s="0" t="s">
        <v>3419</v>
      </c>
      <c r="D985" s="0" t="s">
        <v>2912</v>
      </c>
      <c r="E985" s="0" t="n">
        <v>0</v>
      </c>
      <c r="F985" s="0" t="s">
        <v>22</v>
      </c>
      <c r="G985" s="0" t="n">
        <v>6</v>
      </c>
      <c r="H985" s="0" t="n">
        <f aca="false">I985*0.2</f>
        <v>2.4</v>
      </c>
      <c r="I985" s="7" t="n">
        <v>12</v>
      </c>
      <c r="J985" s="9" t="n">
        <v>47848.4166666667</v>
      </c>
      <c r="M985" s="0" t="n">
        <v>15</v>
      </c>
      <c r="N985" s="10" t="s">
        <v>2912</v>
      </c>
      <c r="O985" s="11" t="n">
        <f aca="false">G985*I985</f>
        <v>72</v>
      </c>
      <c r="P985" s="12" t="s">
        <v>24</v>
      </c>
      <c r="Q985" s="13" t="s">
        <v>2914</v>
      </c>
      <c r="R985" s="0" t="n">
        <f aca="false">VLOOKUP(A985,Sados!$A$1:$D$2962,4,0)</f>
        <v>8</v>
      </c>
      <c r="AE985" s="0" t="n">
        <f aca="false">G985-S985-T985-U985-V985-W985-X985-Y985-Z985-AA985-AB985-AC985+AD985</f>
        <v>6</v>
      </c>
      <c r="AF985" s="0" t="n">
        <f aca="false">AE985*I985</f>
        <v>72</v>
      </c>
    </row>
    <row r="986" customFormat="false" ht="21" hidden="false" customHeight="false" outlineLevel="0" collapsed="false">
      <c r="A986" s="7" t="s">
        <v>3420</v>
      </c>
      <c r="B986" s="8" t="n">
        <f aca="false">I986</f>
        <v>12</v>
      </c>
      <c r="C986" s="0" t="s">
        <v>3421</v>
      </c>
      <c r="D986" s="0" t="s">
        <v>2912</v>
      </c>
      <c r="E986" s="0" t="n">
        <v>0</v>
      </c>
      <c r="F986" s="0" t="s">
        <v>22</v>
      </c>
      <c r="G986" s="0" t="n">
        <v>9</v>
      </c>
      <c r="H986" s="0" t="n">
        <f aca="false">I986*0.2</f>
        <v>2.4</v>
      </c>
      <c r="I986" s="7" t="n">
        <v>12</v>
      </c>
      <c r="J986" s="9" t="n">
        <v>47848.4166666667</v>
      </c>
      <c r="M986" s="0" t="n">
        <v>15</v>
      </c>
      <c r="N986" s="10" t="s">
        <v>2912</v>
      </c>
      <c r="O986" s="11" t="n">
        <f aca="false">G986*I986</f>
        <v>108</v>
      </c>
      <c r="P986" s="12" t="s">
        <v>24</v>
      </c>
      <c r="Q986" s="13" t="s">
        <v>2914</v>
      </c>
      <c r="R986" s="0" t="n">
        <f aca="false">VLOOKUP(A986,Sados!$A$1:$D$2962,4,0)</f>
        <v>9</v>
      </c>
      <c r="AE986" s="0" t="n">
        <f aca="false">G986-S986-T986-U986-V986-W986-X986-Y986-Z986-AA986-AB986-AC986+AD986</f>
        <v>9</v>
      </c>
      <c r="AF986" s="0" t="n">
        <f aca="false">AE986*I986</f>
        <v>108</v>
      </c>
    </row>
    <row r="987" customFormat="false" ht="21" hidden="false" customHeight="false" outlineLevel="0" collapsed="false">
      <c r="A987" s="7" t="s">
        <v>3422</v>
      </c>
      <c r="B987" s="8" t="n">
        <f aca="false">I987</f>
        <v>14</v>
      </c>
      <c r="C987" s="0" t="s">
        <v>3423</v>
      </c>
      <c r="D987" s="0" t="s">
        <v>2912</v>
      </c>
      <c r="E987" s="0" t="n">
        <v>0</v>
      </c>
      <c r="F987" s="0" t="s">
        <v>22</v>
      </c>
      <c r="G987" s="0" t="n">
        <v>6</v>
      </c>
      <c r="H987" s="0" t="n">
        <f aca="false">I987*0.2</f>
        <v>2.8</v>
      </c>
      <c r="I987" s="7" t="n">
        <v>14</v>
      </c>
      <c r="J987" s="9" t="n">
        <v>47848.4166666667</v>
      </c>
      <c r="M987" s="0" t="n">
        <v>15</v>
      </c>
      <c r="N987" s="10" t="s">
        <v>2912</v>
      </c>
      <c r="O987" s="11" t="n">
        <f aca="false">G987*I987</f>
        <v>84</v>
      </c>
      <c r="P987" s="12" t="s">
        <v>24</v>
      </c>
      <c r="Q987" s="13" t="s">
        <v>2914</v>
      </c>
      <c r="R987" s="0" t="n">
        <f aca="false">VLOOKUP(A987,Sados!$A$1:$D$2962,4,0)</f>
        <v>6</v>
      </c>
      <c r="AE987" s="0" t="n">
        <f aca="false">G987-S987-T987-U987-V987-W987-X987-Y987-Z987-AA987-AB987-AC987+AD987</f>
        <v>6</v>
      </c>
      <c r="AF987" s="0" t="n">
        <f aca="false">AE987*I987</f>
        <v>84</v>
      </c>
    </row>
    <row r="988" customFormat="false" ht="21" hidden="false" customHeight="false" outlineLevel="0" collapsed="false">
      <c r="A988" s="7" t="s">
        <v>3424</v>
      </c>
      <c r="B988" s="8" t="n">
        <f aca="false">I988</f>
        <v>14</v>
      </c>
      <c r="C988" s="0" t="s">
        <v>3425</v>
      </c>
      <c r="D988" s="0" t="s">
        <v>2912</v>
      </c>
      <c r="E988" s="0" t="n">
        <v>0</v>
      </c>
      <c r="F988" s="0" t="s">
        <v>22</v>
      </c>
      <c r="G988" s="0" t="n">
        <v>5</v>
      </c>
      <c r="H988" s="0" t="n">
        <f aca="false">I988*0.2</f>
        <v>2.8</v>
      </c>
      <c r="I988" s="7" t="n">
        <v>14</v>
      </c>
      <c r="J988" s="9" t="n">
        <v>47848.4166666667</v>
      </c>
      <c r="M988" s="0" t="n">
        <v>15</v>
      </c>
      <c r="N988" s="10" t="s">
        <v>2912</v>
      </c>
      <c r="O988" s="11" t="n">
        <f aca="false">G988*I988</f>
        <v>70</v>
      </c>
      <c r="P988" s="12" t="s">
        <v>24</v>
      </c>
      <c r="Q988" s="13" t="s">
        <v>2914</v>
      </c>
      <c r="R988" s="0" t="n">
        <f aca="false">VLOOKUP(A988,Sados!$A$1:$D$2962,4,0)</f>
        <v>5</v>
      </c>
      <c r="AE988" s="0" t="n">
        <f aca="false">G988-S988-T988-U988-V988-W988-X988-Y988-Z988-AA988-AB988-AC988+AD988</f>
        <v>5</v>
      </c>
      <c r="AF988" s="0" t="n">
        <f aca="false">AE988*I988</f>
        <v>70</v>
      </c>
    </row>
    <row r="989" customFormat="false" ht="21" hidden="false" customHeight="false" outlineLevel="0" collapsed="false">
      <c r="A989" s="7" t="s">
        <v>3426</v>
      </c>
      <c r="B989" s="8" t="n">
        <f aca="false">I989</f>
        <v>13</v>
      </c>
      <c r="C989" s="0" t="s">
        <v>3427</v>
      </c>
      <c r="D989" s="0" t="s">
        <v>2912</v>
      </c>
      <c r="E989" s="0" t="n">
        <v>0</v>
      </c>
      <c r="F989" s="0" t="s">
        <v>22</v>
      </c>
      <c r="G989" s="0" t="n">
        <v>14</v>
      </c>
      <c r="H989" s="0" t="n">
        <f aca="false">I989*0.2</f>
        <v>2.6</v>
      </c>
      <c r="I989" s="7" t="n">
        <v>13</v>
      </c>
      <c r="J989" s="9" t="n">
        <v>47848.4166666667</v>
      </c>
      <c r="M989" s="0" t="n">
        <v>15</v>
      </c>
      <c r="N989" s="10" t="s">
        <v>2912</v>
      </c>
      <c r="O989" s="11" t="n">
        <f aca="false">G989*I989</f>
        <v>182</v>
      </c>
      <c r="P989" s="12" t="s">
        <v>24</v>
      </c>
      <c r="Q989" s="13" t="s">
        <v>25</v>
      </c>
      <c r="R989" s="0" t="n">
        <f aca="false">VLOOKUP(A989,Sados!$A$1:$D$2962,4,0)</f>
        <v>14</v>
      </c>
      <c r="AE989" s="0" t="n">
        <f aca="false">G989-S989-T989-U989-V989-W989-X989-Y989-Z989-AA989-AB989-AC989+AD989</f>
        <v>14</v>
      </c>
      <c r="AF989" s="0" t="n">
        <f aca="false">AE989*I989</f>
        <v>182</v>
      </c>
    </row>
    <row r="990" customFormat="false" ht="21" hidden="false" customHeight="false" outlineLevel="0" collapsed="false">
      <c r="A990" s="7" t="s">
        <v>3428</v>
      </c>
      <c r="B990" s="8" t="n">
        <f aca="false">I990</f>
        <v>35</v>
      </c>
      <c r="C990" s="0" t="s">
        <v>3429</v>
      </c>
      <c r="D990" s="0" t="s">
        <v>2912</v>
      </c>
      <c r="E990" s="0" t="n">
        <v>0</v>
      </c>
      <c r="F990" s="0" t="s">
        <v>22</v>
      </c>
      <c r="G990" s="0" t="n">
        <v>3</v>
      </c>
      <c r="H990" s="0" t="n">
        <f aca="false">I990*0.2</f>
        <v>7</v>
      </c>
      <c r="I990" s="7" t="n">
        <v>35</v>
      </c>
      <c r="J990" s="9" t="n">
        <v>47848.4166666667</v>
      </c>
      <c r="M990" s="0" t="n">
        <v>15</v>
      </c>
      <c r="N990" s="10" t="s">
        <v>2912</v>
      </c>
      <c r="O990" s="11" t="n">
        <f aca="false">G990*I990</f>
        <v>105</v>
      </c>
      <c r="P990" s="12" t="s">
        <v>24</v>
      </c>
      <c r="Q990" s="13" t="s">
        <v>25</v>
      </c>
      <c r="R990" s="0" t="n">
        <f aca="false">VLOOKUP(A990,Sados!$A$1:$D$2962,4,0)</f>
        <v>2</v>
      </c>
      <c r="AE990" s="0" t="n">
        <f aca="false">G990-S990-T990-U990-V990-W990-X990-Y990-Z990-AA990-AB990-AC990+AD990</f>
        <v>3</v>
      </c>
      <c r="AF990" s="0" t="n">
        <f aca="false">AE990*I990</f>
        <v>105</v>
      </c>
    </row>
    <row r="991" customFormat="false" ht="21" hidden="false" customHeight="false" outlineLevel="0" collapsed="false">
      <c r="A991" s="7" t="s">
        <v>3430</v>
      </c>
      <c r="B991" s="8" t="n">
        <f aca="false">I991</f>
        <v>20</v>
      </c>
      <c r="C991" s="0" t="n">
        <v>197130</v>
      </c>
      <c r="D991" s="0" t="s">
        <v>3431</v>
      </c>
      <c r="E991" s="0" t="s">
        <v>3432</v>
      </c>
      <c r="F991" s="0" t="s">
        <v>22</v>
      </c>
      <c r="G991" s="0" t="n">
        <v>1</v>
      </c>
      <c r="H991" s="0" t="n">
        <f aca="false">I991*0.2</f>
        <v>4</v>
      </c>
      <c r="I991" s="7" t="n">
        <v>20</v>
      </c>
      <c r="J991" s="9" t="n">
        <v>47848.4166666667</v>
      </c>
      <c r="M991" s="0" t="n">
        <v>15</v>
      </c>
      <c r="N991" s="10" t="s">
        <v>2912</v>
      </c>
      <c r="O991" s="11" t="n">
        <f aca="false">G991*I991</f>
        <v>20</v>
      </c>
      <c r="P991" s="12" t="s">
        <v>171</v>
      </c>
      <c r="Q991" s="13" t="s">
        <v>3433</v>
      </c>
      <c r="R991" s="0" t="n">
        <f aca="false">VLOOKUP(A991,Sados!$A$1:$D$2962,4,0)</f>
        <v>1</v>
      </c>
      <c r="AE991" s="0" t="n">
        <f aca="false">G991-S991-T991-U991-V991-W991-X991-Y991-Z991-AA991-AB991-AC991+AD991</f>
        <v>1</v>
      </c>
      <c r="AF991" s="0" t="n">
        <f aca="false">AE991*I991</f>
        <v>20</v>
      </c>
    </row>
    <row r="992" customFormat="false" ht="21" hidden="false" customHeight="false" outlineLevel="0" collapsed="false">
      <c r="A992" s="7" t="s">
        <v>3434</v>
      </c>
      <c r="B992" s="8" t="n">
        <f aca="false">I992</f>
        <v>21</v>
      </c>
      <c r="C992" s="0" t="s">
        <v>3435</v>
      </c>
      <c r="D992" s="0" t="s">
        <v>3436</v>
      </c>
      <c r="E992" s="0" t="n">
        <v>0</v>
      </c>
      <c r="F992" s="0" t="s">
        <v>22</v>
      </c>
      <c r="G992" s="0" t="n">
        <v>1</v>
      </c>
      <c r="H992" s="0" t="n">
        <f aca="false">I992*0.2</f>
        <v>4.2</v>
      </c>
      <c r="I992" s="7" t="n">
        <v>21</v>
      </c>
      <c r="J992" s="9" t="n">
        <v>47848.4166666667</v>
      </c>
      <c r="M992" s="0" t="n">
        <v>15</v>
      </c>
      <c r="N992" s="10" t="s">
        <v>2912</v>
      </c>
      <c r="O992" s="11" t="n">
        <f aca="false">G992*I992</f>
        <v>21</v>
      </c>
      <c r="P992" s="12" t="s">
        <v>34</v>
      </c>
      <c r="Q992" s="13" t="s">
        <v>25</v>
      </c>
      <c r="R992" s="0" t="n">
        <f aca="false">VLOOKUP(A992,Sados!$A$1:$D$2962,4,0)</f>
        <v>1</v>
      </c>
      <c r="AE992" s="0" t="n">
        <f aca="false">G992-S992-T992-U992-V992-W992-X992-Y992-Z992-AA992-AB992-AC992+AD992</f>
        <v>1</v>
      </c>
      <c r="AF992" s="0" t="n">
        <f aca="false">AE992*I992</f>
        <v>21</v>
      </c>
    </row>
    <row r="993" customFormat="false" ht="21" hidden="false" customHeight="false" outlineLevel="0" collapsed="false">
      <c r="A993" s="7" t="s">
        <v>3437</v>
      </c>
      <c r="B993" s="8" t="n">
        <f aca="false">I993</f>
        <v>23</v>
      </c>
      <c r="C993" s="0" t="s">
        <v>3438</v>
      </c>
      <c r="D993" s="0" t="s">
        <v>3439</v>
      </c>
      <c r="E993" s="0" t="s">
        <v>3440</v>
      </c>
      <c r="F993" s="0" t="s">
        <v>22</v>
      </c>
      <c r="G993" s="0" t="n">
        <v>1</v>
      </c>
      <c r="H993" s="0" t="n">
        <f aca="false">I993*0.2</f>
        <v>4.6</v>
      </c>
      <c r="I993" s="7" t="n">
        <v>23</v>
      </c>
      <c r="J993" s="9" t="n">
        <v>47848.4166666667</v>
      </c>
      <c r="M993" s="0" t="n">
        <v>15</v>
      </c>
      <c r="N993" s="10" t="s">
        <v>2912</v>
      </c>
      <c r="O993" s="11" t="n">
        <f aca="false">G993*I993</f>
        <v>23</v>
      </c>
      <c r="P993" s="12" t="s">
        <v>171</v>
      </c>
      <c r="Q993" s="13" t="s">
        <v>2919</v>
      </c>
      <c r="R993" s="0" t="n">
        <f aca="false">VLOOKUP(A993,Sados!$A$1:$D$2962,4,0)</f>
        <v>1</v>
      </c>
      <c r="AE993" s="0" t="n">
        <f aca="false">G993-S993-T993-U993-V993-W993-X993-Y993-Z993-AA993-AB993-AC993+AD993</f>
        <v>1</v>
      </c>
      <c r="AF993" s="0" t="n">
        <f aca="false">AE993*I993</f>
        <v>23</v>
      </c>
    </row>
    <row r="994" customFormat="false" ht="21" hidden="false" customHeight="false" outlineLevel="0" collapsed="false">
      <c r="A994" s="7" t="s">
        <v>3441</v>
      </c>
      <c r="B994" s="8" t="n">
        <f aca="false">I994</f>
        <v>31</v>
      </c>
      <c r="C994" s="0" t="s">
        <v>3442</v>
      </c>
      <c r="D994" s="0" t="s">
        <v>3443</v>
      </c>
      <c r="E994" s="0" t="n">
        <v>0</v>
      </c>
      <c r="F994" s="0" t="s">
        <v>22</v>
      </c>
      <c r="G994" s="0" t="n">
        <v>1</v>
      </c>
      <c r="H994" s="0" t="n">
        <f aca="false">I994*0.2</f>
        <v>6.2</v>
      </c>
      <c r="I994" s="7" t="n">
        <v>31</v>
      </c>
      <c r="J994" s="9" t="n">
        <v>47848.4166666667</v>
      </c>
      <c r="M994" s="0" t="n">
        <v>15</v>
      </c>
      <c r="N994" s="10" t="s">
        <v>2912</v>
      </c>
      <c r="O994" s="11" t="n">
        <f aca="false">G994*I994</f>
        <v>31</v>
      </c>
      <c r="P994" s="12" t="s">
        <v>42</v>
      </c>
      <c r="Q994" s="13" t="s">
        <v>3444</v>
      </c>
      <c r="R994" s="0" t="n">
        <f aca="false">VLOOKUP(A994,Sados!$A$1:$D$2962,4,0)</f>
        <v>1</v>
      </c>
      <c r="AE994" s="0" t="n">
        <f aca="false">G994-S994-T994-U994-V994-W994-X994-Y994-Z994-AA994-AB994-AC994+AD994</f>
        <v>1</v>
      </c>
      <c r="AF994" s="0" t="n">
        <f aca="false">AE994*I994</f>
        <v>31</v>
      </c>
    </row>
    <row r="995" customFormat="false" ht="21" hidden="false" customHeight="false" outlineLevel="0" collapsed="false">
      <c r="A995" s="7" t="s">
        <v>3445</v>
      </c>
      <c r="B995" s="8" t="n">
        <f aca="false">I995</f>
        <v>28</v>
      </c>
      <c r="C995" s="0" t="s">
        <v>3446</v>
      </c>
      <c r="D995" s="0" t="s">
        <v>3240</v>
      </c>
      <c r="E995" s="0" t="s">
        <v>3241</v>
      </c>
      <c r="F995" s="0" t="s">
        <v>22</v>
      </c>
      <c r="G995" s="0" t="n">
        <v>1</v>
      </c>
      <c r="H995" s="0" t="n">
        <f aca="false">I995*0.2</f>
        <v>5.6</v>
      </c>
      <c r="I995" s="7" t="n">
        <v>28</v>
      </c>
      <c r="J995" s="9" t="n">
        <v>47848.4166666667</v>
      </c>
      <c r="M995" s="0" t="n">
        <v>15</v>
      </c>
      <c r="N995" s="10" t="s">
        <v>2912</v>
      </c>
      <c r="O995" s="11" t="n">
        <f aca="false">G995*I995</f>
        <v>28</v>
      </c>
      <c r="P995" s="12" t="s">
        <v>42</v>
      </c>
      <c r="Q995" s="13" t="s">
        <v>25</v>
      </c>
      <c r="R995" s="0" t="n">
        <f aca="false">VLOOKUP(A995,Sados!$A$1:$D$2962,4,0)</f>
        <v>1</v>
      </c>
      <c r="AE995" s="0" t="n">
        <f aca="false">G995-S995-T995-U995-V995-W995-X995-Y995-Z995-AA995-AB995-AC995+AD995</f>
        <v>1</v>
      </c>
      <c r="AF995" s="0" t="n">
        <f aca="false">AE995*I995</f>
        <v>28</v>
      </c>
    </row>
    <row r="996" customFormat="false" ht="21" hidden="false" customHeight="false" outlineLevel="0" collapsed="false">
      <c r="A996" s="7" t="s">
        <v>3447</v>
      </c>
      <c r="B996" s="8" t="n">
        <f aca="false">I996</f>
        <v>11</v>
      </c>
      <c r="C996" s="0" t="s">
        <v>3448</v>
      </c>
      <c r="D996" s="0" t="s">
        <v>2912</v>
      </c>
      <c r="E996" s="0" t="n">
        <v>0</v>
      </c>
      <c r="F996" s="0" t="s">
        <v>22</v>
      </c>
      <c r="G996" s="0" t="n">
        <v>1</v>
      </c>
      <c r="H996" s="0" t="n">
        <f aca="false">I996*0.2</f>
        <v>2.2</v>
      </c>
      <c r="I996" s="7" t="n">
        <v>11</v>
      </c>
      <c r="J996" s="9" t="n">
        <v>47848.4166666667</v>
      </c>
      <c r="M996" s="0" t="n">
        <v>15</v>
      </c>
      <c r="N996" s="10" t="s">
        <v>2912</v>
      </c>
      <c r="O996" s="11" t="n">
        <f aca="false">G996*I996</f>
        <v>11</v>
      </c>
      <c r="P996" s="12" t="s">
        <v>24</v>
      </c>
      <c r="Q996" s="13" t="s">
        <v>2914</v>
      </c>
      <c r="R996" s="0" t="n">
        <f aca="false">VLOOKUP(A996,Sados!$A$1:$D$2962,4,0)</f>
        <v>1</v>
      </c>
      <c r="AE996" s="0" t="n">
        <f aca="false">G996-S996-T996-U996-V996-W996-X996-Y996-Z996-AA996-AB996-AC996+AD996</f>
        <v>1</v>
      </c>
      <c r="AF996" s="0" t="n">
        <f aca="false">AE996*I996</f>
        <v>11</v>
      </c>
    </row>
    <row r="997" customFormat="false" ht="21" hidden="false" customHeight="false" outlineLevel="0" collapsed="false">
      <c r="A997" s="7" t="s">
        <v>3449</v>
      </c>
      <c r="B997" s="8" t="n">
        <f aca="false">I997</f>
        <v>31</v>
      </c>
      <c r="C997" s="0" t="s">
        <v>3450</v>
      </c>
      <c r="D997" s="0" t="s">
        <v>2912</v>
      </c>
      <c r="E997" s="0" t="n">
        <v>0</v>
      </c>
      <c r="F997" s="0" t="s">
        <v>22</v>
      </c>
      <c r="G997" s="0" t="n">
        <v>1</v>
      </c>
      <c r="H997" s="0" t="n">
        <f aca="false">I997*0.2</f>
        <v>6.2</v>
      </c>
      <c r="I997" s="7" t="n">
        <v>31</v>
      </c>
      <c r="J997" s="9" t="n">
        <v>47848.4166666667</v>
      </c>
      <c r="M997" s="0" t="n">
        <v>15</v>
      </c>
      <c r="N997" s="10" t="s">
        <v>2912</v>
      </c>
      <c r="O997" s="11" t="n">
        <f aca="false">G997*I997</f>
        <v>31</v>
      </c>
      <c r="P997" s="12" t="s">
        <v>24</v>
      </c>
      <c r="Q997" s="13" t="s">
        <v>2914</v>
      </c>
      <c r="R997" s="0" t="n">
        <f aca="false">VLOOKUP(A997,Sados!$A$1:$D$2962,4,0)</f>
        <v>0</v>
      </c>
      <c r="AE997" s="0" t="n">
        <f aca="false">G997-S997-T997-U997-V997-W997-X997-Y997-Z997-AA997-AB997-AC997+AD997</f>
        <v>1</v>
      </c>
      <c r="AF997" s="0" t="n">
        <f aca="false">AE997*I997</f>
        <v>31</v>
      </c>
    </row>
    <row r="998" customFormat="false" ht="21" hidden="false" customHeight="false" outlineLevel="0" collapsed="false">
      <c r="A998" s="7" t="s">
        <v>3451</v>
      </c>
      <c r="B998" s="8" t="n">
        <f aca="false">I998</f>
        <v>29</v>
      </c>
      <c r="C998" s="0" t="s">
        <v>3452</v>
      </c>
      <c r="D998" s="0" t="s">
        <v>2912</v>
      </c>
      <c r="E998" s="0" t="n">
        <v>0</v>
      </c>
      <c r="F998" s="0" t="s">
        <v>22</v>
      </c>
      <c r="G998" s="0" t="n">
        <v>1</v>
      </c>
      <c r="H998" s="0" t="n">
        <f aca="false">I998*0.2</f>
        <v>5.8</v>
      </c>
      <c r="I998" s="7" t="n">
        <v>29</v>
      </c>
      <c r="J998" s="9" t="n">
        <v>47848.4166666667</v>
      </c>
      <c r="M998" s="0" t="n">
        <v>15</v>
      </c>
      <c r="N998" s="10" t="s">
        <v>2912</v>
      </c>
      <c r="O998" s="11" t="n">
        <f aca="false">G998*I998</f>
        <v>29</v>
      </c>
      <c r="P998" s="12" t="s">
        <v>24</v>
      </c>
      <c r="Q998" s="13" t="s">
        <v>2914</v>
      </c>
      <c r="R998" s="0" t="n">
        <f aca="false">VLOOKUP(A998,Sados!$A$1:$D$2962,4,0)</f>
        <v>1</v>
      </c>
      <c r="AE998" s="0" t="n">
        <f aca="false">G998-S998-T998-U998-V998-W998-X998-Y998-Z998-AA998-AB998-AC998+AD998</f>
        <v>1</v>
      </c>
      <c r="AF998" s="0" t="n">
        <f aca="false">AE998*I998</f>
        <v>29</v>
      </c>
    </row>
    <row r="999" customFormat="false" ht="21" hidden="false" customHeight="false" outlineLevel="0" collapsed="false">
      <c r="A999" s="7" t="s">
        <v>3453</v>
      </c>
      <c r="B999" s="8" t="n">
        <f aca="false">I999</f>
        <v>7</v>
      </c>
      <c r="C999" s="0" t="s">
        <v>3454</v>
      </c>
      <c r="D999" s="0" t="s">
        <v>3455</v>
      </c>
      <c r="E999" s="0" t="n">
        <v>0</v>
      </c>
      <c r="F999" s="0" t="s">
        <v>22</v>
      </c>
      <c r="G999" s="0" t="n">
        <v>1</v>
      </c>
      <c r="H999" s="0" t="n">
        <f aca="false">I999*0.2</f>
        <v>1.4</v>
      </c>
      <c r="I999" s="7" t="n">
        <v>7</v>
      </c>
      <c r="J999" s="9" t="n">
        <v>47848.4166666667</v>
      </c>
      <c r="M999" s="0" t="n">
        <v>15</v>
      </c>
      <c r="N999" s="10" t="s">
        <v>2912</v>
      </c>
      <c r="O999" s="11" t="n">
        <f aca="false">G999*I999</f>
        <v>7</v>
      </c>
      <c r="P999" s="12" t="s">
        <v>24</v>
      </c>
      <c r="Q999" s="13" t="s">
        <v>2914</v>
      </c>
      <c r="R999" s="0" t="n">
        <f aca="false">VLOOKUP(A999,Sados!$A$1:$D$2962,4,0)</f>
        <v>1</v>
      </c>
      <c r="AE999" s="0" t="n">
        <f aca="false">G999-S999-T999-U999-V999-W999-X999-Y999-Z999-AA999-AB999-AC999+AD999</f>
        <v>1</v>
      </c>
      <c r="AF999" s="0" t="n">
        <f aca="false">AE999*I999</f>
        <v>7</v>
      </c>
    </row>
    <row r="1000" customFormat="false" ht="21" hidden="false" customHeight="false" outlineLevel="0" collapsed="false">
      <c r="A1000" s="7" t="s">
        <v>3456</v>
      </c>
      <c r="B1000" s="8" t="n">
        <f aca="false">I1000</f>
        <v>24</v>
      </c>
      <c r="C1000" s="0" t="s">
        <v>3457</v>
      </c>
      <c r="D1000" s="0" t="s">
        <v>2975</v>
      </c>
      <c r="E1000" s="0" t="s">
        <v>2976</v>
      </c>
      <c r="F1000" s="0" t="s">
        <v>22</v>
      </c>
      <c r="G1000" s="0" t="n">
        <v>2</v>
      </c>
      <c r="H1000" s="0" t="n">
        <f aca="false">I1000*0.2</f>
        <v>4.8</v>
      </c>
      <c r="I1000" s="7" t="n">
        <v>24</v>
      </c>
      <c r="J1000" s="9" t="n">
        <v>47848.4166666667</v>
      </c>
      <c r="M1000" s="0" t="n">
        <v>15</v>
      </c>
      <c r="N1000" s="10" t="s">
        <v>2912</v>
      </c>
      <c r="O1000" s="11" t="n">
        <f aca="false">G1000*I1000</f>
        <v>48</v>
      </c>
      <c r="P1000" s="12" t="s">
        <v>93</v>
      </c>
      <c r="Q1000" s="13" t="s">
        <v>25</v>
      </c>
      <c r="R1000" s="0" t="n">
        <f aca="false">VLOOKUP(A1000,Sados!$A$1:$D$2962,4,0)</f>
        <v>2</v>
      </c>
      <c r="AE1000" s="0" t="n">
        <f aca="false">G1000-S1000-T1000-U1000-V1000-W1000-X1000-Y1000-Z1000-AA1000-AB1000-AC1000+AD1000</f>
        <v>2</v>
      </c>
      <c r="AF1000" s="0" t="n">
        <f aca="false">AE1000*I1000</f>
        <v>48</v>
      </c>
    </row>
    <row r="1001" customFormat="false" ht="21" hidden="false" customHeight="false" outlineLevel="0" collapsed="false">
      <c r="A1001" s="7" t="s">
        <v>3458</v>
      </c>
      <c r="B1001" s="8" t="n">
        <f aca="false">I1001</f>
        <v>7</v>
      </c>
      <c r="C1001" s="14" t="s">
        <v>3459</v>
      </c>
      <c r="D1001" s="0" t="s">
        <v>2912</v>
      </c>
      <c r="E1001" s="0" t="n">
        <v>0</v>
      </c>
      <c r="F1001" s="0" t="s">
        <v>22</v>
      </c>
      <c r="G1001" s="0" t="n">
        <v>2</v>
      </c>
      <c r="H1001" s="0" t="n">
        <f aca="false">I1001*0.2</f>
        <v>1.4</v>
      </c>
      <c r="I1001" s="7" t="n">
        <v>7</v>
      </c>
      <c r="J1001" s="9" t="n">
        <v>47848.4166666667</v>
      </c>
      <c r="M1001" s="0" t="n">
        <v>15</v>
      </c>
      <c r="N1001" s="10" t="s">
        <v>2912</v>
      </c>
      <c r="O1001" s="11" t="n">
        <f aca="false">G1001*I1001</f>
        <v>14</v>
      </c>
      <c r="P1001" s="12" t="s">
        <v>24</v>
      </c>
      <c r="Q1001" s="13" t="s">
        <v>2914</v>
      </c>
      <c r="R1001" s="0" t="n">
        <f aca="false">VLOOKUP(A1001,Sados!$A$1:$D$2962,4,0)</f>
        <v>2</v>
      </c>
      <c r="AE1001" s="0" t="n">
        <f aca="false">G1001-S1001-T1001-U1001-V1001-W1001-X1001-Y1001-Z1001-AA1001-AB1001-AC1001+AD1001</f>
        <v>2</v>
      </c>
      <c r="AF1001" s="0" t="n">
        <f aca="false">AE1001*I1001</f>
        <v>14</v>
      </c>
    </row>
    <row r="1002" customFormat="false" ht="21" hidden="false" customHeight="false" outlineLevel="0" collapsed="false">
      <c r="A1002" s="7" t="s">
        <v>3460</v>
      </c>
      <c r="B1002" s="8" t="n">
        <f aca="false">I1002</f>
        <v>27</v>
      </c>
      <c r="C1002" s="0" t="s">
        <v>3461</v>
      </c>
      <c r="D1002" s="0" t="s">
        <v>2912</v>
      </c>
      <c r="E1002" s="0" t="n">
        <v>0</v>
      </c>
      <c r="F1002" s="0" t="s">
        <v>22</v>
      </c>
      <c r="G1002" s="0" t="n">
        <v>1</v>
      </c>
      <c r="H1002" s="0" t="n">
        <f aca="false">I1002*0.2</f>
        <v>5.4</v>
      </c>
      <c r="I1002" s="7" t="n">
        <v>27</v>
      </c>
      <c r="J1002" s="9" t="n">
        <v>47848.4166666667</v>
      </c>
      <c r="M1002" s="0" t="n">
        <v>15</v>
      </c>
      <c r="N1002" s="10" t="s">
        <v>2912</v>
      </c>
      <c r="O1002" s="11" t="n">
        <f aca="false">G1002*I1002</f>
        <v>27</v>
      </c>
      <c r="P1002" s="12" t="s">
        <v>24</v>
      </c>
      <c r="Q1002" s="13" t="s">
        <v>2914</v>
      </c>
      <c r="R1002" s="0" t="n">
        <f aca="false">VLOOKUP(A1002,Sados!$A$1:$D$2962,4,0)</f>
        <v>1</v>
      </c>
      <c r="AE1002" s="0" t="n">
        <f aca="false">G1002-S1002-T1002-U1002-V1002-W1002-X1002-Y1002-Z1002-AA1002-AB1002-AC1002+AD1002</f>
        <v>1</v>
      </c>
      <c r="AF1002" s="0" t="n">
        <f aca="false">AE1002*I1002</f>
        <v>27</v>
      </c>
    </row>
    <row r="1003" customFormat="false" ht="21" hidden="false" customHeight="false" outlineLevel="0" collapsed="false">
      <c r="A1003" s="7" t="s">
        <v>3462</v>
      </c>
      <c r="B1003" s="8" t="n">
        <f aca="false">I1003</f>
        <v>33</v>
      </c>
      <c r="C1003" s="0" t="s">
        <v>3463</v>
      </c>
      <c r="D1003" s="0" t="s">
        <v>2912</v>
      </c>
      <c r="E1003" s="0" t="n">
        <v>0</v>
      </c>
      <c r="F1003" s="0" t="s">
        <v>22</v>
      </c>
      <c r="G1003" s="0" t="n">
        <v>1</v>
      </c>
      <c r="H1003" s="0" t="n">
        <f aca="false">I1003*0.2</f>
        <v>6.6</v>
      </c>
      <c r="I1003" s="7" t="n">
        <v>33</v>
      </c>
      <c r="J1003" s="9" t="n">
        <v>47848.4166666667</v>
      </c>
      <c r="M1003" s="0" t="n">
        <v>15</v>
      </c>
      <c r="N1003" s="10" t="s">
        <v>2912</v>
      </c>
      <c r="O1003" s="11" t="n">
        <f aca="false">G1003*I1003</f>
        <v>33</v>
      </c>
      <c r="P1003" s="12" t="s">
        <v>24</v>
      </c>
      <c r="Q1003" s="13" t="s">
        <v>2914</v>
      </c>
      <c r="R1003" s="0" t="n">
        <f aca="false">VLOOKUP(A1003,Sados!$A$1:$D$2962,4,0)</f>
        <v>1</v>
      </c>
      <c r="AE1003" s="0" t="n">
        <f aca="false">G1003-S1003-T1003-U1003-V1003-W1003-X1003-Y1003-Z1003-AA1003-AB1003-AC1003+AD1003</f>
        <v>1</v>
      </c>
      <c r="AF1003" s="0" t="n">
        <f aca="false">AE1003*I1003</f>
        <v>33</v>
      </c>
    </row>
    <row r="1004" customFormat="false" ht="21" hidden="false" customHeight="false" outlineLevel="0" collapsed="false">
      <c r="A1004" s="7" t="s">
        <v>3464</v>
      </c>
      <c r="B1004" s="8" t="n">
        <f aca="false">I1004</f>
        <v>26</v>
      </c>
      <c r="C1004" s="0" t="s">
        <v>3465</v>
      </c>
      <c r="D1004" s="0" t="s">
        <v>2912</v>
      </c>
      <c r="E1004" s="0" t="n">
        <v>0</v>
      </c>
      <c r="F1004" s="0" t="s">
        <v>22</v>
      </c>
      <c r="G1004" s="0" t="n">
        <v>1</v>
      </c>
      <c r="H1004" s="0" t="n">
        <f aca="false">I1004*0.2</f>
        <v>5.2</v>
      </c>
      <c r="I1004" s="7" t="n">
        <v>26</v>
      </c>
      <c r="J1004" s="9" t="n">
        <v>47848.4166666667</v>
      </c>
      <c r="M1004" s="0" t="n">
        <v>15</v>
      </c>
      <c r="N1004" s="10" t="s">
        <v>2912</v>
      </c>
      <c r="O1004" s="11" t="n">
        <f aca="false">G1004*I1004</f>
        <v>26</v>
      </c>
      <c r="P1004" s="12" t="s">
        <v>24</v>
      </c>
      <c r="Q1004" s="13" t="s">
        <v>2914</v>
      </c>
      <c r="R1004" s="0" t="n">
        <f aca="false">VLOOKUP(A1004,Sados!$A$1:$D$2962,4,0)</f>
        <v>1</v>
      </c>
      <c r="AE1004" s="0" t="n">
        <f aca="false">G1004-S1004-T1004-U1004-V1004-W1004-X1004-Y1004-Z1004-AA1004-AB1004-AC1004+AD1004</f>
        <v>1</v>
      </c>
      <c r="AF1004" s="0" t="n">
        <f aca="false">AE1004*I1004</f>
        <v>26</v>
      </c>
    </row>
    <row r="1005" customFormat="false" ht="21" hidden="false" customHeight="false" outlineLevel="0" collapsed="false">
      <c r="A1005" s="7" t="s">
        <v>3466</v>
      </c>
      <c r="B1005" s="8" t="n">
        <f aca="false">I1005</f>
        <v>4</v>
      </c>
      <c r="C1005" s="0" t="s">
        <v>3467</v>
      </c>
      <c r="D1005" s="0" t="s">
        <v>3455</v>
      </c>
      <c r="E1005" s="0" t="n">
        <v>0</v>
      </c>
      <c r="F1005" s="0" t="s">
        <v>22</v>
      </c>
      <c r="G1005" s="0" t="n">
        <v>1</v>
      </c>
      <c r="H1005" s="0" t="n">
        <f aca="false">I1005*0.2</f>
        <v>0.8</v>
      </c>
      <c r="I1005" s="7" t="n">
        <v>4</v>
      </c>
      <c r="J1005" s="9" t="n">
        <v>47848.4166666667</v>
      </c>
      <c r="M1005" s="0" t="n">
        <v>15</v>
      </c>
      <c r="N1005" s="10" t="s">
        <v>2912</v>
      </c>
      <c r="O1005" s="11" t="n">
        <f aca="false">G1005*I1005</f>
        <v>4</v>
      </c>
      <c r="P1005" s="12" t="s">
        <v>24</v>
      </c>
      <c r="Q1005" s="13" t="s">
        <v>2914</v>
      </c>
      <c r="R1005" s="0" t="n">
        <f aca="false">VLOOKUP(A1005,Sados!$A$1:$D$2962,4,0)</f>
        <v>1</v>
      </c>
      <c r="AE1005" s="0" t="n">
        <f aca="false">G1005-S1005-T1005-U1005-V1005-W1005-X1005-Y1005-Z1005-AA1005-AB1005-AC1005+AD1005</f>
        <v>1</v>
      </c>
      <c r="AF1005" s="0" t="n">
        <f aca="false">AE1005*I1005</f>
        <v>4</v>
      </c>
    </row>
    <row r="1006" customFormat="false" ht="21" hidden="false" customHeight="false" outlineLevel="0" collapsed="false">
      <c r="A1006" s="7" t="s">
        <v>3468</v>
      </c>
      <c r="B1006" s="8" t="n">
        <f aca="false">I1006</f>
        <v>4</v>
      </c>
      <c r="C1006" s="0" t="s">
        <v>3469</v>
      </c>
      <c r="D1006" s="0" t="s">
        <v>3455</v>
      </c>
      <c r="E1006" s="0" t="n">
        <v>0</v>
      </c>
      <c r="F1006" s="0" t="s">
        <v>22</v>
      </c>
      <c r="G1006" s="0" t="n">
        <v>1</v>
      </c>
      <c r="H1006" s="0" t="n">
        <f aca="false">I1006*0.2</f>
        <v>0.8</v>
      </c>
      <c r="I1006" s="7" t="n">
        <v>4</v>
      </c>
      <c r="J1006" s="9" t="n">
        <v>47848.4166666667</v>
      </c>
      <c r="M1006" s="0" t="n">
        <v>15</v>
      </c>
      <c r="N1006" s="10" t="s">
        <v>2912</v>
      </c>
      <c r="O1006" s="11" t="n">
        <f aca="false">G1006*I1006</f>
        <v>4</v>
      </c>
      <c r="P1006" s="12" t="s">
        <v>24</v>
      </c>
      <c r="Q1006" s="13" t="s">
        <v>2914</v>
      </c>
      <c r="R1006" s="0" t="n">
        <f aca="false">VLOOKUP(A1006,Sados!$A$1:$D$2962,4,0)</f>
        <v>1</v>
      </c>
      <c r="AE1006" s="0" t="n">
        <f aca="false">G1006-S1006-T1006-U1006-V1006-W1006-X1006-Y1006-Z1006-AA1006-AB1006-AC1006+AD1006</f>
        <v>1</v>
      </c>
      <c r="AF1006" s="0" t="n">
        <f aca="false">AE1006*I1006</f>
        <v>4</v>
      </c>
    </row>
    <row r="1007" customFormat="false" ht="21" hidden="false" customHeight="false" outlineLevel="0" collapsed="false">
      <c r="A1007" s="7" t="s">
        <v>3470</v>
      </c>
      <c r="B1007" s="8" t="n">
        <f aca="false">I1007</f>
        <v>4.5</v>
      </c>
      <c r="C1007" s="0" t="s">
        <v>3471</v>
      </c>
      <c r="D1007" s="0" t="s">
        <v>3455</v>
      </c>
      <c r="E1007" s="0" t="n">
        <v>0</v>
      </c>
      <c r="F1007" s="0" t="s">
        <v>22</v>
      </c>
      <c r="G1007" s="0" t="n">
        <v>2</v>
      </c>
      <c r="H1007" s="0" t="n">
        <f aca="false">I1007*0.2</f>
        <v>0.9</v>
      </c>
      <c r="I1007" s="7" t="n">
        <v>4.5</v>
      </c>
      <c r="J1007" s="9" t="n">
        <v>47848.4166666667</v>
      </c>
      <c r="M1007" s="0" t="n">
        <v>15</v>
      </c>
      <c r="N1007" s="10" t="s">
        <v>2912</v>
      </c>
      <c r="O1007" s="11" t="n">
        <f aca="false">G1007*I1007</f>
        <v>9</v>
      </c>
      <c r="P1007" s="12" t="s">
        <v>24</v>
      </c>
      <c r="Q1007" s="13" t="s">
        <v>2914</v>
      </c>
      <c r="R1007" s="0" t="n">
        <f aca="false">VLOOKUP(A1007,Sados!$A$1:$D$2962,4,0)</f>
        <v>1</v>
      </c>
      <c r="AE1007" s="0" t="n">
        <f aca="false">G1007-S1007-T1007-U1007-V1007-W1007-X1007-Y1007-Z1007-AA1007-AB1007-AC1007+AD1007</f>
        <v>2</v>
      </c>
      <c r="AF1007" s="0" t="n">
        <f aca="false">AE1007*I1007</f>
        <v>9</v>
      </c>
    </row>
    <row r="1008" customFormat="false" ht="21" hidden="false" customHeight="false" outlineLevel="0" collapsed="false">
      <c r="A1008" s="7" t="s">
        <v>3472</v>
      </c>
      <c r="B1008" s="8" t="n">
        <f aca="false">I1008</f>
        <v>5.5</v>
      </c>
      <c r="C1008" s="0" t="s">
        <v>3473</v>
      </c>
      <c r="D1008" s="0" t="s">
        <v>3455</v>
      </c>
      <c r="E1008" s="0" t="n">
        <v>0</v>
      </c>
      <c r="F1008" s="0" t="s">
        <v>22</v>
      </c>
      <c r="G1008" s="0" t="n">
        <v>2</v>
      </c>
      <c r="H1008" s="0" t="n">
        <f aca="false">I1008*0.2</f>
        <v>1.1</v>
      </c>
      <c r="I1008" s="7" t="n">
        <v>5.5</v>
      </c>
      <c r="J1008" s="9" t="n">
        <v>47848.4166666667</v>
      </c>
      <c r="M1008" s="0" t="n">
        <v>15</v>
      </c>
      <c r="N1008" s="10" t="s">
        <v>2912</v>
      </c>
      <c r="O1008" s="11" t="n">
        <f aca="false">G1008*I1008</f>
        <v>11</v>
      </c>
      <c r="P1008" s="12" t="s">
        <v>24</v>
      </c>
      <c r="Q1008" s="13" t="s">
        <v>2914</v>
      </c>
      <c r="R1008" s="0" t="n">
        <f aca="false">VLOOKUP(A1008,Sados!$A$1:$D$2962,4,0)</f>
        <v>2</v>
      </c>
      <c r="AE1008" s="0" t="n">
        <f aca="false">G1008-S1008-T1008-U1008-V1008-W1008-X1008-Y1008-Z1008-AA1008-AB1008-AC1008+AD1008</f>
        <v>2</v>
      </c>
      <c r="AF1008" s="0" t="n">
        <f aca="false">AE1008*I1008</f>
        <v>11</v>
      </c>
    </row>
    <row r="1009" customFormat="false" ht="21" hidden="false" customHeight="false" outlineLevel="0" collapsed="false">
      <c r="A1009" s="7" t="s">
        <v>3474</v>
      </c>
      <c r="B1009" s="8" t="n">
        <f aca="false">I1009</f>
        <v>16</v>
      </c>
      <c r="C1009" s="0" t="s">
        <v>3475</v>
      </c>
      <c r="D1009" s="0" t="s">
        <v>3233</v>
      </c>
      <c r="E1009" s="0" t="n">
        <v>0</v>
      </c>
      <c r="F1009" s="0" t="s">
        <v>22</v>
      </c>
      <c r="G1009" s="0" t="n">
        <v>3</v>
      </c>
      <c r="H1009" s="0" t="n">
        <f aca="false">I1009*0.2</f>
        <v>3.2</v>
      </c>
      <c r="I1009" s="7" t="n">
        <v>16</v>
      </c>
      <c r="J1009" s="9" t="n">
        <v>47848.4166666667</v>
      </c>
      <c r="M1009" s="0" t="n">
        <v>15</v>
      </c>
      <c r="N1009" s="10" t="s">
        <v>2912</v>
      </c>
      <c r="O1009" s="11" t="n">
        <f aca="false">G1009*I1009</f>
        <v>48</v>
      </c>
      <c r="P1009" s="12" t="s">
        <v>24</v>
      </c>
      <c r="Q1009" s="13" t="s">
        <v>851</v>
      </c>
      <c r="R1009" s="0" t="n">
        <f aca="false">VLOOKUP(A1009,Sados!$A$1:$D$2962,4,0)</f>
        <v>3</v>
      </c>
      <c r="AE1009" s="0" t="n">
        <f aca="false">G1009-S1009-T1009-U1009-V1009-W1009-X1009-Y1009-Z1009-AA1009-AB1009-AC1009+AD1009</f>
        <v>3</v>
      </c>
      <c r="AF1009" s="0" t="n">
        <f aca="false">AE1009*I1009</f>
        <v>48</v>
      </c>
    </row>
    <row r="1010" customFormat="false" ht="21" hidden="false" customHeight="false" outlineLevel="0" collapsed="false">
      <c r="A1010" s="7" t="s">
        <v>3476</v>
      </c>
      <c r="B1010" s="8" t="n">
        <f aca="false">I1010</f>
        <v>3</v>
      </c>
      <c r="C1010" s="14" t="s">
        <v>3477</v>
      </c>
      <c r="D1010" s="0" t="s">
        <v>2912</v>
      </c>
      <c r="E1010" s="0" t="n">
        <v>0</v>
      </c>
      <c r="F1010" s="0" t="s">
        <v>22</v>
      </c>
      <c r="G1010" s="0" t="n">
        <v>5</v>
      </c>
      <c r="H1010" s="0" t="n">
        <f aca="false">I1010*0.2</f>
        <v>0.6</v>
      </c>
      <c r="I1010" s="7" t="n">
        <v>3</v>
      </c>
      <c r="J1010" s="9" t="n">
        <v>47848.4166666667</v>
      </c>
      <c r="M1010" s="0" t="n">
        <v>15</v>
      </c>
      <c r="N1010" s="10" t="s">
        <v>2912</v>
      </c>
      <c r="O1010" s="11" t="n">
        <f aca="false">G1010*I1010</f>
        <v>15</v>
      </c>
      <c r="P1010" s="12" t="s">
        <v>24</v>
      </c>
      <c r="Q1010" s="13" t="s">
        <v>2914</v>
      </c>
      <c r="R1010" s="0" t="n">
        <f aca="false">VLOOKUP(A1010,Sados!$A$1:$D$2962,4,0)</f>
        <v>4</v>
      </c>
      <c r="AE1010" s="0" t="n">
        <f aca="false">G1010-S1010-T1010-U1010-V1010-W1010-X1010-Y1010-Z1010-AA1010-AB1010-AC1010+AD1010</f>
        <v>5</v>
      </c>
      <c r="AF1010" s="0" t="n">
        <f aca="false">AE1010*I1010</f>
        <v>15</v>
      </c>
    </row>
    <row r="1011" customFormat="false" ht="21" hidden="false" customHeight="false" outlineLevel="0" collapsed="false">
      <c r="A1011" s="7" t="s">
        <v>3478</v>
      </c>
      <c r="B1011" s="8" t="n">
        <f aca="false">I1011</f>
        <v>8.5</v>
      </c>
      <c r="C1011" s="0" t="s">
        <v>3479</v>
      </c>
      <c r="D1011" s="0" t="s">
        <v>2912</v>
      </c>
      <c r="E1011" s="0" t="n">
        <v>0</v>
      </c>
      <c r="F1011" s="0" t="s">
        <v>22</v>
      </c>
      <c r="G1011" s="0" t="n">
        <v>6</v>
      </c>
      <c r="H1011" s="0" t="n">
        <f aca="false">I1011*0.2</f>
        <v>1.7</v>
      </c>
      <c r="I1011" s="7" t="n">
        <v>8.5</v>
      </c>
      <c r="J1011" s="9" t="n">
        <v>47848.4166666667</v>
      </c>
      <c r="M1011" s="0" t="n">
        <v>15</v>
      </c>
      <c r="N1011" s="10" t="s">
        <v>2912</v>
      </c>
      <c r="O1011" s="11" t="n">
        <f aca="false">G1011*I1011</f>
        <v>51</v>
      </c>
      <c r="P1011" s="12" t="s">
        <v>24</v>
      </c>
      <c r="Q1011" s="13" t="s">
        <v>2914</v>
      </c>
      <c r="R1011" s="0" t="n">
        <f aca="false">VLOOKUP(A1011,Sados!$A$1:$D$2962,4,0)</f>
        <v>6</v>
      </c>
      <c r="AE1011" s="0" t="n">
        <f aca="false">G1011-S1011-T1011-U1011-V1011-W1011-X1011-Y1011-Z1011-AA1011-AB1011-AC1011+AD1011</f>
        <v>6</v>
      </c>
      <c r="AF1011" s="0" t="n">
        <f aca="false">AE1011*I1011</f>
        <v>51</v>
      </c>
    </row>
    <row r="1012" customFormat="false" ht="21" hidden="false" customHeight="false" outlineLevel="0" collapsed="false">
      <c r="A1012" s="7" t="s">
        <v>3480</v>
      </c>
      <c r="B1012" s="8" t="n">
        <f aca="false">I1012</f>
        <v>4.5</v>
      </c>
      <c r="C1012" s="0" t="s">
        <v>3481</v>
      </c>
      <c r="D1012" s="0" t="s">
        <v>3455</v>
      </c>
      <c r="E1012" s="0" t="n">
        <v>0</v>
      </c>
      <c r="F1012" s="0" t="s">
        <v>22</v>
      </c>
      <c r="G1012" s="0" t="n">
        <v>3</v>
      </c>
      <c r="H1012" s="0" t="n">
        <f aca="false">I1012*0.2</f>
        <v>0.9</v>
      </c>
      <c r="I1012" s="7" t="n">
        <v>4.5</v>
      </c>
      <c r="J1012" s="9" t="n">
        <v>47848.4166666667</v>
      </c>
      <c r="M1012" s="0" t="n">
        <v>15</v>
      </c>
      <c r="N1012" s="10" t="s">
        <v>2912</v>
      </c>
      <c r="O1012" s="11" t="n">
        <f aca="false">G1012*I1012</f>
        <v>13.5</v>
      </c>
      <c r="P1012" s="12" t="s">
        <v>24</v>
      </c>
      <c r="Q1012" s="13" t="s">
        <v>2914</v>
      </c>
      <c r="R1012" s="0" t="n">
        <f aca="false">VLOOKUP(A1012,Sados!$A$1:$D$2962,4,0)</f>
        <v>3</v>
      </c>
      <c r="AE1012" s="0" t="n">
        <f aca="false">G1012-S1012-T1012-U1012-V1012-W1012-X1012-Y1012-Z1012-AA1012-AB1012-AC1012+AD1012</f>
        <v>3</v>
      </c>
      <c r="AF1012" s="0" t="n">
        <f aca="false">AE1012*I1012</f>
        <v>13.5</v>
      </c>
    </row>
    <row r="1013" customFormat="false" ht="21" hidden="false" customHeight="false" outlineLevel="0" collapsed="false">
      <c r="A1013" s="7" t="s">
        <v>3482</v>
      </c>
      <c r="B1013" s="8" t="n">
        <f aca="false">I1013</f>
        <v>4.5</v>
      </c>
      <c r="C1013" s="0" t="s">
        <v>3483</v>
      </c>
      <c r="D1013" s="0" t="s">
        <v>3455</v>
      </c>
      <c r="E1013" s="0" t="n">
        <v>0</v>
      </c>
      <c r="F1013" s="0" t="s">
        <v>22</v>
      </c>
      <c r="G1013" s="0" t="n">
        <v>3</v>
      </c>
      <c r="H1013" s="0" t="n">
        <f aca="false">I1013*0.2</f>
        <v>0.9</v>
      </c>
      <c r="I1013" s="7" t="n">
        <v>4.5</v>
      </c>
      <c r="J1013" s="9" t="n">
        <v>47848.4166666667</v>
      </c>
      <c r="M1013" s="0" t="n">
        <v>15</v>
      </c>
      <c r="N1013" s="10" t="s">
        <v>2912</v>
      </c>
      <c r="O1013" s="11" t="n">
        <f aca="false">G1013*I1013</f>
        <v>13.5</v>
      </c>
      <c r="P1013" s="12" t="s">
        <v>24</v>
      </c>
      <c r="Q1013" s="13" t="s">
        <v>2914</v>
      </c>
      <c r="R1013" s="0" t="n">
        <f aca="false">VLOOKUP(A1013,Sados!$A$1:$D$2962,4,0)</f>
        <v>3</v>
      </c>
      <c r="AE1013" s="0" t="n">
        <f aca="false">G1013-S1013-T1013-U1013-V1013-W1013-X1013-Y1013-Z1013-AA1013-AB1013-AC1013+AD1013</f>
        <v>3</v>
      </c>
      <c r="AF1013" s="0" t="n">
        <f aca="false">AE1013*I1013</f>
        <v>13.5</v>
      </c>
    </row>
    <row r="1014" customFormat="false" ht="21" hidden="false" customHeight="false" outlineLevel="0" collapsed="false">
      <c r="A1014" s="7" t="s">
        <v>3484</v>
      </c>
      <c r="B1014" s="8" t="n">
        <f aca="false">I1014</f>
        <v>5</v>
      </c>
      <c r="C1014" s="0" t="s">
        <v>3485</v>
      </c>
      <c r="D1014" s="0" t="s">
        <v>3455</v>
      </c>
      <c r="E1014" s="0" t="n">
        <v>0</v>
      </c>
      <c r="F1014" s="0" t="s">
        <v>22</v>
      </c>
      <c r="G1014" s="0" t="n">
        <v>3</v>
      </c>
      <c r="H1014" s="0" t="n">
        <f aca="false">I1014*0.2</f>
        <v>1</v>
      </c>
      <c r="I1014" s="7" t="n">
        <v>5</v>
      </c>
      <c r="J1014" s="9" t="n">
        <v>47848.4166666667</v>
      </c>
      <c r="M1014" s="0" t="n">
        <v>15</v>
      </c>
      <c r="N1014" s="10" t="s">
        <v>2912</v>
      </c>
      <c r="O1014" s="11" t="n">
        <f aca="false">G1014*I1014</f>
        <v>15</v>
      </c>
      <c r="P1014" s="12" t="s">
        <v>24</v>
      </c>
      <c r="Q1014" s="13" t="s">
        <v>2914</v>
      </c>
      <c r="R1014" s="0" t="n">
        <f aca="false">VLOOKUP(A1014,Sados!$A$1:$D$2962,4,0)</f>
        <v>3</v>
      </c>
      <c r="AE1014" s="0" t="n">
        <f aca="false">G1014-S1014-T1014-U1014-V1014-W1014-X1014-Y1014-Z1014-AA1014-AB1014-AC1014+AD1014</f>
        <v>3</v>
      </c>
      <c r="AF1014" s="0" t="n">
        <f aca="false">AE1014*I1014</f>
        <v>15</v>
      </c>
    </row>
    <row r="1015" customFormat="false" ht="21" hidden="false" customHeight="false" outlineLevel="0" collapsed="false">
      <c r="A1015" s="7" t="s">
        <v>3486</v>
      </c>
      <c r="B1015" s="8" t="n">
        <f aca="false">I1015</f>
        <v>5</v>
      </c>
      <c r="C1015" s="0" t="s">
        <v>3487</v>
      </c>
      <c r="D1015" s="0" t="s">
        <v>3455</v>
      </c>
      <c r="E1015" s="0" t="n">
        <v>0</v>
      </c>
      <c r="F1015" s="0" t="s">
        <v>22</v>
      </c>
      <c r="G1015" s="0" t="n">
        <v>3</v>
      </c>
      <c r="H1015" s="0" t="n">
        <f aca="false">I1015*0.2</f>
        <v>1</v>
      </c>
      <c r="I1015" s="7" t="n">
        <v>5</v>
      </c>
      <c r="J1015" s="9" t="n">
        <v>47848.4166666667</v>
      </c>
      <c r="M1015" s="0" t="n">
        <v>15</v>
      </c>
      <c r="N1015" s="10" t="s">
        <v>2912</v>
      </c>
      <c r="O1015" s="11" t="n">
        <f aca="false">G1015*I1015</f>
        <v>15</v>
      </c>
      <c r="P1015" s="12" t="s">
        <v>24</v>
      </c>
      <c r="Q1015" s="13" t="s">
        <v>2914</v>
      </c>
      <c r="R1015" s="0" t="n">
        <f aca="false">VLOOKUP(A1015,Sados!$A$1:$D$2962,4,0)</f>
        <v>3</v>
      </c>
      <c r="AE1015" s="0" t="n">
        <f aca="false">G1015-S1015-T1015-U1015-V1015-W1015-X1015-Y1015-Z1015-AA1015-AB1015-AC1015+AD1015</f>
        <v>3</v>
      </c>
      <c r="AF1015" s="0" t="n">
        <f aca="false">AE1015*I1015</f>
        <v>15</v>
      </c>
    </row>
    <row r="1016" customFormat="false" ht="21" hidden="false" customHeight="false" outlineLevel="0" collapsed="false">
      <c r="A1016" s="7" t="s">
        <v>3488</v>
      </c>
      <c r="B1016" s="8" t="n">
        <f aca="false">I1016</f>
        <v>8</v>
      </c>
      <c r="C1016" s="0" t="s">
        <v>3489</v>
      </c>
      <c r="D1016" s="0" t="s">
        <v>3455</v>
      </c>
      <c r="E1016" s="0" t="n">
        <v>0</v>
      </c>
      <c r="F1016" s="0" t="s">
        <v>22</v>
      </c>
      <c r="G1016" s="0" t="n">
        <v>3</v>
      </c>
      <c r="H1016" s="0" t="n">
        <f aca="false">I1016*0.2</f>
        <v>1.6</v>
      </c>
      <c r="I1016" s="7" t="n">
        <v>8</v>
      </c>
      <c r="J1016" s="9" t="n">
        <v>47848.4166666667</v>
      </c>
      <c r="M1016" s="0" t="n">
        <v>15</v>
      </c>
      <c r="N1016" s="10" t="s">
        <v>2912</v>
      </c>
      <c r="O1016" s="11" t="n">
        <f aca="false">G1016*I1016</f>
        <v>24</v>
      </c>
      <c r="P1016" s="12" t="s">
        <v>24</v>
      </c>
      <c r="Q1016" s="13" t="s">
        <v>2914</v>
      </c>
      <c r="R1016" s="0" t="n">
        <f aca="false">VLOOKUP(A1016,Sados!$A$1:$D$2962,4,0)</f>
        <v>3</v>
      </c>
      <c r="AE1016" s="0" t="n">
        <f aca="false">G1016-S1016-T1016-U1016-V1016-W1016-X1016-Y1016-Z1016-AA1016-AB1016-AC1016+AD1016</f>
        <v>3</v>
      </c>
      <c r="AF1016" s="0" t="n">
        <f aca="false">AE1016*I1016</f>
        <v>24</v>
      </c>
    </row>
    <row r="1017" customFormat="false" ht="21" hidden="false" customHeight="false" outlineLevel="0" collapsed="false">
      <c r="A1017" s="7" t="s">
        <v>3490</v>
      </c>
      <c r="B1017" s="8" t="n">
        <f aca="false">I1017</f>
        <v>8</v>
      </c>
      <c r="C1017" s="0" t="s">
        <v>3491</v>
      </c>
      <c r="D1017" s="0" t="s">
        <v>3455</v>
      </c>
      <c r="E1017" s="0" t="n">
        <v>0</v>
      </c>
      <c r="F1017" s="0" t="s">
        <v>22</v>
      </c>
      <c r="G1017" s="0" t="n">
        <v>3</v>
      </c>
      <c r="H1017" s="0" t="n">
        <f aca="false">I1017*0.2</f>
        <v>1.6</v>
      </c>
      <c r="I1017" s="7" t="n">
        <v>8</v>
      </c>
      <c r="J1017" s="9" t="n">
        <v>47848.4166666667</v>
      </c>
      <c r="M1017" s="0" t="n">
        <v>15</v>
      </c>
      <c r="N1017" s="10" t="s">
        <v>2912</v>
      </c>
      <c r="O1017" s="11" t="n">
        <f aca="false">G1017*I1017</f>
        <v>24</v>
      </c>
      <c r="P1017" s="12" t="s">
        <v>24</v>
      </c>
      <c r="Q1017" s="13" t="s">
        <v>2914</v>
      </c>
      <c r="R1017" s="0" t="n">
        <f aca="false">VLOOKUP(A1017,Sados!$A$1:$D$2962,4,0)</f>
        <v>3</v>
      </c>
      <c r="AE1017" s="0" t="n">
        <f aca="false">G1017-S1017-T1017-U1017-V1017-W1017-X1017-Y1017-Z1017-AA1017-AB1017-AC1017+AD1017</f>
        <v>3</v>
      </c>
      <c r="AF1017" s="0" t="n">
        <f aca="false">AE1017*I1017</f>
        <v>24</v>
      </c>
    </row>
    <row r="1018" customFormat="false" ht="21" hidden="false" customHeight="false" outlineLevel="0" collapsed="false">
      <c r="A1018" s="7" t="s">
        <v>3492</v>
      </c>
      <c r="B1018" s="8" t="n">
        <f aca="false">I1018</f>
        <v>9</v>
      </c>
      <c r="C1018" s="0" t="s">
        <v>3493</v>
      </c>
      <c r="D1018" s="0" t="s">
        <v>3455</v>
      </c>
      <c r="E1018" s="0" t="n">
        <v>0</v>
      </c>
      <c r="F1018" s="0" t="s">
        <v>22</v>
      </c>
      <c r="G1018" s="0" t="n">
        <v>3</v>
      </c>
      <c r="H1018" s="0" t="n">
        <f aca="false">I1018*0.2</f>
        <v>1.8</v>
      </c>
      <c r="I1018" s="7" t="n">
        <v>9</v>
      </c>
      <c r="J1018" s="9" t="n">
        <v>47848.4166666667</v>
      </c>
      <c r="M1018" s="0" t="n">
        <v>15</v>
      </c>
      <c r="N1018" s="10" t="s">
        <v>2912</v>
      </c>
      <c r="O1018" s="11" t="n">
        <f aca="false">G1018*I1018</f>
        <v>27</v>
      </c>
      <c r="P1018" s="12" t="s">
        <v>24</v>
      </c>
      <c r="Q1018" s="13" t="s">
        <v>2914</v>
      </c>
      <c r="R1018" s="0" t="n">
        <f aca="false">VLOOKUP(A1018,Sados!$A$1:$D$2962,4,0)</f>
        <v>3</v>
      </c>
      <c r="AE1018" s="0" t="n">
        <f aca="false">G1018-S1018-T1018-U1018-V1018-W1018-X1018-Y1018-Z1018-AA1018-AB1018-AC1018+AD1018</f>
        <v>3</v>
      </c>
      <c r="AF1018" s="0" t="n">
        <f aca="false">AE1018*I1018</f>
        <v>27</v>
      </c>
    </row>
    <row r="1019" customFormat="false" ht="21" hidden="false" customHeight="false" outlineLevel="0" collapsed="false">
      <c r="A1019" s="7" t="s">
        <v>3494</v>
      </c>
      <c r="B1019" s="8" t="n">
        <f aca="false">I1019</f>
        <v>9</v>
      </c>
      <c r="C1019" s="0" t="s">
        <v>3495</v>
      </c>
      <c r="D1019" s="0" t="s">
        <v>3455</v>
      </c>
      <c r="E1019" s="0" t="n">
        <v>0</v>
      </c>
      <c r="F1019" s="0" t="s">
        <v>22</v>
      </c>
      <c r="G1019" s="0" t="n">
        <v>3</v>
      </c>
      <c r="H1019" s="0" t="n">
        <f aca="false">I1019*0.2</f>
        <v>1.8</v>
      </c>
      <c r="I1019" s="7" t="n">
        <v>9</v>
      </c>
      <c r="J1019" s="9" t="n">
        <v>47848.4166666667</v>
      </c>
      <c r="M1019" s="0" t="n">
        <v>15</v>
      </c>
      <c r="N1019" s="10" t="s">
        <v>2912</v>
      </c>
      <c r="O1019" s="11" t="n">
        <f aca="false">G1019*I1019</f>
        <v>27</v>
      </c>
      <c r="P1019" s="12" t="s">
        <v>24</v>
      </c>
      <c r="Q1019" s="13" t="s">
        <v>2914</v>
      </c>
      <c r="R1019" s="0" t="n">
        <f aca="false">VLOOKUP(A1019,Sados!$A$1:$D$2962,4,0)</f>
        <v>3</v>
      </c>
      <c r="AE1019" s="0" t="n">
        <f aca="false">G1019-S1019-T1019-U1019-V1019-W1019-X1019-Y1019-Z1019-AA1019-AB1019-AC1019+AD1019</f>
        <v>3</v>
      </c>
      <c r="AF1019" s="0" t="n">
        <f aca="false">AE1019*I1019</f>
        <v>27</v>
      </c>
    </row>
    <row r="1020" customFormat="false" ht="21" hidden="false" customHeight="false" outlineLevel="0" collapsed="false">
      <c r="A1020" s="7" t="s">
        <v>3496</v>
      </c>
      <c r="B1020" s="8" t="n">
        <f aca="false">I1020</f>
        <v>9.5</v>
      </c>
      <c r="C1020" s="0" t="s">
        <v>3497</v>
      </c>
      <c r="D1020" s="0" t="s">
        <v>3455</v>
      </c>
      <c r="E1020" s="0" t="n">
        <v>0</v>
      </c>
      <c r="F1020" s="0" t="s">
        <v>22</v>
      </c>
      <c r="G1020" s="0" t="n">
        <v>3</v>
      </c>
      <c r="H1020" s="0" t="n">
        <f aca="false">I1020*0.2</f>
        <v>1.9</v>
      </c>
      <c r="I1020" s="7" t="n">
        <v>9.5</v>
      </c>
      <c r="J1020" s="9" t="n">
        <v>47848.4166666667</v>
      </c>
      <c r="M1020" s="0" t="n">
        <v>15</v>
      </c>
      <c r="N1020" s="10" t="s">
        <v>2912</v>
      </c>
      <c r="O1020" s="11" t="n">
        <f aca="false">G1020*I1020</f>
        <v>28.5</v>
      </c>
      <c r="P1020" s="12" t="s">
        <v>24</v>
      </c>
      <c r="Q1020" s="13" t="s">
        <v>2914</v>
      </c>
      <c r="R1020" s="0" t="n">
        <f aca="false">VLOOKUP(A1020,Sados!$A$1:$D$2962,4,0)</f>
        <v>3</v>
      </c>
      <c r="AE1020" s="0" t="n">
        <f aca="false">G1020-S1020-T1020-U1020-V1020-W1020-X1020-Y1020-Z1020-AA1020-AB1020-AC1020+AD1020</f>
        <v>3</v>
      </c>
      <c r="AF1020" s="0" t="n">
        <f aca="false">AE1020*I1020</f>
        <v>28.5</v>
      </c>
    </row>
    <row r="1021" customFormat="false" ht="21" hidden="false" customHeight="false" outlineLevel="0" collapsed="false">
      <c r="A1021" s="7" t="s">
        <v>3498</v>
      </c>
      <c r="B1021" s="8" t="n">
        <f aca="false">I1021</f>
        <v>4</v>
      </c>
      <c r="C1021" s="0" t="s">
        <v>3499</v>
      </c>
      <c r="D1021" s="0" t="s">
        <v>3455</v>
      </c>
      <c r="E1021" s="0" t="n">
        <v>0</v>
      </c>
      <c r="F1021" s="0" t="s">
        <v>22</v>
      </c>
      <c r="G1021" s="0" t="n">
        <v>4</v>
      </c>
      <c r="H1021" s="0" t="n">
        <f aca="false">I1021*0.2</f>
        <v>0.8</v>
      </c>
      <c r="I1021" s="7" t="n">
        <v>4</v>
      </c>
      <c r="J1021" s="9" t="n">
        <v>47848.4166666667</v>
      </c>
      <c r="M1021" s="0" t="n">
        <v>15</v>
      </c>
      <c r="N1021" s="10" t="s">
        <v>2912</v>
      </c>
      <c r="O1021" s="11" t="n">
        <f aca="false">G1021*I1021</f>
        <v>16</v>
      </c>
      <c r="P1021" s="12" t="s">
        <v>24</v>
      </c>
      <c r="Q1021" s="13" t="s">
        <v>2914</v>
      </c>
      <c r="R1021" s="0" t="n">
        <f aca="false">VLOOKUP(A1021,Sados!$A$1:$D$2962,4,0)</f>
        <v>4</v>
      </c>
      <c r="AE1021" s="0" t="n">
        <f aca="false">G1021-S1021-T1021-U1021-V1021-W1021-X1021-Y1021-Z1021-AA1021-AB1021-AC1021+AD1021</f>
        <v>4</v>
      </c>
      <c r="AF1021" s="0" t="n">
        <f aca="false">AE1021*I1021</f>
        <v>16</v>
      </c>
    </row>
    <row r="1022" customFormat="false" ht="21" hidden="false" customHeight="false" outlineLevel="0" collapsed="false">
      <c r="A1022" s="7" t="s">
        <v>3500</v>
      </c>
      <c r="B1022" s="8" t="n">
        <f aca="false">I1022</f>
        <v>5.5</v>
      </c>
      <c r="C1022" s="0" t="s">
        <v>3501</v>
      </c>
      <c r="D1022" s="0" t="s">
        <v>3455</v>
      </c>
      <c r="E1022" s="0" t="n">
        <v>0</v>
      </c>
      <c r="F1022" s="0" t="s">
        <v>22</v>
      </c>
      <c r="G1022" s="0" t="n">
        <v>4</v>
      </c>
      <c r="H1022" s="0" t="n">
        <f aca="false">I1022*0.2</f>
        <v>1.1</v>
      </c>
      <c r="I1022" s="7" t="n">
        <v>5.5</v>
      </c>
      <c r="J1022" s="9" t="n">
        <v>47848.4166666667</v>
      </c>
      <c r="M1022" s="0" t="n">
        <v>15</v>
      </c>
      <c r="N1022" s="10" t="s">
        <v>2912</v>
      </c>
      <c r="O1022" s="11" t="n">
        <f aca="false">G1022*I1022</f>
        <v>22</v>
      </c>
      <c r="P1022" s="12" t="s">
        <v>24</v>
      </c>
      <c r="Q1022" s="13" t="s">
        <v>2914</v>
      </c>
      <c r="R1022" s="0" t="n">
        <f aca="false">VLOOKUP(A1022,Sados!$A$1:$D$2962,4,0)</f>
        <v>4</v>
      </c>
      <c r="AE1022" s="0" t="n">
        <f aca="false">G1022-S1022-T1022-U1022-V1022-W1022-X1022-Y1022-Z1022-AA1022-AB1022-AC1022+AD1022</f>
        <v>4</v>
      </c>
      <c r="AF1022" s="0" t="n">
        <f aca="false">AE1022*I1022</f>
        <v>22</v>
      </c>
    </row>
    <row r="1023" customFormat="false" ht="21" hidden="false" customHeight="false" outlineLevel="0" collapsed="false">
      <c r="A1023" s="7" t="s">
        <v>3502</v>
      </c>
      <c r="B1023" s="8" t="n">
        <f aca="false">I1023</f>
        <v>7.5</v>
      </c>
      <c r="C1023" s="0" t="s">
        <v>3503</v>
      </c>
      <c r="D1023" s="0" t="s">
        <v>3455</v>
      </c>
      <c r="E1023" s="0" t="n">
        <v>0</v>
      </c>
      <c r="F1023" s="0" t="s">
        <v>22</v>
      </c>
      <c r="G1023" s="0" t="n">
        <v>4</v>
      </c>
      <c r="H1023" s="0" t="n">
        <f aca="false">I1023*0.2</f>
        <v>1.5</v>
      </c>
      <c r="I1023" s="7" t="n">
        <v>7.5</v>
      </c>
      <c r="J1023" s="9" t="n">
        <v>47848.4166666667</v>
      </c>
      <c r="M1023" s="0" t="n">
        <v>15</v>
      </c>
      <c r="N1023" s="10" t="s">
        <v>2912</v>
      </c>
      <c r="O1023" s="11" t="n">
        <f aca="false">G1023*I1023</f>
        <v>30</v>
      </c>
      <c r="P1023" s="12" t="s">
        <v>24</v>
      </c>
      <c r="Q1023" s="13" t="s">
        <v>2914</v>
      </c>
      <c r="R1023" s="0" t="n">
        <f aca="false">VLOOKUP(A1023,Sados!$A$1:$D$2962,4,0)</f>
        <v>4</v>
      </c>
      <c r="AE1023" s="0" t="n">
        <f aca="false">G1023-S1023-T1023-U1023-V1023-W1023-X1023-Y1023-Z1023-AA1023-AB1023-AC1023+AD1023</f>
        <v>4</v>
      </c>
      <c r="AF1023" s="0" t="n">
        <f aca="false">AE1023*I1023</f>
        <v>30</v>
      </c>
    </row>
    <row r="1024" customFormat="false" ht="21" hidden="false" customHeight="false" outlineLevel="0" collapsed="false">
      <c r="A1024" s="7" t="s">
        <v>3504</v>
      </c>
      <c r="B1024" s="8" t="n">
        <f aca="false">I1024</f>
        <v>7</v>
      </c>
      <c r="C1024" s="0" t="s">
        <v>3505</v>
      </c>
      <c r="D1024" s="0" t="s">
        <v>3455</v>
      </c>
      <c r="E1024" s="0" t="n">
        <v>0</v>
      </c>
      <c r="F1024" s="0" t="s">
        <v>22</v>
      </c>
      <c r="G1024" s="0" t="n">
        <v>1</v>
      </c>
      <c r="H1024" s="0" t="n">
        <f aca="false">I1024*0.2</f>
        <v>1.4</v>
      </c>
      <c r="I1024" s="7" t="n">
        <v>7</v>
      </c>
      <c r="J1024" s="9" t="n">
        <v>47848.4166666667</v>
      </c>
      <c r="M1024" s="0" t="n">
        <v>15</v>
      </c>
      <c r="N1024" s="10" t="s">
        <v>2912</v>
      </c>
      <c r="O1024" s="11" t="n">
        <f aca="false">G1024*I1024</f>
        <v>7</v>
      </c>
      <c r="P1024" s="12" t="s">
        <v>24</v>
      </c>
      <c r="Q1024" s="13" t="s">
        <v>2914</v>
      </c>
      <c r="R1024" s="0" t="n">
        <f aca="false">VLOOKUP(A1024,Sados!$A$1:$D$2962,4,0)</f>
        <v>1</v>
      </c>
      <c r="AE1024" s="0" t="n">
        <f aca="false">G1024-S1024-T1024-U1024-V1024-W1024-X1024-Y1024-Z1024-AA1024-AB1024-AC1024+AD1024</f>
        <v>1</v>
      </c>
      <c r="AF1024" s="0" t="n">
        <f aca="false">AE1024*I1024</f>
        <v>7</v>
      </c>
    </row>
    <row r="1025" customFormat="false" ht="21" hidden="false" customHeight="false" outlineLevel="0" collapsed="false">
      <c r="A1025" s="7" t="s">
        <v>3506</v>
      </c>
      <c r="B1025" s="8" t="n">
        <f aca="false">I1025</f>
        <v>7.5</v>
      </c>
      <c r="C1025" s="0" t="s">
        <v>3507</v>
      </c>
      <c r="D1025" s="0" t="s">
        <v>3455</v>
      </c>
      <c r="E1025" s="0" t="n">
        <v>0</v>
      </c>
      <c r="F1025" s="0" t="s">
        <v>22</v>
      </c>
      <c r="G1025" s="0" t="n">
        <v>2</v>
      </c>
      <c r="H1025" s="0" t="n">
        <f aca="false">I1025*0.2</f>
        <v>1.5</v>
      </c>
      <c r="I1025" s="7" t="n">
        <v>7.5</v>
      </c>
      <c r="J1025" s="9" t="n">
        <v>47848.4166666667</v>
      </c>
      <c r="M1025" s="0" t="n">
        <v>15</v>
      </c>
      <c r="N1025" s="10" t="s">
        <v>2912</v>
      </c>
      <c r="O1025" s="11" t="n">
        <f aca="false">G1025*I1025</f>
        <v>15</v>
      </c>
      <c r="P1025" s="12" t="s">
        <v>24</v>
      </c>
      <c r="Q1025" s="13" t="s">
        <v>2914</v>
      </c>
      <c r="R1025" s="0" t="n">
        <f aca="false">VLOOKUP(A1025,Sados!$A$1:$D$2962,4,0)</f>
        <v>2</v>
      </c>
      <c r="AE1025" s="0" t="n">
        <f aca="false">G1025-S1025-T1025-U1025-V1025-W1025-X1025-Y1025-Z1025-AA1025-AB1025-AC1025+AD1025</f>
        <v>2</v>
      </c>
      <c r="AF1025" s="0" t="n">
        <f aca="false">AE1025*I1025</f>
        <v>15</v>
      </c>
    </row>
    <row r="1026" customFormat="false" ht="21" hidden="false" customHeight="false" outlineLevel="0" collapsed="false">
      <c r="A1026" s="7" t="s">
        <v>3508</v>
      </c>
      <c r="B1026" s="8" t="n">
        <f aca="false">I1026</f>
        <v>7.5</v>
      </c>
      <c r="C1026" s="0" t="s">
        <v>3509</v>
      </c>
      <c r="D1026" s="0" t="s">
        <v>3455</v>
      </c>
      <c r="E1026" s="0" t="n">
        <v>0</v>
      </c>
      <c r="F1026" s="0" t="s">
        <v>22</v>
      </c>
      <c r="G1026" s="0" t="n">
        <v>2</v>
      </c>
      <c r="H1026" s="0" t="n">
        <f aca="false">I1026*0.2</f>
        <v>1.5</v>
      </c>
      <c r="I1026" s="7" t="n">
        <v>7.5</v>
      </c>
      <c r="J1026" s="9" t="n">
        <v>47848.4166666667</v>
      </c>
      <c r="M1026" s="0" t="n">
        <v>15</v>
      </c>
      <c r="N1026" s="10" t="s">
        <v>2912</v>
      </c>
      <c r="O1026" s="11" t="n">
        <f aca="false">G1026*I1026</f>
        <v>15</v>
      </c>
      <c r="P1026" s="12" t="s">
        <v>24</v>
      </c>
      <c r="Q1026" s="13" t="s">
        <v>2914</v>
      </c>
      <c r="R1026" s="0" t="n">
        <f aca="false">VLOOKUP(A1026,Sados!$A$1:$D$2962,4,0)</f>
        <v>2</v>
      </c>
      <c r="AE1026" s="0" t="n">
        <f aca="false">G1026-S1026-T1026-U1026-V1026-W1026-X1026-Y1026-Z1026-AA1026-AB1026-AC1026+AD1026</f>
        <v>2</v>
      </c>
      <c r="AF1026" s="0" t="n">
        <f aca="false">AE1026*I1026</f>
        <v>15</v>
      </c>
    </row>
    <row r="1027" customFormat="false" ht="21" hidden="false" customHeight="false" outlineLevel="0" collapsed="false">
      <c r="A1027" s="7" t="s">
        <v>3510</v>
      </c>
      <c r="B1027" s="8" t="n">
        <f aca="false">I1027</f>
        <v>7.5</v>
      </c>
      <c r="C1027" s="0" t="s">
        <v>3511</v>
      </c>
      <c r="D1027" s="0" t="s">
        <v>3455</v>
      </c>
      <c r="E1027" s="0" t="n">
        <v>0</v>
      </c>
      <c r="F1027" s="0" t="s">
        <v>22</v>
      </c>
      <c r="G1027" s="0" t="n">
        <v>1</v>
      </c>
      <c r="H1027" s="0" t="n">
        <f aca="false">I1027*0.2</f>
        <v>1.5</v>
      </c>
      <c r="I1027" s="7" t="n">
        <v>7.5</v>
      </c>
      <c r="J1027" s="9" t="n">
        <v>47848.4166666667</v>
      </c>
      <c r="M1027" s="0" t="n">
        <v>15</v>
      </c>
      <c r="N1027" s="10" t="s">
        <v>2912</v>
      </c>
      <c r="O1027" s="11" t="n">
        <f aca="false">G1027*I1027</f>
        <v>7.5</v>
      </c>
      <c r="P1027" s="12" t="s">
        <v>24</v>
      </c>
      <c r="Q1027" s="13" t="s">
        <v>2914</v>
      </c>
      <c r="R1027" s="0" t="n">
        <f aca="false">VLOOKUP(A1027,Sados!$A$1:$D$2962,4,0)</f>
        <v>1</v>
      </c>
      <c r="AE1027" s="0" t="n">
        <f aca="false">G1027-S1027-T1027-U1027-V1027-W1027-X1027-Y1027-Z1027-AA1027-AB1027-AC1027+AD1027</f>
        <v>1</v>
      </c>
      <c r="AF1027" s="0" t="n">
        <f aca="false">AE1027*I1027</f>
        <v>7.5</v>
      </c>
    </row>
    <row r="1028" customFormat="false" ht="21" hidden="false" customHeight="false" outlineLevel="0" collapsed="false">
      <c r="A1028" s="7" t="s">
        <v>3512</v>
      </c>
      <c r="B1028" s="8" t="n">
        <f aca="false">I1028</f>
        <v>7.5</v>
      </c>
      <c r="C1028" s="0" t="s">
        <v>3513</v>
      </c>
      <c r="D1028" s="0" t="s">
        <v>3455</v>
      </c>
      <c r="E1028" s="0" t="n">
        <v>0</v>
      </c>
      <c r="F1028" s="0" t="s">
        <v>22</v>
      </c>
      <c r="G1028" s="0" t="n">
        <v>2</v>
      </c>
      <c r="H1028" s="0" t="n">
        <f aca="false">I1028*0.2</f>
        <v>1.5</v>
      </c>
      <c r="I1028" s="7" t="n">
        <v>7.5</v>
      </c>
      <c r="J1028" s="9" t="n">
        <v>47848.4166666667</v>
      </c>
      <c r="M1028" s="0" t="n">
        <v>15</v>
      </c>
      <c r="N1028" s="10" t="s">
        <v>2912</v>
      </c>
      <c r="O1028" s="11" t="n">
        <f aca="false">G1028*I1028</f>
        <v>15</v>
      </c>
      <c r="P1028" s="12" t="s">
        <v>24</v>
      </c>
      <c r="Q1028" s="13" t="s">
        <v>2914</v>
      </c>
      <c r="R1028" s="0" t="n">
        <f aca="false">VLOOKUP(A1028,Sados!$A$1:$D$2962,4,0)</f>
        <v>2</v>
      </c>
      <c r="AE1028" s="0" t="n">
        <f aca="false">G1028-S1028-T1028-U1028-V1028-W1028-X1028-Y1028-Z1028-AA1028-AB1028-AC1028+AD1028</f>
        <v>2</v>
      </c>
      <c r="AF1028" s="0" t="n">
        <f aca="false">AE1028*I1028</f>
        <v>15</v>
      </c>
    </row>
    <row r="1029" customFormat="false" ht="21" hidden="false" customHeight="false" outlineLevel="0" collapsed="false">
      <c r="A1029" s="7" t="s">
        <v>3514</v>
      </c>
      <c r="B1029" s="8" t="n">
        <f aca="false">I1029</f>
        <v>8</v>
      </c>
      <c r="C1029" s="0" t="s">
        <v>3515</v>
      </c>
      <c r="D1029" s="0" t="s">
        <v>3455</v>
      </c>
      <c r="E1029" s="0" t="n">
        <v>0</v>
      </c>
      <c r="F1029" s="0" t="s">
        <v>22</v>
      </c>
      <c r="G1029" s="0" t="n">
        <v>2</v>
      </c>
      <c r="H1029" s="0" t="n">
        <f aca="false">I1029*0.2</f>
        <v>1.6</v>
      </c>
      <c r="I1029" s="7" t="n">
        <v>8</v>
      </c>
      <c r="J1029" s="9" t="n">
        <v>47848.4166666667</v>
      </c>
      <c r="M1029" s="0" t="n">
        <v>15</v>
      </c>
      <c r="N1029" s="10" t="s">
        <v>2912</v>
      </c>
      <c r="O1029" s="11" t="n">
        <f aca="false">G1029*I1029</f>
        <v>16</v>
      </c>
      <c r="P1029" s="12" t="s">
        <v>24</v>
      </c>
      <c r="Q1029" s="13" t="s">
        <v>2914</v>
      </c>
      <c r="R1029" s="0" t="n">
        <f aca="false">VLOOKUP(A1029,Sados!$A$1:$D$2962,4,0)</f>
        <v>2</v>
      </c>
      <c r="AE1029" s="0" t="n">
        <f aca="false">G1029-S1029-T1029-U1029-V1029-W1029-X1029-Y1029-Z1029-AA1029-AB1029-AC1029+AD1029</f>
        <v>2</v>
      </c>
      <c r="AF1029" s="0" t="n">
        <f aca="false">AE1029*I1029</f>
        <v>16</v>
      </c>
    </row>
    <row r="1030" customFormat="false" ht="21" hidden="false" customHeight="false" outlineLevel="0" collapsed="false">
      <c r="A1030" s="7" t="s">
        <v>3516</v>
      </c>
      <c r="B1030" s="8" t="n">
        <f aca="false">I1030</f>
        <v>8</v>
      </c>
      <c r="C1030" s="0" t="s">
        <v>3517</v>
      </c>
      <c r="D1030" s="0" t="s">
        <v>3455</v>
      </c>
      <c r="E1030" s="0" t="n">
        <v>0</v>
      </c>
      <c r="F1030" s="0" t="s">
        <v>22</v>
      </c>
      <c r="G1030" s="0" t="n">
        <v>2</v>
      </c>
      <c r="H1030" s="0" t="n">
        <f aca="false">I1030*0.2</f>
        <v>1.6</v>
      </c>
      <c r="I1030" s="7" t="n">
        <v>8</v>
      </c>
      <c r="J1030" s="9" t="n">
        <v>47848.4166666667</v>
      </c>
      <c r="M1030" s="0" t="n">
        <v>15</v>
      </c>
      <c r="N1030" s="10" t="s">
        <v>2912</v>
      </c>
      <c r="O1030" s="11" t="n">
        <f aca="false">G1030*I1030</f>
        <v>16</v>
      </c>
      <c r="P1030" s="12" t="s">
        <v>24</v>
      </c>
      <c r="Q1030" s="13" t="s">
        <v>2914</v>
      </c>
      <c r="R1030" s="0" t="n">
        <f aca="false">VLOOKUP(A1030,Sados!$A$1:$D$2962,4,0)</f>
        <v>2</v>
      </c>
      <c r="AE1030" s="0" t="n">
        <f aca="false">G1030-S1030-T1030-U1030-V1030-W1030-X1030-Y1030-Z1030-AA1030-AB1030-AC1030+AD1030</f>
        <v>2</v>
      </c>
      <c r="AF1030" s="0" t="n">
        <f aca="false">AE1030*I1030</f>
        <v>16</v>
      </c>
    </row>
    <row r="1031" customFormat="false" ht="21" hidden="false" customHeight="false" outlineLevel="0" collapsed="false">
      <c r="A1031" s="7" t="s">
        <v>3518</v>
      </c>
      <c r="B1031" s="8" t="n">
        <f aca="false">I1031</f>
        <v>8</v>
      </c>
      <c r="C1031" s="0" t="s">
        <v>3519</v>
      </c>
      <c r="D1031" s="0" t="s">
        <v>3455</v>
      </c>
      <c r="E1031" s="0" t="n">
        <v>0</v>
      </c>
      <c r="F1031" s="0" t="s">
        <v>22</v>
      </c>
      <c r="G1031" s="0" t="n">
        <v>2</v>
      </c>
      <c r="H1031" s="0" t="n">
        <f aca="false">I1031*0.2</f>
        <v>1.6</v>
      </c>
      <c r="I1031" s="7" t="n">
        <v>8</v>
      </c>
      <c r="J1031" s="9" t="n">
        <v>47848.4166666667</v>
      </c>
      <c r="M1031" s="0" t="n">
        <v>15</v>
      </c>
      <c r="N1031" s="10" t="s">
        <v>2912</v>
      </c>
      <c r="O1031" s="11" t="n">
        <f aca="false">G1031*I1031</f>
        <v>16</v>
      </c>
      <c r="P1031" s="12" t="s">
        <v>24</v>
      </c>
      <c r="Q1031" s="13" t="s">
        <v>2914</v>
      </c>
      <c r="R1031" s="0" t="n">
        <f aca="false">VLOOKUP(A1031,Sados!$A$1:$D$2962,4,0)</f>
        <v>2</v>
      </c>
      <c r="AE1031" s="0" t="n">
        <f aca="false">G1031-S1031-T1031-U1031-V1031-W1031-X1031-Y1031-Z1031-AA1031-AB1031-AC1031+AD1031</f>
        <v>2</v>
      </c>
      <c r="AF1031" s="0" t="n">
        <f aca="false">AE1031*I1031</f>
        <v>16</v>
      </c>
    </row>
    <row r="1032" customFormat="false" ht="21" hidden="false" customHeight="false" outlineLevel="0" collapsed="false">
      <c r="A1032" s="7" t="s">
        <v>3520</v>
      </c>
      <c r="B1032" s="8" t="n">
        <f aca="false">I1032</f>
        <v>8.5</v>
      </c>
      <c r="C1032" s="0" t="s">
        <v>3521</v>
      </c>
      <c r="D1032" s="0" t="s">
        <v>3455</v>
      </c>
      <c r="E1032" s="0" t="n">
        <v>0</v>
      </c>
      <c r="F1032" s="0" t="s">
        <v>22</v>
      </c>
      <c r="G1032" s="0" t="n">
        <v>2</v>
      </c>
      <c r="H1032" s="0" t="n">
        <f aca="false">I1032*0.2</f>
        <v>1.7</v>
      </c>
      <c r="I1032" s="7" t="n">
        <v>8.5</v>
      </c>
      <c r="J1032" s="9" t="n">
        <v>47848.4166666667</v>
      </c>
      <c r="M1032" s="0" t="n">
        <v>15</v>
      </c>
      <c r="N1032" s="10" t="s">
        <v>2912</v>
      </c>
      <c r="O1032" s="11" t="n">
        <f aca="false">G1032*I1032</f>
        <v>17</v>
      </c>
      <c r="P1032" s="12" t="s">
        <v>24</v>
      </c>
      <c r="Q1032" s="13" t="s">
        <v>2914</v>
      </c>
      <c r="R1032" s="0" t="n">
        <f aca="false">VLOOKUP(A1032,Sados!$A$1:$D$2962,4,0)</f>
        <v>2</v>
      </c>
      <c r="AE1032" s="0" t="n">
        <f aca="false">G1032-S1032-T1032-U1032-V1032-W1032-X1032-Y1032-Z1032-AA1032-AB1032-AC1032+AD1032</f>
        <v>2</v>
      </c>
      <c r="AF1032" s="0" t="n">
        <f aca="false">AE1032*I1032</f>
        <v>17</v>
      </c>
    </row>
    <row r="1033" customFormat="false" ht="21" hidden="false" customHeight="false" outlineLevel="0" collapsed="false">
      <c r="A1033" s="7" t="s">
        <v>3522</v>
      </c>
      <c r="B1033" s="8" t="n">
        <f aca="false">I1033</f>
        <v>8.5</v>
      </c>
      <c r="C1033" s="0" t="s">
        <v>3523</v>
      </c>
      <c r="D1033" s="0" t="s">
        <v>3455</v>
      </c>
      <c r="E1033" s="0" t="n">
        <v>0</v>
      </c>
      <c r="F1033" s="0" t="s">
        <v>22</v>
      </c>
      <c r="G1033" s="0" t="n">
        <v>4</v>
      </c>
      <c r="H1033" s="0" t="n">
        <f aca="false">I1033*0.2</f>
        <v>1.7</v>
      </c>
      <c r="I1033" s="7" t="n">
        <v>8.5</v>
      </c>
      <c r="J1033" s="9" t="n">
        <v>47848.4166666667</v>
      </c>
      <c r="M1033" s="0" t="n">
        <v>15</v>
      </c>
      <c r="N1033" s="10" t="s">
        <v>2912</v>
      </c>
      <c r="O1033" s="11" t="n">
        <f aca="false">G1033*I1033</f>
        <v>34</v>
      </c>
      <c r="P1033" s="12" t="s">
        <v>24</v>
      </c>
      <c r="Q1033" s="13" t="s">
        <v>2914</v>
      </c>
      <c r="R1033" s="0" t="n">
        <f aca="false">VLOOKUP(A1033,Sados!$A$1:$D$2962,4,0)</f>
        <v>4</v>
      </c>
      <c r="AE1033" s="0" t="n">
        <f aca="false">G1033-S1033-T1033-U1033-V1033-W1033-X1033-Y1033-Z1033-AA1033-AB1033-AC1033+AD1033</f>
        <v>4</v>
      </c>
      <c r="AF1033" s="0" t="n">
        <f aca="false">AE1033*I1033</f>
        <v>34</v>
      </c>
    </row>
    <row r="1034" customFormat="false" ht="21" hidden="false" customHeight="false" outlineLevel="0" collapsed="false">
      <c r="A1034" s="7" t="s">
        <v>3524</v>
      </c>
      <c r="B1034" s="8" t="n">
        <f aca="false">I1034</f>
        <v>8.8</v>
      </c>
      <c r="C1034" s="0" t="s">
        <v>3525</v>
      </c>
      <c r="D1034" s="0" t="s">
        <v>3455</v>
      </c>
      <c r="E1034" s="0" t="n">
        <v>0</v>
      </c>
      <c r="F1034" s="0" t="s">
        <v>22</v>
      </c>
      <c r="G1034" s="0" t="n">
        <v>4</v>
      </c>
      <c r="H1034" s="0" t="n">
        <f aca="false">I1034*0.2</f>
        <v>1.76</v>
      </c>
      <c r="I1034" s="7" t="n">
        <v>8.8</v>
      </c>
      <c r="J1034" s="9" t="n">
        <v>47848.4166666667</v>
      </c>
      <c r="M1034" s="0" t="n">
        <v>15</v>
      </c>
      <c r="N1034" s="10" t="s">
        <v>2912</v>
      </c>
      <c r="O1034" s="11" t="n">
        <f aca="false">G1034*I1034</f>
        <v>35.2</v>
      </c>
      <c r="P1034" s="12" t="s">
        <v>24</v>
      </c>
      <c r="Q1034" s="13" t="s">
        <v>2914</v>
      </c>
      <c r="R1034" s="0" t="n">
        <f aca="false">VLOOKUP(A1034,Sados!$A$1:$D$2962,4,0)</f>
        <v>4</v>
      </c>
      <c r="AE1034" s="0" t="n">
        <f aca="false">G1034-S1034-T1034-U1034-V1034-W1034-X1034-Y1034-Z1034-AA1034-AB1034-AC1034+AD1034</f>
        <v>4</v>
      </c>
      <c r="AF1034" s="0" t="n">
        <f aca="false">AE1034*I1034</f>
        <v>35.2</v>
      </c>
    </row>
    <row r="1035" customFormat="false" ht="21" hidden="false" customHeight="false" outlineLevel="0" collapsed="false">
      <c r="A1035" s="7" t="s">
        <v>3526</v>
      </c>
      <c r="B1035" s="8" t="n">
        <f aca="false">I1035</f>
        <v>9</v>
      </c>
      <c r="C1035" s="0" t="s">
        <v>3527</v>
      </c>
      <c r="D1035" s="0" t="s">
        <v>3455</v>
      </c>
      <c r="E1035" s="0" t="n">
        <v>0</v>
      </c>
      <c r="F1035" s="0" t="s">
        <v>22</v>
      </c>
      <c r="G1035" s="0" t="n">
        <v>4</v>
      </c>
      <c r="H1035" s="0" t="n">
        <f aca="false">I1035*0.2</f>
        <v>1.8</v>
      </c>
      <c r="I1035" s="7" t="n">
        <v>9</v>
      </c>
      <c r="J1035" s="9" t="n">
        <v>47848.4166666667</v>
      </c>
      <c r="M1035" s="0" t="n">
        <v>15</v>
      </c>
      <c r="N1035" s="10" t="s">
        <v>2912</v>
      </c>
      <c r="O1035" s="11" t="n">
        <f aca="false">G1035*I1035</f>
        <v>36</v>
      </c>
      <c r="P1035" s="12" t="s">
        <v>24</v>
      </c>
      <c r="Q1035" s="13" t="s">
        <v>2914</v>
      </c>
      <c r="R1035" s="0" t="n">
        <f aca="false">VLOOKUP(A1035,Sados!$A$1:$D$2962,4,0)</f>
        <v>4</v>
      </c>
      <c r="AE1035" s="0" t="n">
        <f aca="false">G1035-S1035-T1035-U1035-V1035-W1035-X1035-Y1035-Z1035-AA1035-AB1035-AC1035+AD1035</f>
        <v>4</v>
      </c>
      <c r="AF1035" s="0" t="n">
        <f aca="false">AE1035*I1035</f>
        <v>36</v>
      </c>
    </row>
    <row r="1036" customFormat="false" ht="21" hidden="false" customHeight="false" outlineLevel="0" collapsed="false">
      <c r="A1036" s="7" t="s">
        <v>3528</v>
      </c>
      <c r="B1036" s="8" t="n">
        <f aca="false">I1036</f>
        <v>23</v>
      </c>
      <c r="C1036" s="0" t="n">
        <v>598312052010</v>
      </c>
      <c r="D1036" s="0" t="s">
        <v>3529</v>
      </c>
      <c r="E1036" s="0" t="s">
        <v>2968</v>
      </c>
      <c r="F1036" s="0" t="s">
        <v>22</v>
      </c>
      <c r="G1036" s="0" t="n">
        <v>5</v>
      </c>
      <c r="H1036" s="0" t="n">
        <f aca="false">I1036*0.2</f>
        <v>4.6</v>
      </c>
      <c r="I1036" s="7" t="n">
        <v>23</v>
      </c>
      <c r="J1036" s="9" t="n">
        <v>47848.4166666667</v>
      </c>
      <c r="M1036" s="0" t="n">
        <v>15</v>
      </c>
      <c r="N1036" s="10" t="s">
        <v>2912</v>
      </c>
      <c r="O1036" s="11" t="n">
        <f aca="false">G1036*I1036</f>
        <v>115</v>
      </c>
      <c r="P1036" s="12" t="s">
        <v>93</v>
      </c>
      <c r="Q1036" s="13" t="s">
        <v>851</v>
      </c>
      <c r="R1036" s="0" t="n">
        <f aca="false">VLOOKUP(A1036,Sados!$A$1:$D$2962,4,0)</f>
        <v>5</v>
      </c>
      <c r="AE1036" s="0" t="n">
        <f aca="false">G1036-S1036-T1036-U1036-V1036-W1036-X1036-Y1036-Z1036-AA1036-AB1036-AC1036+AD1036</f>
        <v>5</v>
      </c>
      <c r="AF1036" s="0" t="n">
        <f aca="false">AE1036*I1036</f>
        <v>115</v>
      </c>
    </row>
    <row r="1037" customFormat="false" ht="21" hidden="false" customHeight="false" outlineLevel="0" collapsed="false">
      <c r="A1037" s="7" t="s">
        <v>3530</v>
      </c>
      <c r="B1037" s="8" t="n">
        <f aca="false">I1037</f>
        <v>15</v>
      </c>
      <c r="C1037" s="0" t="s">
        <v>3531</v>
      </c>
      <c r="D1037" s="0" t="s">
        <v>3532</v>
      </c>
      <c r="E1037" s="0" t="s">
        <v>3533</v>
      </c>
      <c r="F1037" s="0" t="s">
        <v>22</v>
      </c>
      <c r="G1037" s="0" t="n">
        <v>5</v>
      </c>
      <c r="H1037" s="0" t="n">
        <f aca="false">I1037*0.2</f>
        <v>3</v>
      </c>
      <c r="I1037" s="7" t="n">
        <v>15</v>
      </c>
      <c r="J1037" s="9" t="n">
        <v>47848.4166666667</v>
      </c>
      <c r="M1037" s="0" t="n">
        <v>15</v>
      </c>
      <c r="N1037" s="10" t="s">
        <v>2912</v>
      </c>
      <c r="O1037" s="11" t="n">
        <f aca="false">G1037*I1037</f>
        <v>75</v>
      </c>
      <c r="P1037" s="12" t="s">
        <v>88</v>
      </c>
      <c r="Q1037" s="13" t="s">
        <v>2919</v>
      </c>
      <c r="R1037" s="0" t="n">
        <f aca="false">VLOOKUP(A1037,Sados!$A$1:$D$2962,4,0)</f>
        <v>5</v>
      </c>
      <c r="AE1037" s="0" t="n">
        <f aca="false">G1037-S1037-T1037-U1037-V1037-W1037-X1037-Y1037-Z1037-AA1037-AB1037-AC1037+AD1037</f>
        <v>5</v>
      </c>
      <c r="AF1037" s="0" t="n">
        <f aca="false">AE1037*I1037</f>
        <v>75</v>
      </c>
    </row>
    <row r="1038" customFormat="false" ht="21" hidden="false" customHeight="false" outlineLevel="0" collapsed="false">
      <c r="A1038" s="7" t="s">
        <v>3534</v>
      </c>
      <c r="B1038" s="8" t="n">
        <f aca="false">I1038</f>
        <v>21</v>
      </c>
      <c r="C1038" s="0" t="s">
        <v>3535</v>
      </c>
      <c r="D1038" s="0" t="s">
        <v>3116</v>
      </c>
      <c r="E1038" s="0" t="s">
        <v>3117</v>
      </c>
      <c r="F1038" s="0" t="s">
        <v>22</v>
      </c>
      <c r="G1038" s="0" t="n">
        <v>5</v>
      </c>
      <c r="H1038" s="0" t="n">
        <f aca="false">I1038*0.2</f>
        <v>4.2</v>
      </c>
      <c r="I1038" s="7" t="n">
        <v>21</v>
      </c>
      <c r="J1038" s="9" t="n">
        <v>47848.4166666667</v>
      </c>
      <c r="M1038" s="0" t="n">
        <v>15</v>
      </c>
      <c r="N1038" s="10" t="s">
        <v>2912</v>
      </c>
      <c r="O1038" s="11" t="n">
        <f aca="false">G1038*I1038</f>
        <v>105</v>
      </c>
      <c r="P1038" s="12" t="s">
        <v>42</v>
      </c>
      <c r="Q1038" s="13" t="s">
        <v>851</v>
      </c>
      <c r="R1038" s="0" t="n">
        <f aca="false">VLOOKUP(A1038,Sados!$A$1:$D$2962,4,0)</f>
        <v>5</v>
      </c>
      <c r="AE1038" s="0" t="n">
        <f aca="false">G1038-S1038-T1038-U1038-V1038-W1038-X1038-Y1038-Z1038-AA1038-AB1038-AC1038+AD1038</f>
        <v>5</v>
      </c>
      <c r="AF1038" s="0" t="n">
        <f aca="false">AE1038*I1038</f>
        <v>105</v>
      </c>
    </row>
    <row r="1039" customFormat="false" ht="21" hidden="false" customHeight="false" outlineLevel="0" collapsed="false">
      <c r="A1039" s="7" t="s">
        <v>3536</v>
      </c>
      <c r="B1039" s="8" t="n">
        <f aca="false">I1039</f>
        <v>17</v>
      </c>
      <c r="C1039" s="0" t="s">
        <v>3537</v>
      </c>
      <c r="D1039" s="0" t="s">
        <v>3188</v>
      </c>
      <c r="E1039" s="0" t="n">
        <v>0</v>
      </c>
      <c r="F1039" s="0" t="s">
        <v>22</v>
      </c>
      <c r="G1039" s="0" t="n">
        <v>5</v>
      </c>
      <c r="H1039" s="0" t="n">
        <f aca="false">I1039*0.2</f>
        <v>3.4</v>
      </c>
      <c r="I1039" s="7" t="n">
        <v>17</v>
      </c>
      <c r="J1039" s="9" t="n">
        <v>47848.4166666667</v>
      </c>
      <c r="M1039" s="0" t="n">
        <v>15</v>
      </c>
      <c r="N1039" s="10" t="s">
        <v>2912</v>
      </c>
      <c r="O1039" s="11" t="n">
        <f aca="false">G1039*I1039</f>
        <v>85</v>
      </c>
      <c r="P1039" s="12" t="s">
        <v>42</v>
      </c>
      <c r="Q1039" s="13" t="s">
        <v>851</v>
      </c>
      <c r="R1039" s="0" t="n">
        <f aca="false">VLOOKUP(A1039,Sados!$A$1:$D$2962,4,0)</f>
        <v>5</v>
      </c>
      <c r="AE1039" s="0" t="n">
        <f aca="false">G1039-S1039-T1039-U1039-V1039-W1039-X1039-Y1039-Z1039-AA1039-AB1039-AC1039+AD1039</f>
        <v>5</v>
      </c>
      <c r="AF1039" s="0" t="n">
        <f aca="false">AE1039*I1039</f>
        <v>85</v>
      </c>
    </row>
    <row r="1040" customFormat="false" ht="21" hidden="false" customHeight="false" outlineLevel="0" collapsed="false">
      <c r="A1040" s="7" t="s">
        <v>3538</v>
      </c>
      <c r="B1040" s="8" t="n">
        <f aca="false">I1040</f>
        <v>22</v>
      </c>
      <c r="C1040" s="0" t="s">
        <v>3537</v>
      </c>
      <c r="D1040" s="0" t="s">
        <v>3188</v>
      </c>
      <c r="E1040" s="0" t="n">
        <v>0</v>
      </c>
      <c r="F1040" s="0" t="s">
        <v>22</v>
      </c>
      <c r="G1040" s="0" t="n">
        <v>2</v>
      </c>
      <c r="H1040" s="0" t="n">
        <f aca="false">I1040*0.2</f>
        <v>4.4</v>
      </c>
      <c r="I1040" s="7" t="n">
        <v>22</v>
      </c>
      <c r="J1040" s="9" t="n">
        <v>47848.4166666667</v>
      </c>
      <c r="M1040" s="0" t="n">
        <v>15</v>
      </c>
      <c r="N1040" s="10" t="s">
        <v>2912</v>
      </c>
      <c r="O1040" s="11" t="n">
        <f aca="false">G1040*I1040</f>
        <v>44</v>
      </c>
      <c r="P1040" s="12" t="s">
        <v>42</v>
      </c>
      <c r="Q1040" s="13" t="s">
        <v>851</v>
      </c>
      <c r="R1040" s="0" t="n">
        <f aca="false">VLOOKUP(A1040,Sados!$A$1:$D$2962,4,0)</f>
        <v>2</v>
      </c>
      <c r="AE1040" s="0" t="n">
        <f aca="false">G1040-S1040-T1040-U1040-V1040-W1040-X1040-Y1040-Z1040-AA1040-AB1040-AC1040+AD1040</f>
        <v>2</v>
      </c>
      <c r="AF1040" s="0" t="n">
        <f aca="false">AE1040*I1040</f>
        <v>44</v>
      </c>
    </row>
    <row r="1041" customFormat="false" ht="21" hidden="false" customHeight="false" outlineLevel="0" collapsed="false">
      <c r="A1041" s="7" t="s">
        <v>3539</v>
      </c>
      <c r="B1041" s="8" t="n">
        <f aca="false">I1041</f>
        <v>7</v>
      </c>
      <c r="C1041" s="0" t="s">
        <v>3540</v>
      </c>
      <c r="D1041" s="0" t="s">
        <v>2912</v>
      </c>
      <c r="E1041" s="0" t="n">
        <v>0</v>
      </c>
      <c r="F1041" s="0" t="s">
        <v>22</v>
      </c>
      <c r="G1041" s="0" t="n">
        <v>5</v>
      </c>
      <c r="H1041" s="0" t="n">
        <f aca="false">I1041*0.2</f>
        <v>1.4</v>
      </c>
      <c r="I1041" s="7" t="n">
        <v>7</v>
      </c>
      <c r="J1041" s="9" t="n">
        <v>47848.4166666667</v>
      </c>
      <c r="M1041" s="0" t="n">
        <v>15</v>
      </c>
      <c r="N1041" s="10" t="s">
        <v>2912</v>
      </c>
      <c r="O1041" s="11" t="n">
        <f aca="false">G1041*I1041</f>
        <v>35</v>
      </c>
      <c r="P1041" s="12" t="s">
        <v>24</v>
      </c>
      <c r="Q1041" s="13" t="s">
        <v>2914</v>
      </c>
      <c r="R1041" s="0" t="n">
        <f aca="false">VLOOKUP(A1041,Sados!$A$1:$D$2962,4,0)</f>
        <v>5</v>
      </c>
      <c r="AE1041" s="0" t="n">
        <f aca="false">G1041-S1041-T1041-U1041-V1041-W1041-X1041-Y1041-Z1041-AA1041-AB1041-AC1041+AD1041</f>
        <v>5</v>
      </c>
      <c r="AF1041" s="0" t="n">
        <f aca="false">AE1041*I1041</f>
        <v>35</v>
      </c>
    </row>
    <row r="1042" customFormat="false" ht="21" hidden="false" customHeight="false" outlineLevel="0" collapsed="false">
      <c r="A1042" s="7" t="s">
        <v>3541</v>
      </c>
      <c r="B1042" s="8" t="n">
        <f aca="false">I1042</f>
        <v>7.5</v>
      </c>
      <c r="C1042" s="0" t="s">
        <v>3542</v>
      </c>
      <c r="D1042" s="0" t="s">
        <v>2912</v>
      </c>
      <c r="E1042" s="0" t="n">
        <v>0</v>
      </c>
      <c r="F1042" s="0" t="s">
        <v>22</v>
      </c>
      <c r="G1042" s="0" t="n">
        <v>5</v>
      </c>
      <c r="H1042" s="0" t="n">
        <f aca="false">I1042*0.2</f>
        <v>1.5</v>
      </c>
      <c r="I1042" s="7" t="n">
        <v>7.5</v>
      </c>
      <c r="J1042" s="9" t="n">
        <v>47848.4166666667</v>
      </c>
      <c r="M1042" s="0" t="n">
        <v>15</v>
      </c>
      <c r="N1042" s="10" t="s">
        <v>2912</v>
      </c>
      <c r="O1042" s="11" t="n">
        <f aca="false">G1042*I1042</f>
        <v>37.5</v>
      </c>
      <c r="P1042" s="12" t="s">
        <v>24</v>
      </c>
      <c r="Q1042" s="13" t="s">
        <v>2914</v>
      </c>
      <c r="R1042" s="0" t="n">
        <f aca="false">VLOOKUP(A1042,Sados!$A$1:$D$2962,4,0)</f>
        <v>5</v>
      </c>
      <c r="AE1042" s="0" t="n">
        <f aca="false">G1042-S1042-T1042-U1042-V1042-W1042-X1042-Y1042-Z1042-AA1042-AB1042-AC1042+AD1042</f>
        <v>5</v>
      </c>
      <c r="AF1042" s="0" t="n">
        <f aca="false">AE1042*I1042</f>
        <v>37.5</v>
      </c>
    </row>
    <row r="1043" customFormat="false" ht="21" hidden="false" customHeight="false" outlineLevel="0" collapsed="false">
      <c r="A1043" s="7" t="s">
        <v>3543</v>
      </c>
      <c r="B1043" s="8" t="n">
        <f aca="false">I1043</f>
        <v>12</v>
      </c>
      <c r="C1043" s="0" t="s">
        <v>3544</v>
      </c>
      <c r="D1043" s="0" t="s">
        <v>2912</v>
      </c>
      <c r="E1043" s="0" t="n">
        <v>0</v>
      </c>
      <c r="F1043" s="0" t="s">
        <v>22</v>
      </c>
      <c r="G1043" s="0" t="n">
        <v>5</v>
      </c>
      <c r="H1043" s="0" t="n">
        <f aca="false">I1043*0.2</f>
        <v>2.4</v>
      </c>
      <c r="I1043" s="7" t="n">
        <v>12</v>
      </c>
      <c r="J1043" s="9" t="n">
        <v>47848.4166666667</v>
      </c>
      <c r="M1043" s="0" t="n">
        <v>15</v>
      </c>
      <c r="N1043" s="10" t="s">
        <v>2912</v>
      </c>
      <c r="O1043" s="11" t="n">
        <f aca="false">G1043*I1043</f>
        <v>60</v>
      </c>
      <c r="P1043" s="12" t="s">
        <v>24</v>
      </c>
      <c r="Q1043" s="13" t="s">
        <v>2914</v>
      </c>
      <c r="R1043" s="0" t="n">
        <f aca="false">VLOOKUP(A1043,Sados!$A$1:$D$2962,4,0)</f>
        <v>5</v>
      </c>
      <c r="AE1043" s="0" t="n">
        <f aca="false">G1043-S1043-T1043-U1043-V1043-W1043-X1043-Y1043-Z1043-AA1043-AB1043-AC1043+AD1043</f>
        <v>5</v>
      </c>
      <c r="AF1043" s="0" t="n">
        <f aca="false">AE1043*I1043</f>
        <v>60</v>
      </c>
    </row>
    <row r="1044" customFormat="false" ht="21" hidden="false" customHeight="false" outlineLevel="0" collapsed="false">
      <c r="A1044" s="7" t="s">
        <v>3545</v>
      </c>
      <c r="B1044" s="8" t="n">
        <f aca="false">I1044</f>
        <v>14</v>
      </c>
      <c r="C1044" s="0" t="s">
        <v>3546</v>
      </c>
      <c r="D1044" s="0" t="s">
        <v>2912</v>
      </c>
      <c r="E1044" s="0" t="n">
        <v>0</v>
      </c>
      <c r="F1044" s="0" t="s">
        <v>22</v>
      </c>
      <c r="G1044" s="0" t="n">
        <v>5</v>
      </c>
      <c r="H1044" s="0" t="n">
        <f aca="false">I1044*0.2</f>
        <v>2.8</v>
      </c>
      <c r="I1044" s="7" t="n">
        <v>14</v>
      </c>
      <c r="J1044" s="9" t="n">
        <v>47848.4166666667</v>
      </c>
      <c r="M1044" s="0" t="n">
        <v>15</v>
      </c>
      <c r="N1044" s="10" t="s">
        <v>2912</v>
      </c>
      <c r="O1044" s="11" t="n">
        <f aca="false">G1044*I1044</f>
        <v>70</v>
      </c>
      <c r="P1044" s="12" t="s">
        <v>24</v>
      </c>
      <c r="Q1044" s="13" t="s">
        <v>2914</v>
      </c>
      <c r="R1044" s="0" t="n">
        <f aca="false">VLOOKUP(A1044,Sados!$A$1:$D$2962,4,0)</f>
        <v>5</v>
      </c>
      <c r="AE1044" s="0" t="n">
        <f aca="false">G1044-S1044-T1044-U1044-V1044-W1044-X1044-Y1044-Z1044-AA1044-AB1044-AC1044+AD1044</f>
        <v>5</v>
      </c>
      <c r="AF1044" s="0" t="n">
        <f aca="false">AE1044*I1044</f>
        <v>70</v>
      </c>
    </row>
    <row r="1045" customFormat="false" ht="21" hidden="false" customHeight="false" outlineLevel="0" collapsed="false">
      <c r="A1045" s="7" t="s">
        <v>3547</v>
      </c>
      <c r="B1045" s="8" t="n">
        <f aca="false">I1045</f>
        <v>12</v>
      </c>
      <c r="C1045" s="0" t="s">
        <v>3548</v>
      </c>
      <c r="D1045" s="0" t="s">
        <v>2912</v>
      </c>
      <c r="E1045" s="0" t="n">
        <v>0</v>
      </c>
      <c r="F1045" s="0" t="s">
        <v>22</v>
      </c>
      <c r="G1045" s="0" t="n">
        <v>5</v>
      </c>
      <c r="H1045" s="0" t="n">
        <f aca="false">I1045*0.2</f>
        <v>2.4</v>
      </c>
      <c r="I1045" s="7" t="n">
        <v>12</v>
      </c>
      <c r="J1045" s="9" t="n">
        <v>47848.4166666667</v>
      </c>
      <c r="M1045" s="0" t="n">
        <v>15</v>
      </c>
      <c r="N1045" s="10" t="s">
        <v>2912</v>
      </c>
      <c r="O1045" s="11" t="n">
        <f aca="false">G1045*I1045</f>
        <v>60</v>
      </c>
      <c r="P1045" s="12" t="s">
        <v>24</v>
      </c>
      <c r="Q1045" s="13" t="s">
        <v>2914</v>
      </c>
      <c r="R1045" s="0" t="n">
        <f aca="false">VLOOKUP(A1045,Sados!$A$1:$D$2962,4,0)</f>
        <v>4</v>
      </c>
      <c r="AE1045" s="0" t="n">
        <f aca="false">G1045-S1045-T1045-U1045-V1045-W1045-X1045-Y1045-Z1045-AA1045-AB1045-AC1045+AD1045</f>
        <v>5</v>
      </c>
      <c r="AF1045" s="0" t="n">
        <f aca="false">AE1045*I1045</f>
        <v>60</v>
      </c>
    </row>
    <row r="1046" customFormat="false" ht="21" hidden="false" customHeight="false" outlineLevel="0" collapsed="false">
      <c r="A1046" s="7" t="s">
        <v>3549</v>
      </c>
      <c r="B1046" s="8" t="n">
        <f aca="false">I1046</f>
        <v>4.5</v>
      </c>
      <c r="C1046" s="0" t="s">
        <v>3550</v>
      </c>
      <c r="D1046" s="0" t="s">
        <v>3455</v>
      </c>
      <c r="E1046" s="0" t="n">
        <v>0</v>
      </c>
      <c r="F1046" s="0" t="s">
        <v>22</v>
      </c>
      <c r="G1046" s="0" t="n">
        <v>5</v>
      </c>
      <c r="H1046" s="0" t="n">
        <f aca="false">I1046*0.2</f>
        <v>0.9</v>
      </c>
      <c r="I1046" s="7" t="n">
        <v>4.5</v>
      </c>
      <c r="J1046" s="9" t="n">
        <v>47848.4166666667</v>
      </c>
      <c r="M1046" s="0" t="n">
        <v>15</v>
      </c>
      <c r="N1046" s="10" t="s">
        <v>2912</v>
      </c>
      <c r="O1046" s="11" t="n">
        <f aca="false">G1046*I1046</f>
        <v>22.5</v>
      </c>
      <c r="P1046" s="12" t="s">
        <v>24</v>
      </c>
      <c r="Q1046" s="13" t="s">
        <v>2914</v>
      </c>
      <c r="R1046" s="0" t="n">
        <f aca="false">VLOOKUP(A1046,Sados!$A$1:$D$2962,4,0)</f>
        <v>4</v>
      </c>
      <c r="AE1046" s="0" t="n">
        <f aca="false">G1046-S1046-T1046-U1046-V1046-W1046-X1046-Y1046-Z1046-AA1046-AB1046-AC1046+AD1046</f>
        <v>5</v>
      </c>
      <c r="AF1046" s="0" t="n">
        <f aca="false">AE1046*I1046</f>
        <v>22.5</v>
      </c>
    </row>
    <row r="1047" customFormat="false" ht="21" hidden="false" customHeight="false" outlineLevel="0" collapsed="false">
      <c r="A1047" s="7" t="s">
        <v>3551</v>
      </c>
      <c r="B1047" s="8" t="n">
        <f aca="false">I1047</f>
        <v>7</v>
      </c>
      <c r="C1047" s="0" t="s">
        <v>3552</v>
      </c>
      <c r="D1047" s="0" t="s">
        <v>3455</v>
      </c>
      <c r="E1047" s="0" t="n">
        <v>0</v>
      </c>
      <c r="F1047" s="0" t="s">
        <v>22</v>
      </c>
      <c r="G1047" s="0" t="n">
        <v>5</v>
      </c>
      <c r="H1047" s="0" t="n">
        <f aca="false">I1047*0.2</f>
        <v>1.4</v>
      </c>
      <c r="I1047" s="7" t="n">
        <v>7</v>
      </c>
      <c r="J1047" s="9" t="n">
        <v>47848.4166666667</v>
      </c>
      <c r="M1047" s="0" t="n">
        <v>15</v>
      </c>
      <c r="N1047" s="10" t="s">
        <v>2912</v>
      </c>
      <c r="O1047" s="11" t="n">
        <f aca="false">G1047*I1047</f>
        <v>35</v>
      </c>
      <c r="P1047" s="12" t="s">
        <v>24</v>
      </c>
      <c r="Q1047" s="13" t="s">
        <v>2914</v>
      </c>
      <c r="R1047" s="0" t="n">
        <f aca="false">VLOOKUP(A1047,Sados!$A$1:$D$2962,4,0)</f>
        <v>3</v>
      </c>
      <c r="AB1047" s="0" t="n">
        <v>1</v>
      </c>
      <c r="AE1047" s="0" t="n">
        <f aca="false">G1047-S1047-T1047-U1047-V1047-W1047-X1047-Y1047-Z1047-AA1047-AB1047-AC1047+AD1047</f>
        <v>4</v>
      </c>
      <c r="AF1047" s="0" t="n">
        <f aca="false">AE1047*I1047</f>
        <v>28</v>
      </c>
    </row>
    <row r="1048" customFormat="false" ht="21" hidden="false" customHeight="false" outlineLevel="0" collapsed="false">
      <c r="A1048" s="7" t="s">
        <v>3553</v>
      </c>
      <c r="B1048" s="8" t="n">
        <f aca="false">I1048</f>
        <v>9</v>
      </c>
      <c r="C1048" s="0" t="s">
        <v>3554</v>
      </c>
      <c r="D1048" s="0" t="s">
        <v>3455</v>
      </c>
      <c r="E1048" s="0" t="n">
        <v>0</v>
      </c>
      <c r="F1048" s="0" t="s">
        <v>22</v>
      </c>
      <c r="G1048" s="0" t="n">
        <v>5</v>
      </c>
      <c r="H1048" s="0" t="n">
        <f aca="false">I1048*0.2</f>
        <v>1.8</v>
      </c>
      <c r="I1048" s="7" t="n">
        <v>9</v>
      </c>
      <c r="J1048" s="9" t="n">
        <v>47848.4166666667</v>
      </c>
      <c r="M1048" s="0" t="n">
        <v>15</v>
      </c>
      <c r="N1048" s="10" t="s">
        <v>2912</v>
      </c>
      <c r="O1048" s="11" t="n">
        <f aca="false">G1048*I1048</f>
        <v>45</v>
      </c>
      <c r="P1048" s="12" t="s">
        <v>24</v>
      </c>
      <c r="Q1048" s="13" t="s">
        <v>2914</v>
      </c>
      <c r="R1048" s="0" t="n">
        <f aca="false">VLOOKUP(A1048,Sados!$A$1:$D$2962,4,0)</f>
        <v>5</v>
      </c>
      <c r="AE1048" s="0" t="n">
        <f aca="false">G1048-S1048-T1048-U1048-V1048-W1048-X1048-Y1048-Z1048-AA1048-AB1048-AC1048+AD1048</f>
        <v>5</v>
      </c>
      <c r="AF1048" s="0" t="n">
        <f aca="false">AE1048*I1048</f>
        <v>45</v>
      </c>
    </row>
    <row r="1049" customFormat="false" ht="21" hidden="false" customHeight="false" outlineLevel="0" collapsed="false">
      <c r="A1049" s="7" t="s">
        <v>3555</v>
      </c>
      <c r="B1049" s="8" t="n">
        <f aca="false">I1049</f>
        <v>9.5</v>
      </c>
      <c r="C1049" s="0" t="s">
        <v>3556</v>
      </c>
      <c r="D1049" s="0" t="s">
        <v>3455</v>
      </c>
      <c r="E1049" s="0" t="n">
        <v>0</v>
      </c>
      <c r="F1049" s="0" t="s">
        <v>22</v>
      </c>
      <c r="G1049" s="0" t="n">
        <v>5</v>
      </c>
      <c r="H1049" s="0" t="n">
        <f aca="false">I1049*0.2</f>
        <v>1.9</v>
      </c>
      <c r="I1049" s="7" t="n">
        <v>9.5</v>
      </c>
      <c r="J1049" s="9" t="n">
        <v>47848.4166666667</v>
      </c>
      <c r="M1049" s="0" t="n">
        <v>15</v>
      </c>
      <c r="N1049" s="10" t="s">
        <v>2912</v>
      </c>
      <c r="O1049" s="11" t="n">
        <f aca="false">G1049*I1049</f>
        <v>47.5</v>
      </c>
      <c r="P1049" s="12" t="s">
        <v>24</v>
      </c>
      <c r="Q1049" s="13" t="s">
        <v>2914</v>
      </c>
      <c r="R1049" s="0" t="n">
        <f aca="false">VLOOKUP(A1049,Sados!$A$1:$D$2962,4,0)</f>
        <v>5</v>
      </c>
      <c r="AE1049" s="0" t="n">
        <f aca="false">G1049-S1049-T1049-U1049-V1049-W1049-X1049-Y1049-Z1049-AA1049-AB1049-AC1049+AD1049</f>
        <v>5</v>
      </c>
      <c r="AF1049" s="0" t="n">
        <f aca="false">AE1049*I1049</f>
        <v>47.5</v>
      </c>
    </row>
    <row r="1050" customFormat="false" ht="21" hidden="false" customHeight="false" outlineLevel="0" collapsed="false">
      <c r="A1050" s="7" t="s">
        <v>3557</v>
      </c>
      <c r="B1050" s="8" t="n">
        <f aca="false">I1050</f>
        <v>6</v>
      </c>
      <c r="C1050" s="0" t="s">
        <v>3558</v>
      </c>
      <c r="D1050" s="0" t="s">
        <v>2912</v>
      </c>
      <c r="E1050" s="0" t="n">
        <v>0</v>
      </c>
      <c r="F1050" s="0" t="s">
        <v>22</v>
      </c>
      <c r="G1050" s="0" t="n">
        <v>6</v>
      </c>
      <c r="H1050" s="0" t="n">
        <f aca="false">I1050*0.2</f>
        <v>1.2</v>
      </c>
      <c r="I1050" s="7" t="n">
        <v>6</v>
      </c>
      <c r="J1050" s="9" t="n">
        <v>47848.4166666667</v>
      </c>
      <c r="M1050" s="0" t="n">
        <v>15</v>
      </c>
      <c r="N1050" s="10" t="s">
        <v>2912</v>
      </c>
      <c r="O1050" s="11" t="n">
        <f aca="false">G1050*I1050</f>
        <v>36</v>
      </c>
      <c r="P1050" s="12" t="s">
        <v>24</v>
      </c>
      <c r="Q1050" s="13" t="s">
        <v>2914</v>
      </c>
      <c r="R1050" s="0" t="n">
        <f aca="false">VLOOKUP(A1050,Sados!$A$1:$D$2962,4,0)</f>
        <v>5</v>
      </c>
      <c r="AE1050" s="0" t="n">
        <f aca="false">G1050-S1050-T1050-U1050-V1050-W1050-X1050-Y1050-Z1050-AA1050-AB1050-AC1050+AD1050</f>
        <v>6</v>
      </c>
      <c r="AF1050" s="0" t="n">
        <f aca="false">AE1050*I1050</f>
        <v>36</v>
      </c>
    </row>
    <row r="1051" customFormat="false" ht="21" hidden="false" customHeight="false" outlineLevel="0" collapsed="false">
      <c r="A1051" s="7" t="s">
        <v>3559</v>
      </c>
      <c r="B1051" s="8" t="n">
        <f aca="false">I1051</f>
        <v>7</v>
      </c>
      <c r="C1051" s="0" t="s">
        <v>3560</v>
      </c>
      <c r="D1051" s="0" t="s">
        <v>3561</v>
      </c>
      <c r="E1051" s="0" t="s">
        <v>3562</v>
      </c>
      <c r="F1051" s="0" t="s">
        <v>22</v>
      </c>
      <c r="G1051" s="0" t="n">
        <v>7</v>
      </c>
      <c r="H1051" s="0" t="n">
        <f aca="false">I1051*0.2</f>
        <v>1.4</v>
      </c>
      <c r="I1051" s="7" t="n">
        <v>7</v>
      </c>
      <c r="J1051" s="9" t="n">
        <v>47848.4166666667</v>
      </c>
      <c r="M1051" s="0" t="n">
        <v>15</v>
      </c>
      <c r="N1051" s="10" t="s">
        <v>2912</v>
      </c>
      <c r="O1051" s="11" t="n">
        <f aca="false">G1051*I1051</f>
        <v>49</v>
      </c>
      <c r="P1051" s="12" t="s">
        <v>38</v>
      </c>
      <c r="Q1051" s="13" t="s">
        <v>851</v>
      </c>
      <c r="R1051" s="0" t="n">
        <f aca="false">VLOOKUP(A1051,Sados!$A$1:$D$2962,4,0)</f>
        <v>7</v>
      </c>
      <c r="AE1051" s="0" t="n">
        <f aca="false">G1051-S1051-T1051-U1051-V1051-W1051-X1051-Y1051-Z1051-AA1051-AB1051-AC1051+AD1051</f>
        <v>7</v>
      </c>
      <c r="AF1051" s="0" t="n">
        <f aca="false">AE1051*I1051</f>
        <v>49</v>
      </c>
    </row>
    <row r="1052" customFormat="false" ht="21" hidden="false" customHeight="false" outlineLevel="0" collapsed="false">
      <c r="A1052" s="7" t="s">
        <v>3563</v>
      </c>
      <c r="B1052" s="8" t="n">
        <f aca="false">I1052</f>
        <v>13</v>
      </c>
      <c r="C1052" s="0" t="s">
        <v>3564</v>
      </c>
      <c r="D1052" s="0" t="s">
        <v>2912</v>
      </c>
      <c r="E1052" s="0" t="n">
        <v>0</v>
      </c>
      <c r="F1052" s="0" t="s">
        <v>22</v>
      </c>
      <c r="G1052" s="0" t="n">
        <v>9</v>
      </c>
      <c r="H1052" s="0" t="n">
        <f aca="false">I1052*0.2</f>
        <v>2.6</v>
      </c>
      <c r="I1052" s="7" t="n">
        <v>13</v>
      </c>
      <c r="J1052" s="9" t="n">
        <v>47848.4166666667</v>
      </c>
      <c r="M1052" s="0" t="n">
        <v>15</v>
      </c>
      <c r="N1052" s="10" t="s">
        <v>2912</v>
      </c>
      <c r="O1052" s="11" t="n">
        <f aca="false">G1052*I1052</f>
        <v>117</v>
      </c>
      <c r="P1052" s="12" t="s">
        <v>24</v>
      </c>
      <c r="Q1052" s="13" t="s">
        <v>2914</v>
      </c>
      <c r="R1052" s="0" t="n">
        <f aca="false">VLOOKUP(A1052,Sados!$A$1:$D$2962,4,0)</f>
        <v>9</v>
      </c>
      <c r="AE1052" s="0" t="n">
        <f aca="false">G1052-S1052-T1052-U1052-V1052-W1052-X1052-Y1052-Z1052-AA1052-AB1052-AC1052+AD1052</f>
        <v>9</v>
      </c>
      <c r="AF1052" s="0" t="n">
        <f aca="false">AE1052*I1052</f>
        <v>117</v>
      </c>
    </row>
    <row r="1053" customFormat="false" ht="21" hidden="false" customHeight="false" outlineLevel="0" collapsed="false">
      <c r="A1053" s="7" t="s">
        <v>3565</v>
      </c>
      <c r="B1053" s="8" t="n">
        <f aca="false">I1053</f>
        <v>9</v>
      </c>
      <c r="C1053" s="0" t="s">
        <v>3566</v>
      </c>
      <c r="D1053" s="0" t="s">
        <v>2912</v>
      </c>
      <c r="E1053" s="0" t="n">
        <v>0</v>
      </c>
      <c r="F1053" s="0" t="s">
        <v>22</v>
      </c>
      <c r="G1053" s="0" t="n">
        <v>11</v>
      </c>
      <c r="H1053" s="0" t="n">
        <f aca="false">I1053*0.2</f>
        <v>1.8</v>
      </c>
      <c r="I1053" s="7" t="n">
        <v>9</v>
      </c>
      <c r="J1053" s="9" t="n">
        <v>47848.4166666667</v>
      </c>
      <c r="M1053" s="0" t="n">
        <v>15</v>
      </c>
      <c r="N1053" s="10" t="s">
        <v>2912</v>
      </c>
      <c r="O1053" s="11" t="n">
        <f aca="false">G1053*I1053</f>
        <v>99</v>
      </c>
      <c r="P1053" s="12" t="s">
        <v>24</v>
      </c>
      <c r="Q1053" s="13" t="s">
        <v>2914</v>
      </c>
      <c r="R1053" s="0" t="n">
        <f aca="false">VLOOKUP(A1053,Sados!$A$1:$D$2962,4,0)</f>
        <v>11</v>
      </c>
      <c r="AE1053" s="0" t="n">
        <f aca="false">G1053-S1053-T1053-U1053-V1053-W1053-X1053-Y1053-Z1053-AA1053-AB1053-AC1053+AD1053</f>
        <v>11</v>
      </c>
      <c r="AF1053" s="0" t="n">
        <f aca="false">AE1053*I1053</f>
        <v>99</v>
      </c>
    </row>
    <row r="1054" customFormat="false" ht="21" hidden="false" customHeight="false" outlineLevel="0" collapsed="false">
      <c r="A1054" s="7" t="s">
        <v>3567</v>
      </c>
      <c r="B1054" s="8" t="n">
        <f aca="false">I1054</f>
        <v>4</v>
      </c>
      <c r="C1054" s="0" t="s">
        <v>3568</v>
      </c>
      <c r="D1054" s="0" t="s">
        <v>3455</v>
      </c>
      <c r="E1054" s="0" t="n">
        <v>0</v>
      </c>
      <c r="F1054" s="0" t="s">
        <v>22</v>
      </c>
      <c r="G1054" s="0" t="n">
        <v>8</v>
      </c>
      <c r="H1054" s="0" t="n">
        <f aca="false">I1054*0.2</f>
        <v>0.8</v>
      </c>
      <c r="I1054" s="7" t="n">
        <v>4</v>
      </c>
      <c r="J1054" s="9" t="n">
        <v>47848.4166666667</v>
      </c>
      <c r="M1054" s="0" t="n">
        <v>15</v>
      </c>
      <c r="N1054" s="10" t="s">
        <v>2912</v>
      </c>
      <c r="O1054" s="11" t="n">
        <f aca="false">G1054*I1054</f>
        <v>32</v>
      </c>
      <c r="P1054" s="12" t="s">
        <v>24</v>
      </c>
      <c r="Q1054" s="13" t="s">
        <v>2914</v>
      </c>
      <c r="R1054" s="0" t="n">
        <f aca="false">VLOOKUP(A1054,Sados!$A$1:$D$2962,4,0)</f>
        <v>8</v>
      </c>
      <c r="AE1054" s="0" t="n">
        <f aca="false">G1054-S1054-T1054-U1054-V1054-W1054-X1054-Y1054-Z1054-AA1054-AB1054-AC1054+AD1054</f>
        <v>8</v>
      </c>
      <c r="AF1054" s="0" t="n">
        <f aca="false">AE1054*I1054</f>
        <v>32</v>
      </c>
    </row>
    <row r="1055" customFormat="false" ht="21" hidden="false" customHeight="false" outlineLevel="0" collapsed="false">
      <c r="A1055" s="7" t="s">
        <v>3569</v>
      </c>
      <c r="B1055" s="8" t="n">
        <f aca="false">I1055</f>
        <v>9</v>
      </c>
      <c r="C1055" s="0" t="s">
        <v>3570</v>
      </c>
      <c r="D1055" s="0" t="s">
        <v>2912</v>
      </c>
      <c r="E1055" s="0" t="n">
        <v>0</v>
      </c>
      <c r="F1055" s="0" t="s">
        <v>22</v>
      </c>
      <c r="G1055" s="0" t="n">
        <v>9</v>
      </c>
      <c r="H1055" s="0" t="n">
        <f aca="false">I1055*0.2</f>
        <v>1.8</v>
      </c>
      <c r="I1055" s="7" t="n">
        <v>9</v>
      </c>
      <c r="J1055" s="9" t="n">
        <v>47848.4166666667</v>
      </c>
      <c r="M1055" s="0" t="n">
        <v>15</v>
      </c>
      <c r="N1055" s="10" t="s">
        <v>2912</v>
      </c>
      <c r="O1055" s="11" t="n">
        <f aca="false">G1055*I1055</f>
        <v>81</v>
      </c>
      <c r="P1055" s="12" t="s">
        <v>24</v>
      </c>
      <c r="Q1055" s="13" t="s">
        <v>2914</v>
      </c>
      <c r="R1055" s="0" t="n">
        <f aca="false">VLOOKUP(A1055,Sados!$A$1:$D$2962,4,0)</f>
        <v>7</v>
      </c>
      <c r="AE1055" s="0" t="n">
        <f aca="false">G1055-S1055-T1055-U1055-V1055-W1055-X1055-Y1055-Z1055-AA1055-AB1055-AC1055+AD1055</f>
        <v>9</v>
      </c>
      <c r="AF1055" s="0" t="n">
        <f aca="false">AE1055*I1055</f>
        <v>81</v>
      </c>
    </row>
    <row r="1056" customFormat="false" ht="21" hidden="false" customHeight="false" outlineLevel="0" collapsed="false">
      <c r="A1056" s="7" t="s">
        <v>3571</v>
      </c>
      <c r="B1056" s="8" t="n">
        <f aca="false">I1056</f>
        <v>10</v>
      </c>
      <c r="C1056" s="0" t="s">
        <v>3572</v>
      </c>
      <c r="D1056" s="0" t="s">
        <v>2912</v>
      </c>
      <c r="E1056" s="0" t="n">
        <v>0</v>
      </c>
      <c r="F1056" s="0" t="s">
        <v>22</v>
      </c>
      <c r="G1056" s="0" t="n">
        <v>15</v>
      </c>
      <c r="H1056" s="0" t="n">
        <f aca="false">I1056*0.2</f>
        <v>2</v>
      </c>
      <c r="I1056" s="7" t="n">
        <v>10</v>
      </c>
      <c r="J1056" s="9" t="n">
        <v>47848.4166666667</v>
      </c>
      <c r="M1056" s="0" t="n">
        <v>15</v>
      </c>
      <c r="N1056" s="10" t="s">
        <v>2912</v>
      </c>
      <c r="O1056" s="11" t="n">
        <f aca="false">G1056*I1056</f>
        <v>150</v>
      </c>
      <c r="P1056" s="12" t="s">
        <v>24</v>
      </c>
      <c r="Q1056" s="13" t="s">
        <v>2914</v>
      </c>
      <c r="R1056" s="0" t="n">
        <f aca="false">VLOOKUP(A1056,Sados!$A$1:$D$2962,4,0)</f>
        <v>15</v>
      </c>
      <c r="AE1056" s="0" t="n">
        <f aca="false">G1056-S1056-T1056-U1056-V1056-W1056-X1056-Y1056-Z1056-AA1056-AB1056-AC1056+AD1056</f>
        <v>15</v>
      </c>
      <c r="AF1056" s="0" t="n">
        <f aca="false">AE1056*I1056</f>
        <v>150</v>
      </c>
    </row>
    <row r="1057" customFormat="false" ht="21" hidden="false" customHeight="false" outlineLevel="0" collapsed="false">
      <c r="A1057" s="7" t="s">
        <v>3573</v>
      </c>
      <c r="B1057" s="8" t="n">
        <f aca="false">I1057</f>
        <v>14</v>
      </c>
      <c r="C1057" s="0" t="s">
        <v>3574</v>
      </c>
      <c r="D1057" s="0" t="s">
        <v>3575</v>
      </c>
      <c r="E1057" s="0" t="s">
        <v>3576</v>
      </c>
      <c r="F1057" s="0" t="s">
        <v>22</v>
      </c>
      <c r="G1057" s="0" t="n">
        <v>10</v>
      </c>
      <c r="H1057" s="0" t="n">
        <f aca="false">I1057*0.2</f>
        <v>2.8</v>
      </c>
      <c r="I1057" s="7" t="n">
        <v>14</v>
      </c>
      <c r="J1057" s="9" t="n">
        <v>47848.4166666667</v>
      </c>
      <c r="M1057" s="0" t="n">
        <v>15</v>
      </c>
      <c r="N1057" s="10" t="s">
        <v>2912</v>
      </c>
      <c r="O1057" s="11" t="n">
        <f aca="false">G1057*I1057</f>
        <v>140</v>
      </c>
      <c r="P1057" s="12" t="s">
        <v>38</v>
      </c>
      <c r="Q1057" s="13" t="s">
        <v>2919</v>
      </c>
      <c r="R1057" s="0" t="n">
        <f aca="false">VLOOKUP(A1057,Sados!$A$1:$D$2962,4,0)</f>
        <v>10</v>
      </c>
      <c r="AE1057" s="0" t="n">
        <f aca="false">G1057-S1057-T1057-U1057-V1057-W1057-X1057-Y1057-Z1057-AA1057-AB1057-AC1057+AD1057</f>
        <v>10</v>
      </c>
      <c r="AF1057" s="0" t="n">
        <f aca="false">AE1057*I1057</f>
        <v>140</v>
      </c>
    </row>
    <row r="1058" customFormat="false" ht="21" hidden="false" customHeight="false" outlineLevel="0" collapsed="false">
      <c r="A1058" s="7" t="s">
        <v>3577</v>
      </c>
      <c r="B1058" s="8" t="n">
        <f aca="false">I1058</f>
        <v>12</v>
      </c>
      <c r="C1058" s="0" t="s">
        <v>3578</v>
      </c>
      <c r="D1058" s="0" t="s">
        <v>2912</v>
      </c>
      <c r="E1058" s="0" t="n">
        <v>0</v>
      </c>
      <c r="F1058" s="0" t="s">
        <v>22</v>
      </c>
      <c r="G1058" s="0" t="n">
        <v>12</v>
      </c>
      <c r="H1058" s="0" t="n">
        <f aca="false">I1058*0.2</f>
        <v>2.4</v>
      </c>
      <c r="I1058" s="7" t="n">
        <v>12</v>
      </c>
      <c r="J1058" s="9" t="n">
        <v>47848.4166666667</v>
      </c>
      <c r="M1058" s="0" t="n">
        <v>15</v>
      </c>
      <c r="N1058" s="10" t="s">
        <v>2912</v>
      </c>
      <c r="O1058" s="11" t="n">
        <f aca="false">G1058*I1058</f>
        <v>144</v>
      </c>
      <c r="P1058" s="12" t="s">
        <v>24</v>
      </c>
      <c r="Q1058" s="13" t="s">
        <v>2914</v>
      </c>
      <c r="R1058" s="0" t="n">
        <f aca="false">VLOOKUP(A1058,Sados!$A$1:$D$2962,4,0)</f>
        <v>12</v>
      </c>
      <c r="AE1058" s="0" t="n">
        <f aca="false">G1058-S1058-T1058-U1058-V1058-W1058-X1058-Y1058-Z1058-AA1058-AB1058-AC1058+AD1058</f>
        <v>12</v>
      </c>
      <c r="AF1058" s="0" t="n">
        <f aca="false">AE1058*I1058</f>
        <v>144</v>
      </c>
    </row>
    <row r="1059" customFormat="false" ht="21" hidden="false" customHeight="false" outlineLevel="0" collapsed="false">
      <c r="A1059" s="7" t="s">
        <v>3579</v>
      </c>
      <c r="B1059" s="8" t="n">
        <f aca="false">I1059</f>
        <v>15</v>
      </c>
      <c r="C1059" s="0" t="s">
        <v>3580</v>
      </c>
      <c r="D1059" s="0" t="s">
        <v>2912</v>
      </c>
      <c r="E1059" s="0" t="n">
        <v>0</v>
      </c>
      <c r="F1059" s="0" t="s">
        <v>22</v>
      </c>
      <c r="G1059" s="0" t="n">
        <v>14</v>
      </c>
      <c r="H1059" s="0" t="n">
        <f aca="false">I1059*0.2</f>
        <v>3</v>
      </c>
      <c r="I1059" s="7" t="n">
        <v>15</v>
      </c>
      <c r="J1059" s="9" t="n">
        <v>47848.4166666667</v>
      </c>
      <c r="M1059" s="0" t="n">
        <v>15</v>
      </c>
      <c r="N1059" s="10" t="s">
        <v>2912</v>
      </c>
      <c r="O1059" s="11" t="n">
        <f aca="false">G1059*I1059</f>
        <v>210</v>
      </c>
      <c r="P1059" s="12" t="s">
        <v>24</v>
      </c>
      <c r="Q1059" s="13" t="s">
        <v>2914</v>
      </c>
      <c r="R1059" s="0" t="n">
        <f aca="false">VLOOKUP(A1059,Sados!$A$1:$D$2962,4,0)</f>
        <v>13</v>
      </c>
      <c r="AE1059" s="0" t="n">
        <f aca="false">G1059-S1059-T1059-U1059-V1059-W1059-X1059-Y1059-Z1059-AA1059-AB1059-AC1059+AD1059</f>
        <v>14</v>
      </c>
      <c r="AF1059" s="0" t="n">
        <f aca="false">AE1059*I1059</f>
        <v>210</v>
      </c>
    </row>
    <row r="1060" customFormat="false" ht="21" hidden="false" customHeight="false" outlineLevel="0" collapsed="false">
      <c r="A1060" s="7" t="s">
        <v>3581</v>
      </c>
      <c r="B1060" s="8" t="n">
        <f aca="false">I1060</f>
        <v>8</v>
      </c>
      <c r="C1060" s="0" t="s">
        <v>3540</v>
      </c>
      <c r="D1060" s="0" t="s">
        <v>2912</v>
      </c>
      <c r="E1060" s="0" t="n">
        <v>0</v>
      </c>
      <c r="F1060" s="0" t="s">
        <v>22</v>
      </c>
      <c r="G1060" s="0" t="n">
        <v>14</v>
      </c>
      <c r="H1060" s="0" t="n">
        <f aca="false">I1060*0.2</f>
        <v>1.6</v>
      </c>
      <c r="I1060" s="7" t="n">
        <v>8</v>
      </c>
      <c r="J1060" s="9" t="n">
        <v>47848.4166666667</v>
      </c>
      <c r="M1060" s="0" t="n">
        <v>15</v>
      </c>
      <c r="N1060" s="10" t="s">
        <v>2912</v>
      </c>
      <c r="O1060" s="11" t="n">
        <f aca="false">G1060*I1060</f>
        <v>112</v>
      </c>
      <c r="P1060" s="12" t="s">
        <v>24</v>
      </c>
      <c r="Q1060" s="13" t="s">
        <v>2914</v>
      </c>
      <c r="R1060" s="0" t="n">
        <f aca="false">VLOOKUP(A1060,Sados!$A$1:$D$2962,4,0)</f>
        <v>14</v>
      </c>
      <c r="AE1060" s="0" t="n">
        <f aca="false">G1060-S1060-T1060-U1060-V1060-W1060-X1060-Y1060-Z1060-AA1060-AB1060-AC1060+AD1060</f>
        <v>14</v>
      </c>
      <c r="AF1060" s="0" t="n">
        <f aca="false">AE1060*I1060</f>
        <v>112</v>
      </c>
    </row>
    <row r="1061" customFormat="false" ht="21" hidden="false" customHeight="false" outlineLevel="0" collapsed="false">
      <c r="A1061" s="7" t="s">
        <v>3582</v>
      </c>
      <c r="B1061" s="8" t="n">
        <f aca="false">I1061</f>
        <v>16</v>
      </c>
      <c r="C1061" s="14" t="s">
        <v>3583</v>
      </c>
      <c r="D1061" s="0" t="s">
        <v>2912</v>
      </c>
      <c r="E1061" s="0" t="n">
        <v>0</v>
      </c>
      <c r="F1061" s="0" t="s">
        <v>22</v>
      </c>
      <c r="G1061" s="0" t="n">
        <v>5</v>
      </c>
      <c r="H1061" s="0" t="n">
        <f aca="false">I1061*0.2</f>
        <v>3.2</v>
      </c>
      <c r="I1061" s="7" t="n">
        <v>16</v>
      </c>
      <c r="J1061" s="9" t="n">
        <v>47848.4166666667</v>
      </c>
      <c r="M1061" s="0" t="n">
        <v>15</v>
      </c>
      <c r="N1061" s="10" t="s">
        <v>2912</v>
      </c>
      <c r="O1061" s="11" t="n">
        <f aca="false">G1061*I1061</f>
        <v>80</v>
      </c>
      <c r="P1061" s="12" t="s">
        <v>24</v>
      </c>
      <c r="Q1061" s="13" t="s">
        <v>2914</v>
      </c>
      <c r="R1061" s="0" t="n">
        <f aca="false">VLOOKUP(A1061,Sados!$A$1:$D$2962,4,0)</f>
        <v>5</v>
      </c>
      <c r="AE1061" s="0" t="n">
        <f aca="false">G1061-S1061-T1061-U1061-V1061-W1061-X1061-Y1061-Z1061-AA1061-AB1061-AC1061+AD1061</f>
        <v>5</v>
      </c>
      <c r="AF1061" s="0" t="n">
        <f aca="false">AE1061*I1061</f>
        <v>80</v>
      </c>
    </row>
    <row r="1062" customFormat="false" ht="21" hidden="false" customHeight="false" outlineLevel="0" collapsed="false">
      <c r="A1062" s="7" t="s">
        <v>3584</v>
      </c>
      <c r="B1062" s="8" t="n">
        <f aca="false">I1062</f>
        <v>10</v>
      </c>
      <c r="C1062" s="0" t="s">
        <v>3585</v>
      </c>
      <c r="D1062" s="0" t="s">
        <v>2912</v>
      </c>
      <c r="E1062" s="0" t="n">
        <v>0</v>
      </c>
      <c r="F1062" s="0" t="s">
        <v>22</v>
      </c>
      <c r="G1062" s="0" t="n">
        <v>23</v>
      </c>
      <c r="H1062" s="0" t="n">
        <f aca="false">I1062*0.2</f>
        <v>2</v>
      </c>
      <c r="I1062" s="7" t="n">
        <v>10</v>
      </c>
      <c r="J1062" s="9" t="n">
        <v>47848.4166666667</v>
      </c>
      <c r="M1062" s="0" t="n">
        <v>15</v>
      </c>
      <c r="N1062" s="10" t="s">
        <v>2912</v>
      </c>
      <c r="O1062" s="11" t="n">
        <f aca="false">G1062*I1062</f>
        <v>230</v>
      </c>
      <c r="P1062" s="12" t="s">
        <v>24</v>
      </c>
      <c r="Q1062" s="13" t="s">
        <v>2914</v>
      </c>
      <c r="R1062" s="0" t="n">
        <f aca="false">VLOOKUP(A1062,Sados!$A$1:$D$2962,4,0)</f>
        <v>18</v>
      </c>
      <c r="AE1062" s="0" t="n">
        <f aca="false">G1062-S1062-T1062-U1062-V1062-W1062-X1062-Y1062-Z1062-AA1062-AB1062-AC1062+AD1062</f>
        <v>23</v>
      </c>
      <c r="AF1062" s="0" t="n">
        <f aca="false">AE1062*I1062</f>
        <v>230</v>
      </c>
    </row>
    <row r="1063" customFormat="false" ht="21" hidden="false" customHeight="false" outlineLevel="0" collapsed="false">
      <c r="A1063" s="7" t="s">
        <v>3586</v>
      </c>
      <c r="B1063" s="8" t="n">
        <f aca="false">I1063</f>
        <v>9</v>
      </c>
      <c r="C1063" s="0" t="s">
        <v>3587</v>
      </c>
      <c r="D1063" s="0" t="s">
        <v>2912</v>
      </c>
      <c r="E1063" s="0" t="n">
        <v>0</v>
      </c>
      <c r="F1063" s="0" t="s">
        <v>22</v>
      </c>
      <c r="G1063" s="0" t="n">
        <v>15</v>
      </c>
      <c r="H1063" s="0" t="n">
        <f aca="false">I1063*0.2</f>
        <v>1.8</v>
      </c>
      <c r="I1063" s="7" t="n">
        <v>9</v>
      </c>
      <c r="J1063" s="9" t="n">
        <v>47848.4166666667</v>
      </c>
      <c r="M1063" s="0" t="n">
        <v>15</v>
      </c>
      <c r="N1063" s="10" t="s">
        <v>2912</v>
      </c>
      <c r="O1063" s="11" t="n">
        <f aca="false">G1063*I1063</f>
        <v>135</v>
      </c>
      <c r="P1063" s="12" t="s">
        <v>24</v>
      </c>
      <c r="Q1063" s="13" t="s">
        <v>25</v>
      </c>
      <c r="R1063" s="0" t="n">
        <f aca="false">VLOOKUP(A1063,Sados!$A$1:$D$2962,4,0)</f>
        <v>0</v>
      </c>
      <c r="AE1063" s="0" t="n">
        <f aca="false">G1063-S1063-T1063-U1063-V1063-W1063-X1063-Y1063-Z1063-AA1063-AB1063-AC1063+AD1063</f>
        <v>15</v>
      </c>
      <c r="AF1063" s="0" t="n">
        <f aca="false">AE1063*I1063</f>
        <v>135</v>
      </c>
    </row>
    <row r="1064" customFormat="false" ht="21" hidden="false" customHeight="false" outlineLevel="0" collapsed="false">
      <c r="A1064" s="7" t="s">
        <v>3588</v>
      </c>
      <c r="B1064" s="8" t="n">
        <f aca="false">I1064</f>
        <v>28</v>
      </c>
      <c r="C1064" s="0" t="s">
        <v>3589</v>
      </c>
      <c r="D1064" s="0" t="s">
        <v>3590</v>
      </c>
      <c r="E1064" s="0" t="s">
        <v>3591</v>
      </c>
      <c r="F1064" s="0" t="s">
        <v>22</v>
      </c>
      <c r="G1064" s="0" t="n">
        <v>1</v>
      </c>
      <c r="H1064" s="0" t="n">
        <f aca="false">I1064*0.2</f>
        <v>5.6</v>
      </c>
      <c r="I1064" s="7" t="n">
        <v>28</v>
      </c>
      <c r="J1064" s="9" t="n">
        <v>47848.4166666667</v>
      </c>
      <c r="M1064" s="0" t="n">
        <v>15</v>
      </c>
      <c r="N1064" s="10" t="s">
        <v>2912</v>
      </c>
      <c r="O1064" s="11" t="n">
        <f aca="false">G1064*I1064</f>
        <v>28</v>
      </c>
      <c r="P1064" s="12" t="s">
        <v>171</v>
      </c>
      <c r="Q1064" s="13" t="s">
        <v>2919</v>
      </c>
      <c r="R1064" s="0" t="n">
        <f aca="false">VLOOKUP(A1064,Sados!$A$1:$D$2962,4,0)</f>
        <v>1</v>
      </c>
      <c r="AE1064" s="0" t="n">
        <f aca="false">G1064-S1064-T1064-U1064-V1064-W1064-X1064-Y1064-Z1064-AA1064-AB1064-AC1064+AD1064</f>
        <v>1</v>
      </c>
      <c r="AF1064" s="0" t="n">
        <f aca="false">AE1064*I1064</f>
        <v>28</v>
      </c>
    </row>
    <row r="1065" customFormat="false" ht="21" hidden="false" customHeight="false" outlineLevel="0" collapsed="false">
      <c r="A1065" s="7" t="s">
        <v>3592</v>
      </c>
      <c r="B1065" s="8" t="n">
        <f aca="false">I1065</f>
        <v>10</v>
      </c>
      <c r="C1065" s="0" t="s">
        <v>3544</v>
      </c>
      <c r="D1065" s="0" t="s">
        <v>2912</v>
      </c>
      <c r="E1065" s="0" t="n">
        <v>0</v>
      </c>
      <c r="F1065" s="0" t="s">
        <v>22</v>
      </c>
      <c r="G1065" s="0" t="n">
        <v>15</v>
      </c>
      <c r="H1065" s="0" t="n">
        <f aca="false">I1065*0.2</f>
        <v>2</v>
      </c>
      <c r="I1065" s="7" t="n">
        <v>10</v>
      </c>
      <c r="J1065" s="9" t="n">
        <v>47848.4166666667</v>
      </c>
      <c r="M1065" s="0" t="n">
        <v>15</v>
      </c>
      <c r="N1065" s="10" t="s">
        <v>2912</v>
      </c>
      <c r="O1065" s="11" t="n">
        <f aca="false">G1065*I1065</f>
        <v>150</v>
      </c>
      <c r="P1065" s="12" t="s">
        <v>24</v>
      </c>
      <c r="Q1065" s="13" t="s">
        <v>2914</v>
      </c>
      <c r="R1065" s="0" t="n">
        <f aca="false">VLOOKUP(A1065,Sados!$A$1:$D$2962,4,0)</f>
        <v>15</v>
      </c>
      <c r="AE1065" s="0" t="n">
        <f aca="false">G1065-S1065-T1065-U1065-V1065-W1065-X1065-Y1065-Z1065-AA1065-AB1065-AC1065+AD1065</f>
        <v>15</v>
      </c>
      <c r="AF1065" s="0" t="n">
        <f aca="false">AE1065*I1065</f>
        <v>150</v>
      </c>
    </row>
    <row r="1066" customFormat="false" ht="21" hidden="false" customHeight="false" outlineLevel="0" collapsed="false">
      <c r="A1066" s="7" t="s">
        <v>3593</v>
      </c>
      <c r="B1066" s="8" t="n">
        <f aca="false">I1066</f>
        <v>4</v>
      </c>
      <c r="C1066" s="0" t="s">
        <v>3594</v>
      </c>
      <c r="D1066" s="0" t="s">
        <v>2912</v>
      </c>
      <c r="E1066" s="0" t="n">
        <v>0</v>
      </c>
      <c r="F1066" s="0" t="s">
        <v>22</v>
      </c>
      <c r="G1066" s="0" t="n">
        <v>10</v>
      </c>
      <c r="H1066" s="0" t="n">
        <f aca="false">I1066*0.2</f>
        <v>0.8</v>
      </c>
      <c r="I1066" s="7" t="n">
        <v>4</v>
      </c>
      <c r="J1066" s="9" t="n">
        <v>47848.4166666667</v>
      </c>
      <c r="M1066" s="0" t="n">
        <v>15</v>
      </c>
      <c r="N1066" s="10" t="s">
        <v>2912</v>
      </c>
      <c r="O1066" s="11" t="n">
        <f aca="false">G1066*I1066</f>
        <v>40</v>
      </c>
      <c r="P1066" s="12" t="s">
        <v>24</v>
      </c>
      <c r="Q1066" s="13" t="s">
        <v>851</v>
      </c>
      <c r="R1066" s="0" t="n">
        <f aca="false">VLOOKUP(A1066,Sados!$A$1:$D$2962,4,0)</f>
        <v>10</v>
      </c>
      <c r="AE1066" s="0" t="n">
        <f aca="false">G1066-S1066-T1066-U1066-V1066-W1066-X1066-Y1066-Z1066-AA1066-AB1066-AC1066+AD1066</f>
        <v>10</v>
      </c>
      <c r="AF1066" s="0" t="n">
        <f aca="false">AE1066*I1066</f>
        <v>40</v>
      </c>
    </row>
    <row r="1067" customFormat="false" ht="21" hidden="false" customHeight="false" outlineLevel="0" collapsed="false">
      <c r="A1067" s="7" t="s">
        <v>3595</v>
      </c>
      <c r="B1067" s="8" t="n">
        <f aca="false">I1067</f>
        <v>15</v>
      </c>
      <c r="C1067" s="0" t="s">
        <v>3596</v>
      </c>
      <c r="D1067" s="0" t="s">
        <v>3597</v>
      </c>
      <c r="E1067" s="0" t="n">
        <v>0</v>
      </c>
      <c r="F1067" s="0" t="s">
        <v>22</v>
      </c>
      <c r="G1067" s="0" t="n">
        <v>3</v>
      </c>
      <c r="H1067" s="0" t="n">
        <f aca="false">I1067*0.2</f>
        <v>3</v>
      </c>
      <c r="I1067" s="7" t="n">
        <v>15</v>
      </c>
      <c r="J1067" s="9" t="n">
        <v>47848.4166666667</v>
      </c>
      <c r="M1067" s="0" t="n">
        <v>15</v>
      </c>
      <c r="N1067" s="10" t="s">
        <v>2912</v>
      </c>
      <c r="O1067" s="11" t="n">
        <f aca="false">G1067*I1067</f>
        <v>45</v>
      </c>
      <c r="P1067" s="12" t="s">
        <v>34</v>
      </c>
      <c r="Q1067" s="13" t="s">
        <v>25</v>
      </c>
      <c r="R1067" s="0" t="n">
        <f aca="false">VLOOKUP(A1067,Sados!$A$1:$D$2962,4,0)</f>
        <v>3</v>
      </c>
      <c r="AE1067" s="0" t="n">
        <f aca="false">G1067-S1067-T1067-U1067-V1067-W1067-X1067-Y1067-Z1067-AA1067-AB1067-AC1067+AD1067</f>
        <v>3</v>
      </c>
      <c r="AF1067" s="0" t="n">
        <f aca="false">AE1067*I1067</f>
        <v>45</v>
      </c>
    </row>
    <row r="1068" customFormat="false" ht="21" hidden="false" customHeight="false" outlineLevel="0" collapsed="false">
      <c r="A1068" s="7" t="s">
        <v>3598</v>
      </c>
      <c r="B1068" s="8" t="n">
        <f aca="false">I1068</f>
        <v>31</v>
      </c>
      <c r="C1068" s="0" t="s">
        <v>3599</v>
      </c>
      <c r="D1068" s="0" t="s">
        <v>3600</v>
      </c>
      <c r="E1068" s="0" t="n">
        <v>0</v>
      </c>
      <c r="F1068" s="0" t="s">
        <v>22</v>
      </c>
      <c r="G1068" s="0" t="n">
        <v>1</v>
      </c>
      <c r="H1068" s="0" t="n">
        <f aca="false">I1068*0.2</f>
        <v>6.2</v>
      </c>
      <c r="I1068" s="7" t="n">
        <v>31</v>
      </c>
      <c r="J1068" s="9" t="n">
        <v>47848.4166666667</v>
      </c>
      <c r="M1068" s="0" t="n">
        <v>15</v>
      </c>
      <c r="N1068" s="10" t="s">
        <v>2912</v>
      </c>
      <c r="O1068" s="11" t="n">
        <f aca="false">G1068*I1068</f>
        <v>31</v>
      </c>
      <c r="P1068" s="12" t="s">
        <v>171</v>
      </c>
      <c r="Q1068" s="13" t="s">
        <v>25</v>
      </c>
      <c r="R1068" s="0" t="n">
        <f aca="false">VLOOKUP(A1068,Sados!$A$1:$D$2962,4,0)</f>
        <v>1</v>
      </c>
      <c r="AE1068" s="0" t="n">
        <f aca="false">G1068-S1068-T1068-U1068-V1068-W1068-X1068-Y1068-Z1068-AA1068-AB1068-AC1068+AD1068</f>
        <v>1</v>
      </c>
      <c r="AF1068" s="0" t="n">
        <f aca="false">AE1068*I1068</f>
        <v>31</v>
      </c>
    </row>
    <row r="1069" customFormat="false" ht="21" hidden="false" customHeight="false" outlineLevel="0" collapsed="false">
      <c r="A1069" s="7" t="s">
        <v>3601</v>
      </c>
      <c r="B1069" s="8" t="n">
        <f aca="false">I1069</f>
        <v>10</v>
      </c>
      <c r="C1069" s="0" t="s">
        <v>3602</v>
      </c>
      <c r="D1069" s="0" t="s">
        <v>2912</v>
      </c>
      <c r="E1069" s="0" t="n">
        <v>0</v>
      </c>
      <c r="F1069" s="0" t="s">
        <v>22</v>
      </c>
      <c r="G1069" s="0" t="n">
        <v>18</v>
      </c>
      <c r="H1069" s="0" t="n">
        <f aca="false">I1069*0.2</f>
        <v>2</v>
      </c>
      <c r="I1069" s="7" t="n">
        <v>10</v>
      </c>
      <c r="J1069" s="9" t="n">
        <v>47848.4166666667</v>
      </c>
      <c r="M1069" s="0" t="n">
        <v>15</v>
      </c>
      <c r="N1069" s="10" t="s">
        <v>2912</v>
      </c>
      <c r="O1069" s="11" t="n">
        <f aca="false">G1069*I1069</f>
        <v>180</v>
      </c>
      <c r="P1069" s="12" t="s">
        <v>24</v>
      </c>
      <c r="Q1069" s="13" t="s">
        <v>2914</v>
      </c>
      <c r="R1069" s="0" t="n">
        <f aca="false">VLOOKUP(A1069,Sados!$A$1:$D$2962,4,0)</f>
        <v>18</v>
      </c>
      <c r="AE1069" s="0" t="n">
        <f aca="false">G1069-S1069-T1069-U1069-V1069-W1069-X1069-Y1069-Z1069-AA1069-AB1069-AC1069+AD1069</f>
        <v>18</v>
      </c>
      <c r="AF1069" s="0" t="n">
        <f aca="false">AE1069*I1069</f>
        <v>180</v>
      </c>
    </row>
    <row r="1070" customFormat="false" ht="21" hidden="false" customHeight="false" outlineLevel="0" collapsed="false">
      <c r="A1070" s="7" t="s">
        <v>3603</v>
      </c>
      <c r="B1070" s="8" t="n">
        <f aca="false">I1070</f>
        <v>4.5</v>
      </c>
      <c r="C1070" s="0" t="s">
        <v>3594</v>
      </c>
      <c r="D1070" s="0" t="s">
        <v>2912</v>
      </c>
      <c r="E1070" s="0" t="s">
        <v>3604</v>
      </c>
      <c r="F1070" s="0" t="s">
        <v>22</v>
      </c>
      <c r="G1070" s="0" t="n">
        <v>6</v>
      </c>
      <c r="H1070" s="0" t="n">
        <f aca="false">I1070*0.2</f>
        <v>0.9</v>
      </c>
      <c r="I1070" s="7" t="n">
        <v>4.5</v>
      </c>
      <c r="J1070" s="9" t="n">
        <v>47848.4166666667</v>
      </c>
      <c r="M1070" s="0" t="n">
        <v>15</v>
      </c>
      <c r="N1070" s="10" t="s">
        <v>2912</v>
      </c>
      <c r="O1070" s="11" t="n">
        <f aca="false">G1070*I1070</f>
        <v>27</v>
      </c>
      <c r="P1070" s="12" t="s">
        <v>24</v>
      </c>
      <c r="Q1070" s="13" t="s">
        <v>851</v>
      </c>
      <c r="R1070" s="0" t="n">
        <f aca="false">VLOOKUP(A1070,Sados!$A$1:$D$2962,4,0)</f>
        <v>6</v>
      </c>
      <c r="AE1070" s="0" t="n">
        <f aca="false">G1070-S1070-T1070-U1070-V1070-W1070-X1070-Y1070-Z1070-AA1070-AB1070-AC1070+AD1070</f>
        <v>6</v>
      </c>
      <c r="AF1070" s="0" t="n">
        <f aca="false">AE1070*I1070</f>
        <v>27</v>
      </c>
    </row>
    <row r="1071" customFormat="false" ht="21" hidden="false" customHeight="false" outlineLevel="0" collapsed="false">
      <c r="A1071" s="7" t="s">
        <v>3605</v>
      </c>
      <c r="B1071" s="8" t="n">
        <f aca="false">I1071</f>
        <v>4.5</v>
      </c>
      <c r="C1071" s="14" t="s">
        <v>3606</v>
      </c>
      <c r="D1071" s="0" t="s">
        <v>3607</v>
      </c>
      <c r="E1071" s="0" t="n">
        <v>0</v>
      </c>
      <c r="F1071" s="0" t="s">
        <v>22</v>
      </c>
      <c r="G1071" s="0" t="n">
        <v>5</v>
      </c>
      <c r="H1071" s="0" t="n">
        <f aca="false">I1071*0.2</f>
        <v>0.9</v>
      </c>
      <c r="I1071" s="7" t="n">
        <v>4.5</v>
      </c>
      <c r="J1071" s="9" t="n">
        <v>47848.4166666667</v>
      </c>
      <c r="M1071" s="0" t="n">
        <v>15</v>
      </c>
      <c r="N1071" s="10" t="s">
        <v>2912</v>
      </c>
      <c r="O1071" s="11" t="n">
        <f aca="false">G1071*I1071</f>
        <v>22.5</v>
      </c>
      <c r="P1071" s="12" t="s">
        <v>24</v>
      </c>
      <c r="Q1071" s="13" t="s">
        <v>2914</v>
      </c>
      <c r="R1071" s="0" t="n">
        <f aca="false">VLOOKUP(A1071,Sados!$A$1:$D$2962,4,0)</f>
        <v>5</v>
      </c>
      <c r="AE1071" s="0" t="n">
        <f aca="false">G1071-S1071-T1071-U1071-V1071-W1071-X1071-Y1071-Z1071-AA1071-AB1071-AC1071+AD1071</f>
        <v>5</v>
      </c>
      <c r="AF1071" s="0" t="n">
        <f aca="false">AE1071*I1071</f>
        <v>22.5</v>
      </c>
    </row>
    <row r="1072" customFormat="false" ht="21" hidden="false" customHeight="false" outlineLevel="0" collapsed="false">
      <c r="A1072" s="7" t="s">
        <v>3608</v>
      </c>
      <c r="B1072" s="8" t="n">
        <f aca="false">I1072</f>
        <v>4.5</v>
      </c>
      <c r="C1072" s="14" t="s">
        <v>3609</v>
      </c>
      <c r="D1072" s="0" t="s">
        <v>3607</v>
      </c>
      <c r="E1072" s="0" t="n">
        <v>0</v>
      </c>
      <c r="F1072" s="0" t="s">
        <v>22</v>
      </c>
      <c r="G1072" s="0" t="n">
        <v>4</v>
      </c>
      <c r="H1072" s="0" t="n">
        <f aca="false">I1072*0.2</f>
        <v>0.9</v>
      </c>
      <c r="I1072" s="7" t="n">
        <v>4.5</v>
      </c>
      <c r="J1072" s="9" t="n">
        <v>47848.4166666667</v>
      </c>
      <c r="M1072" s="0" t="n">
        <v>15</v>
      </c>
      <c r="N1072" s="10" t="s">
        <v>2912</v>
      </c>
      <c r="O1072" s="11" t="n">
        <f aca="false">G1072*I1072</f>
        <v>18</v>
      </c>
      <c r="P1072" s="12" t="s">
        <v>24</v>
      </c>
      <c r="Q1072" s="13" t="s">
        <v>2914</v>
      </c>
      <c r="R1072" s="0" t="n">
        <f aca="false">VLOOKUP(A1072,Sados!$A$1:$D$2962,4,0)</f>
        <v>10</v>
      </c>
      <c r="AE1072" s="0" t="n">
        <f aca="false">G1072-S1072-T1072-U1072-V1072-W1072-X1072-Y1072-Z1072-AA1072-AB1072-AC1072+AD1072</f>
        <v>4</v>
      </c>
      <c r="AF1072" s="0" t="n">
        <f aca="false">AE1072*I1072</f>
        <v>18</v>
      </c>
    </row>
    <row r="1073" customFormat="false" ht="21" hidden="false" customHeight="false" outlineLevel="0" collapsed="false">
      <c r="A1073" s="7" t="s">
        <v>3610</v>
      </c>
      <c r="B1073" s="8" t="n">
        <f aca="false">I1073</f>
        <v>11</v>
      </c>
      <c r="C1073" s="14" t="s">
        <v>3611</v>
      </c>
      <c r="D1073" s="0" t="s">
        <v>3607</v>
      </c>
      <c r="E1073" s="0" t="n">
        <v>0</v>
      </c>
      <c r="F1073" s="0" t="s">
        <v>22</v>
      </c>
      <c r="G1073" s="0" t="n">
        <v>2</v>
      </c>
      <c r="H1073" s="0" t="n">
        <f aca="false">I1073*0.2</f>
        <v>2.2</v>
      </c>
      <c r="I1073" s="7" t="n">
        <v>11</v>
      </c>
      <c r="J1073" s="9" t="n">
        <v>47848.4166666667</v>
      </c>
      <c r="M1073" s="0" t="n">
        <v>15</v>
      </c>
      <c r="N1073" s="10" t="s">
        <v>2912</v>
      </c>
      <c r="O1073" s="11" t="n">
        <f aca="false">G1073*I1073</f>
        <v>22</v>
      </c>
      <c r="P1073" s="12" t="s">
        <v>24</v>
      </c>
      <c r="Q1073" s="13" t="s">
        <v>2914</v>
      </c>
      <c r="R1073" s="0" t="n">
        <f aca="false">VLOOKUP(A1073,Sados!$A$1:$D$2962,4,0)</f>
        <v>2</v>
      </c>
      <c r="AE1073" s="0" t="n">
        <f aca="false">G1073-S1073-T1073-U1073-V1073-W1073-X1073-Y1073-Z1073-AA1073-AB1073-AC1073+AD1073</f>
        <v>2</v>
      </c>
      <c r="AF1073" s="0" t="n">
        <f aca="false">AE1073*I1073</f>
        <v>22</v>
      </c>
    </row>
    <row r="1074" customFormat="false" ht="21" hidden="false" customHeight="false" outlineLevel="0" collapsed="false">
      <c r="A1074" s="7" t="s">
        <v>3612</v>
      </c>
      <c r="B1074" s="8" t="n">
        <f aca="false">I1074</f>
        <v>11</v>
      </c>
      <c r="C1074" s="14" t="s">
        <v>3613</v>
      </c>
      <c r="D1074" s="0" t="s">
        <v>3607</v>
      </c>
      <c r="E1074" s="0" t="n">
        <v>0</v>
      </c>
      <c r="F1074" s="0" t="s">
        <v>22</v>
      </c>
      <c r="G1074" s="0" t="n">
        <v>4</v>
      </c>
      <c r="H1074" s="0" t="n">
        <f aca="false">I1074*0.2</f>
        <v>2.2</v>
      </c>
      <c r="I1074" s="7" t="n">
        <v>11</v>
      </c>
      <c r="J1074" s="9" t="n">
        <v>47848.4166666667</v>
      </c>
      <c r="M1074" s="0" t="n">
        <v>15</v>
      </c>
      <c r="N1074" s="10" t="s">
        <v>2912</v>
      </c>
      <c r="O1074" s="11" t="n">
        <f aca="false">G1074*I1074</f>
        <v>44</v>
      </c>
      <c r="P1074" s="12" t="s">
        <v>24</v>
      </c>
      <c r="Q1074" s="13" t="s">
        <v>2914</v>
      </c>
      <c r="R1074" s="0" t="n">
        <f aca="false">VLOOKUP(A1074,Sados!$A$1:$D$2962,4,0)</f>
        <v>4</v>
      </c>
      <c r="AE1074" s="0" t="n">
        <f aca="false">G1074-S1074-T1074-U1074-V1074-W1074-X1074-Y1074-Z1074-AA1074-AB1074-AC1074+AD1074</f>
        <v>4</v>
      </c>
      <c r="AF1074" s="0" t="n">
        <f aca="false">AE1074*I1074</f>
        <v>44</v>
      </c>
    </row>
    <row r="1075" customFormat="false" ht="21" hidden="false" customHeight="false" outlineLevel="0" collapsed="false">
      <c r="A1075" s="7" t="s">
        <v>3614</v>
      </c>
      <c r="B1075" s="8" t="n">
        <f aca="false">I1075</f>
        <v>10</v>
      </c>
      <c r="C1075" s="14" t="s">
        <v>3333</v>
      </c>
      <c r="D1075" s="0" t="s">
        <v>3607</v>
      </c>
      <c r="E1075" s="0" t="n">
        <v>0</v>
      </c>
      <c r="F1075" s="0" t="s">
        <v>22</v>
      </c>
      <c r="G1075" s="0" t="n">
        <v>2</v>
      </c>
      <c r="H1075" s="0" t="n">
        <f aca="false">I1075*0.2</f>
        <v>2</v>
      </c>
      <c r="I1075" s="7" t="n">
        <v>10</v>
      </c>
      <c r="J1075" s="9" t="n">
        <v>47848.4166666667</v>
      </c>
      <c r="M1075" s="0" t="n">
        <v>15</v>
      </c>
      <c r="N1075" s="10" t="s">
        <v>2912</v>
      </c>
      <c r="O1075" s="11" t="n">
        <f aca="false">G1075*I1075</f>
        <v>20</v>
      </c>
      <c r="P1075" s="12" t="s">
        <v>24</v>
      </c>
      <c r="Q1075" s="13" t="s">
        <v>2914</v>
      </c>
      <c r="R1075" s="0" t="n">
        <f aca="false">VLOOKUP(A1075,Sados!$A$1:$D$2962,4,0)</f>
        <v>2</v>
      </c>
      <c r="AE1075" s="0" t="n">
        <f aca="false">G1075-S1075-T1075-U1075-V1075-W1075-X1075-Y1075-Z1075-AA1075-AB1075-AC1075+AD1075</f>
        <v>2</v>
      </c>
      <c r="AF1075" s="0" t="n">
        <f aca="false">AE1075*I1075</f>
        <v>20</v>
      </c>
    </row>
    <row r="1076" customFormat="false" ht="21" hidden="false" customHeight="false" outlineLevel="0" collapsed="false">
      <c r="A1076" s="7" t="s">
        <v>3615</v>
      </c>
      <c r="B1076" s="8" t="n">
        <f aca="false">I1076</f>
        <v>10</v>
      </c>
      <c r="C1076" s="14" t="s">
        <v>3616</v>
      </c>
      <c r="D1076" s="0" t="s">
        <v>3607</v>
      </c>
      <c r="E1076" s="0" t="n">
        <v>0</v>
      </c>
      <c r="F1076" s="0" t="s">
        <v>22</v>
      </c>
      <c r="G1076" s="0" t="n">
        <v>2</v>
      </c>
      <c r="H1076" s="0" t="n">
        <f aca="false">I1076*0.2</f>
        <v>2</v>
      </c>
      <c r="I1076" s="7" t="n">
        <v>10</v>
      </c>
      <c r="J1076" s="9" t="n">
        <v>47848.4166666667</v>
      </c>
      <c r="M1076" s="0" t="n">
        <v>15</v>
      </c>
      <c r="N1076" s="10" t="s">
        <v>2912</v>
      </c>
      <c r="O1076" s="11" t="n">
        <f aca="false">G1076*I1076</f>
        <v>20</v>
      </c>
      <c r="P1076" s="12" t="s">
        <v>24</v>
      </c>
      <c r="Q1076" s="13" t="s">
        <v>2914</v>
      </c>
      <c r="R1076" s="0" t="n">
        <f aca="false">VLOOKUP(A1076,Sados!$A$1:$D$2962,4,0)</f>
        <v>2</v>
      </c>
      <c r="AE1076" s="0" t="n">
        <f aca="false">G1076-S1076-T1076-U1076-V1076-W1076-X1076-Y1076-Z1076-AA1076-AB1076-AC1076+AD1076</f>
        <v>2</v>
      </c>
      <c r="AF1076" s="0" t="n">
        <f aca="false">AE1076*I1076</f>
        <v>20</v>
      </c>
    </row>
    <row r="1077" customFormat="false" ht="21" hidden="false" customHeight="false" outlineLevel="0" collapsed="false">
      <c r="A1077" s="7" t="s">
        <v>3617</v>
      </c>
      <c r="B1077" s="8" t="n">
        <f aca="false">I1077</f>
        <v>12</v>
      </c>
      <c r="C1077" s="14" t="s">
        <v>3618</v>
      </c>
      <c r="D1077" s="0" t="s">
        <v>3607</v>
      </c>
      <c r="E1077" s="0" t="n">
        <v>0</v>
      </c>
      <c r="F1077" s="0" t="s">
        <v>22</v>
      </c>
      <c r="G1077" s="0" t="n">
        <v>2</v>
      </c>
      <c r="H1077" s="0" t="n">
        <f aca="false">I1077*0.2</f>
        <v>2.4</v>
      </c>
      <c r="I1077" s="7" t="n">
        <v>12</v>
      </c>
      <c r="J1077" s="9" t="n">
        <v>47848.4166666667</v>
      </c>
      <c r="M1077" s="0" t="n">
        <v>15</v>
      </c>
      <c r="N1077" s="10" t="s">
        <v>2912</v>
      </c>
      <c r="O1077" s="11" t="n">
        <f aca="false">G1077*I1077</f>
        <v>24</v>
      </c>
      <c r="P1077" s="12" t="s">
        <v>24</v>
      </c>
      <c r="Q1077" s="13" t="s">
        <v>2914</v>
      </c>
      <c r="R1077" s="0" t="n">
        <f aca="false">VLOOKUP(A1077,Sados!$A$1:$D$2962,4,0)</f>
        <v>2</v>
      </c>
      <c r="AE1077" s="0" t="n">
        <f aca="false">G1077-S1077-T1077-U1077-V1077-W1077-X1077-Y1077-Z1077-AA1077-AB1077-AC1077+AD1077</f>
        <v>2</v>
      </c>
      <c r="AF1077" s="0" t="n">
        <f aca="false">AE1077*I1077</f>
        <v>24</v>
      </c>
    </row>
    <row r="1078" customFormat="false" ht="21" hidden="false" customHeight="false" outlineLevel="0" collapsed="false">
      <c r="A1078" s="7" t="s">
        <v>3619</v>
      </c>
      <c r="B1078" s="8" t="n">
        <f aca="false">I1078</f>
        <v>11</v>
      </c>
      <c r="C1078" s="0" t="s">
        <v>3620</v>
      </c>
      <c r="D1078" s="0" t="s">
        <v>3621</v>
      </c>
      <c r="E1078" s="0" t="n">
        <v>0</v>
      </c>
      <c r="F1078" s="0" t="s">
        <v>22</v>
      </c>
      <c r="G1078" s="0" t="n">
        <v>2</v>
      </c>
      <c r="H1078" s="0" t="n">
        <f aca="false">I1078*0.2</f>
        <v>2.2</v>
      </c>
      <c r="I1078" s="7" t="n">
        <v>11</v>
      </c>
      <c r="J1078" s="9" t="n">
        <v>47848.4166666667</v>
      </c>
      <c r="M1078" s="0" t="n">
        <v>15</v>
      </c>
      <c r="N1078" s="10" t="s">
        <v>3622</v>
      </c>
      <c r="O1078" s="11" t="n">
        <f aca="false">G1078*I1078</f>
        <v>22</v>
      </c>
      <c r="P1078" s="12" t="s">
        <v>42</v>
      </c>
      <c r="Q1078" s="13" t="s">
        <v>25</v>
      </c>
      <c r="R1078" s="0" t="n">
        <f aca="false">VLOOKUP(A1078,Sados!$A$1:$D$2962,4,0)</f>
        <v>2</v>
      </c>
      <c r="AE1078" s="0" t="n">
        <f aca="false">G1078-S1078-T1078-U1078-V1078-W1078-X1078-Y1078-Z1078-AA1078-AB1078-AC1078+AD1078</f>
        <v>2</v>
      </c>
      <c r="AF1078" s="0" t="n">
        <f aca="false">AE1078*I1078</f>
        <v>22</v>
      </c>
    </row>
    <row r="1079" customFormat="false" ht="21" hidden="false" customHeight="false" outlineLevel="0" collapsed="false">
      <c r="A1079" s="7" t="s">
        <v>3623</v>
      </c>
      <c r="B1079" s="8" t="n">
        <f aca="false">I1079</f>
        <v>13</v>
      </c>
      <c r="C1079" s="0" t="s">
        <v>3624</v>
      </c>
      <c r="D1079" s="0" t="s">
        <v>3625</v>
      </c>
      <c r="E1079" s="0" t="s">
        <v>3626</v>
      </c>
      <c r="F1079" s="0" t="s">
        <v>22</v>
      </c>
      <c r="G1079" s="0" t="n">
        <v>7</v>
      </c>
      <c r="H1079" s="0" t="n">
        <f aca="false">I1079*0.2</f>
        <v>2.6</v>
      </c>
      <c r="I1079" s="7" t="n">
        <v>13</v>
      </c>
      <c r="J1079" s="9" t="n">
        <v>47848.4166666667</v>
      </c>
      <c r="M1079" s="0" t="n">
        <v>15</v>
      </c>
      <c r="N1079" s="10" t="s">
        <v>3627</v>
      </c>
      <c r="O1079" s="11" t="n">
        <f aca="false">G1079*I1079</f>
        <v>91</v>
      </c>
      <c r="P1079" s="12" t="s">
        <v>38</v>
      </c>
      <c r="Q1079" s="13" t="s">
        <v>3628</v>
      </c>
      <c r="R1079" s="0" t="n">
        <f aca="false">VLOOKUP(A1079,Sados!$A$1:$D$2962,4,0)</f>
        <v>7</v>
      </c>
      <c r="AE1079" s="0" t="n">
        <f aca="false">G1079-S1079-T1079-U1079-V1079-W1079-X1079-Y1079-Z1079-AA1079-AB1079-AC1079+AD1079</f>
        <v>7</v>
      </c>
      <c r="AF1079" s="0" t="n">
        <f aca="false">AE1079*I1079</f>
        <v>91</v>
      </c>
    </row>
    <row r="1080" customFormat="false" ht="21" hidden="false" customHeight="false" outlineLevel="0" collapsed="false">
      <c r="A1080" s="7" t="s">
        <v>3629</v>
      </c>
      <c r="B1080" s="8" t="n">
        <f aca="false">I1080</f>
        <v>14</v>
      </c>
      <c r="C1080" s="0" t="s">
        <v>3630</v>
      </c>
      <c r="D1080" s="0" t="s">
        <v>3631</v>
      </c>
      <c r="E1080" s="0" t="s">
        <v>3632</v>
      </c>
      <c r="F1080" s="0" t="s">
        <v>22</v>
      </c>
      <c r="G1080" s="0" t="n">
        <v>2</v>
      </c>
      <c r="H1080" s="0" t="n">
        <f aca="false">I1080*0.2</f>
        <v>2.8</v>
      </c>
      <c r="I1080" s="7" t="n">
        <v>14</v>
      </c>
      <c r="J1080" s="9" t="n">
        <v>47848.4166666667</v>
      </c>
      <c r="M1080" s="0" t="n">
        <v>15</v>
      </c>
      <c r="N1080" s="10" t="s">
        <v>3627</v>
      </c>
      <c r="O1080" s="11" t="n">
        <f aca="false">G1080*I1080</f>
        <v>28</v>
      </c>
      <c r="P1080" s="12" t="s">
        <v>42</v>
      </c>
      <c r="Q1080" s="13" t="s">
        <v>3628</v>
      </c>
      <c r="R1080" s="0" t="n">
        <f aca="false">VLOOKUP(A1080,Sados!$A$1:$D$2962,4,0)</f>
        <v>2</v>
      </c>
      <c r="AE1080" s="0" t="n">
        <f aca="false">G1080-S1080-T1080-U1080-V1080-W1080-X1080-Y1080-Z1080-AA1080-AB1080-AC1080+AD1080</f>
        <v>2</v>
      </c>
      <c r="AF1080" s="0" t="n">
        <f aca="false">AE1080*I1080</f>
        <v>28</v>
      </c>
    </row>
    <row r="1081" customFormat="false" ht="21" hidden="false" customHeight="false" outlineLevel="0" collapsed="false">
      <c r="A1081" s="7" t="s">
        <v>3633</v>
      </c>
      <c r="B1081" s="8" t="n">
        <f aca="false">I1081</f>
        <v>23</v>
      </c>
      <c r="C1081" s="0" t="s">
        <v>3634</v>
      </c>
      <c r="D1081" s="0" t="s">
        <v>3635</v>
      </c>
      <c r="E1081" s="0" t="s">
        <v>3636</v>
      </c>
      <c r="F1081" s="0" t="s">
        <v>22</v>
      </c>
      <c r="G1081" s="0" t="n">
        <v>2</v>
      </c>
      <c r="H1081" s="0" t="n">
        <f aca="false">I1081*0.2</f>
        <v>4.6</v>
      </c>
      <c r="I1081" s="7" t="n">
        <v>23</v>
      </c>
      <c r="J1081" s="9" t="n">
        <v>47848.4166666667</v>
      </c>
      <c r="M1081" s="0" t="n">
        <v>15</v>
      </c>
      <c r="N1081" s="10" t="s">
        <v>3627</v>
      </c>
      <c r="O1081" s="11" t="n">
        <f aca="false">G1081*I1081</f>
        <v>46</v>
      </c>
      <c r="P1081" s="12" t="s">
        <v>42</v>
      </c>
      <c r="Q1081" s="13" t="s">
        <v>3628</v>
      </c>
      <c r="R1081" s="0" t="n">
        <f aca="false">VLOOKUP(A1081,Sados!$A$1:$D$2962,4,0)</f>
        <v>2</v>
      </c>
      <c r="AE1081" s="0" t="n">
        <f aca="false">G1081-S1081-T1081-U1081-V1081-W1081-X1081-Y1081-Z1081-AA1081-AB1081-AC1081+AD1081</f>
        <v>2</v>
      </c>
      <c r="AF1081" s="0" t="n">
        <f aca="false">AE1081*I1081</f>
        <v>46</v>
      </c>
    </row>
    <row r="1082" customFormat="false" ht="21" hidden="false" customHeight="false" outlineLevel="0" collapsed="false">
      <c r="A1082" s="7" t="s">
        <v>3637</v>
      </c>
      <c r="B1082" s="8" t="n">
        <f aca="false">I1082</f>
        <v>22</v>
      </c>
      <c r="C1082" s="0" t="s">
        <v>3638</v>
      </c>
      <c r="D1082" s="0" t="s">
        <v>3635</v>
      </c>
      <c r="E1082" s="0" t="s">
        <v>3639</v>
      </c>
      <c r="F1082" s="0" t="s">
        <v>22</v>
      </c>
      <c r="G1082" s="0" t="n">
        <v>2</v>
      </c>
      <c r="H1082" s="0" t="n">
        <f aca="false">I1082*0.2</f>
        <v>4.4</v>
      </c>
      <c r="I1082" s="7" t="n">
        <v>22</v>
      </c>
      <c r="J1082" s="9" t="n">
        <v>47848.4166666667</v>
      </c>
      <c r="M1082" s="0" t="n">
        <v>15</v>
      </c>
      <c r="N1082" s="10" t="s">
        <v>3627</v>
      </c>
      <c r="O1082" s="11" t="n">
        <f aca="false">G1082*I1082</f>
        <v>44</v>
      </c>
      <c r="P1082" s="12" t="s">
        <v>42</v>
      </c>
      <c r="Q1082" s="13" t="s">
        <v>1102</v>
      </c>
      <c r="R1082" s="0" t="n">
        <f aca="false">VLOOKUP(A1082,Sados!$A$1:$D$2962,4,0)</f>
        <v>2</v>
      </c>
      <c r="AE1082" s="0" t="n">
        <f aca="false">G1082-S1082-T1082-U1082-V1082-W1082-X1082-Y1082-Z1082-AA1082-AB1082-AC1082+AD1082</f>
        <v>2</v>
      </c>
      <c r="AF1082" s="0" t="n">
        <f aca="false">AE1082*I1082</f>
        <v>44</v>
      </c>
    </row>
    <row r="1083" customFormat="false" ht="21" hidden="false" customHeight="false" outlineLevel="0" collapsed="false">
      <c r="A1083" s="7" t="s">
        <v>3640</v>
      </c>
      <c r="B1083" s="8" t="n">
        <f aca="false">I1083</f>
        <v>25</v>
      </c>
      <c r="C1083" s="0" t="s">
        <v>3641</v>
      </c>
      <c r="D1083" s="0" t="s">
        <v>3642</v>
      </c>
      <c r="E1083" s="0" t="s">
        <v>3643</v>
      </c>
      <c r="F1083" s="0" t="s">
        <v>22</v>
      </c>
      <c r="G1083" s="0" t="n">
        <v>2</v>
      </c>
      <c r="H1083" s="0" t="n">
        <f aca="false">I1083*0.2</f>
        <v>5</v>
      </c>
      <c r="I1083" s="7" t="n">
        <v>25</v>
      </c>
      <c r="J1083" s="9" t="n">
        <v>47848.4166666667</v>
      </c>
      <c r="M1083" s="0" t="n">
        <v>15</v>
      </c>
      <c r="N1083" s="10" t="s">
        <v>3627</v>
      </c>
      <c r="O1083" s="11" t="n">
        <f aca="false">G1083*I1083</f>
        <v>50</v>
      </c>
      <c r="P1083" s="12" t="s">
        <v>171</v>
      </c>
      <c r="Q1083" s="13" t="s">
        <v>3628</v>
      </c>
      <c r="R1083" s="0" t="n">
        <f aca="false">VLOOKUP(A1083,Sados!$A$1:$D$2962,4,0)</f>
        <v>0</v>
      </c>
      <c r="AE1083" s="0" t="n">
        <f aca="false">G1083-S1083-T1083-U1083-V1083-W1083-X1083-Y1083-Z1083-AA1083-AB1083-AC1083+AD1083</f>
        <v>2</v>
      </c>
      <c r="AF1083" s="0" t="n">
        <f aca="false">AE1083*I1083</f>
        <v>50</v>
      </c>
    </row>
    <row r="1084" customFormat="false" ht="21" hidden="false" customHeight="false" outlineLevel="0" collapsed="false">
      <c r="A1084" s="7" t="s">
        <v>3644</v>
      </c>
      <c r="B1084" s="8" t="n">
        <f aca="false">I1084</f>
        <v>440</v>
      </c>
      <c r="C1084" s="14" t="s">
        <v>3645</v>
      </c>
      <c r="D1084" s="0" t="s">
        <v>3646</v>
      </c>
      <c r="E1084" s="0" t="n">
        <v>0</v>
      </c>
      <c r="F1084" s="0" t="s">
        <v>22</v>
      </c>
      <c r="G1084" s="0" t="n">
        <v>1</v>
      </c>
      <c r="H1084" s="0" t="n">
        <f aca="false">I1084*0.2</f>
        <v>88</v>
      </c>
      <c r="I1084" s="7" t="n">
        <v>440</v>
      </c>
      <c r="J1084" s="9" t="n">
        <v>47848.4166666667</v>
      </c>
      <c r="M1084" s="0" t="n">
        <v>15</v>
      </c>
      <c r="N1084" s="10" t="s">
        <v>3647</v>
      </c>
      <c r="O1084" s="11" t="n">
        <f aca="false">G1084*I1084</f>
        <v>440</v>
      </c>
      <c r="P1084" s="12" t="s">
        <v>171</v>
      </c>
      <c r="Q1084" s="13" t="s">
        <v>25</v>
      </c>
      <c r="R1084" s="0" t="n">
        <f aca="false">VLOOKUP(A1084,Sados!$A$1:$D$2962,4,0)</f>
        <v>1</v>
      </c>
      <c r="AE1084" s="0" t="n">
        <f aca="false">G1084-S1084-T1084-U1084-V1084-W1084-X1084-Y1084-Z1084-AA1084-AB1084-AC1084+AD1084</f>
        <v>1</v>
      </c>
      <c r="AF1084" s="0" t="n">
        <f aca="false">AE1084*I1084</f>
        <v>440</v>
      </c>
    </row>
    <row r="1085" customFormat="false" ht="21" hidden="false" customHeight="false" outlineLevel="0" collapsed="false">
      <c r="A1085" s="7" t="s">
        <v>3648</v>
      </c>
      <c r="B1085" s="8" t="n">
        <f aca="false">I1085</f>
        <v>415</v>
      </c>
      <c r="C1085" s="14" t="s">
        <v>3649</v>
      </c>
      <c r="D1085" s="0" t="s">
        <v>3650</v>
      </c>
      <c r="E1085" s="0" t="n">
        <v>0</v>
      </c>
      <c r="F1085" s="0" t="s">
        <v>22</v>
      </c>
      <c r="G1085" s="0" t="n">
        <v>1</v>
      </c>
      <c r="H1085" s="0" t="n">
        <f aca="false">I1085*0.2</f>
        <v>83</v>
      </c>
      <c r="I1085" s="7" t="n">
        <v>415</v>
      </c>
      <c r="J1085" s="9" t="n">
        <v>47848.4166666667</v>
      </c>
      <c r="M1085" s="0" t="n">
        <v>15</v>
      </c>
      <c r="N1085" s="10" t="s">
        <v>3647</v>
      </c>
      <c r="O1085" s="11" t="n">
        <f aca="false">G1085*I1085</f>
        <v>415</v>
      </c>
      <c r="P1085" s="12" t="s">
        <v>54</v>
      </c>
      <c r="Q1085" s="13" t="s">
        <v>25</v>
      </c>
      <c r="R1085" s="0" t="n">
        <f aca="false">VLOOKUP(A1085,Sados!$A$1:$D$2962,4,0)</f>
        <v>1</v>
      </c>
      <c r="AE1085" s="0" t="n">
        <f aca="false">G1085-S1085-T1085-U1085-V1085-W1085-X1085-Y1085-Z1085-AA1085-AB1085-AC1085+AD1085</f>
        <v>1</v>
      </c>
      <c r="AF1085" s="0" t="n">
        <f aca="false">AE1085*I1085</f>
        <v>415</v>
      </c>
    </row>
    <row r="1086" customFormat="false" ht="21" hidden="false" customHeight="false" outlineLevel="0" collapsed="false">
      <c r="A1086" s="7" t="s">
        <v>3651</v>
      </c>
      <c r="B1086" s="8" t="n">
        <f aca="false">I1086</f>
        <v>35</v>
      </c>
      <c r="C1086" s="0" t="s">
        <v>3652</v>
      </c>
      <c r="D1086" s="0" t="s">
        <v>3653</v>
      </c>
      <c r="E1086" s="0" t="n">
        <v>0</v>
      </c>
      <c r="F1086" s="0" t="s">
        <v>22</v>
      </c>
      <c r="G1086" s="0" t="n">
        <v>6</v>
      </c>
      <c r="H1086" s="0" t="n">
        <f aca="false">I1086*0.2</f>
        <v>7</v>
      </c>
      <c r="I1086" s="7" t="n">
        <v>35</v>
      </c>
      <c r="J1086" s="9" t="n">
        <v>47848.4166666667</v>
      </c>
      <c r="M1086" s="0" t="n">
        <v>15</v>
      </c>
      <c r="N1086" s="10" t="s">
        <v>3654</v>
      </c>
      <c r="O1086" s="11" t="n">
        <f aca="false">G1086*I1086</f>
        <v>210</v>
      </c>
      <c r="P1086" s="12" t="s">
        <v>38</v>
      </c>
      <c r="Q1086" s="13" t="s">
        <v>25</v>
      </c>
      <c r="R1086" s="0" t="n">
        <f aca="false">VLOOKUP(A1086,Sados!$A$1:$D$2962,4,0)</f>
        <v>6</v>
      </c>
      <c r="AE1086" s="0" t="n">
        <f aca="false">G1086-S1086-T1086-U1086-V1086-W1086-X1086-Y1086-Z1086-AA1086-AB1086-AC1086+AD1086</f>
        <v>6</v>
      </c>
      <c r="AF1086" s="0" t="n">
        <f aca="false">AE1086*I1086</f>
        <v>210</v>
      </c>
    </row>
    <row r="1087" customFormat="false" ht="21" hidden="false" customHeight="false" outlineLevel="0" collapsed="false">
      <c r="A1087" s="7" t="s">
        <v>3655</v>
      </c>
      <c r="B1087" s="8" t="n">
        <f aca="false">I1087</f>
        <v>250</v>
      </c>
      <c r="C1087" s="0" t="s">
        <v>3656</v>
      </c>
      <c r="D1087" s="0" t="s">
        <v>3657</v>
      </c>
      <c r="E1087" s="0" t="s">
        <v>3658</v>
      </c>
      <c r="F1087" s="0" t="s">
        <v>22</v>
      </c>
      <c r="G1087" s="0" t="n">
        <v>4</v>
      </c>
      <c r="H1087" s="0" t="n">
        <f aca="false">I1087*0.2</f>
        <v>50</v>
      </c>
      <c r="I1087" s="7" t="n">
        <v>250</v>
      </c>
      <c r="J1087" s="9" t="n">
        <v>47848.4166666667</v>
      </c>
      <c r="M1087" s="0" t="n">
        <v>15</v>
      </c>
      <c r="N1087" s="10" t="s">
        <v>3654</v>
      </c>
      <c r="O1087" s="11" t="n">
        <f aca="false">G1087*I1087</f>
        <v>1000</v>
      </c>
      <c r="P1087" s="12" t="s">
        <v>83</v>
      </c>
      <c r="Q1087" s="13" t="s">
        <v>3659</v>
      </c>
      <c r="R1087" s="0" t="n">
        <f aca="false">VLOOKUP(A1087,Sados!$A$1:$D$2962,4,0)</f>
        <v>4</v>
      </c>
      <c r="AE1087" s="0" t="n">
        <f aca="false">G1087-S1087-T1087-U1087-V1087-W1087-X1087-Y1087-Z1087-AA1087-AB1087-AC1087+AD1087</f>
        <v>4</v>
      </c>
      <c r="AF1087" s="0" t="n">
        <f aca="false">AE1087*I1087</f>
        <v>1000</v>
      </c>
    </row>
    <row r="1088" customFormat="false" ht="21" hidden="false" customHeight="false" outlineLevel="0" collapsed="false">
      <c r="A1088" s="7" t="s">
        <v>3660</v>
      </c>
      <c r="B1088" s="8" t="n">
        <f aca="false">I1088</f>
        <v>45</v>
      </c>
      <c r="C1088" s="0" t="s">
        <v>3661</v>
      </c>
      <c r="D1088" s="0" t="s">
        <v>3662</v>
      </c>
      <c r="E1088" s="0" t="s">
        <v>3663</v>
      </c>
      <c r="F1088" s="0" t="s">
        <v>22</v>
      </c>
      <c r="G1088" s="0" t="n">
        <v>12</v>
      </c>
      <c r="H1088" s="0" t="n">
        <f aca="false">I1088*0.2</f>
        <v>9</v>
      </c>
      <c r="I1088" s="7" t="n">
        <v>45</v>
      </c>
      <c r="J1088" s="9" t="n">
        <v>47848.4166666667</v>
      </c>
      <c r="M1088" s="0" t="n">
        <v>15</v>
      </c>
      <c r="N1088" s="10" t="s">
        <v>3654</v>
      </c>
      <c r="O1088" s="11" t="n">
        <f aca="false">G1088*I1088</f>
        <v>540</v>
      </c>
      <c r="P1088" s="12" t="s">
        <v>93</v>
      </c>
      <c r="Q1088" s="13" t="s">
        <v>1062</v>
      </c>
      <c r="R1088" s="0" t="n">
        <f aca="false">VLOOKUP(A1088,Sados!$A$1:$D$2962,4,0)</f>
        <v>12</v>
      </c>
      <c r="AE1088" s="0" t="n">
        <f aca="false">G1088-S1088-T1088-U1088-V1088-W1088-X1088-Y1088-Z1088-AA1088-AB1088-AC1088+AD1088</f>
        <v>12</v>
      </c>
      <c r="AF1088" s="0" t="n">
        <f aca="false">AE1088*I1088</f>
        <v>540</v>
      </c>
    </row>
    <row r="1089" customFormat="false" ht="21" hidden="false" customHeight="false" outlineLevel="0" collapsed="false">
      <c r="A1089" s="7" t="s">
        <v>3664</v>
      </c>
      <c r="B1089" s="8" t="n">
        <f aca="false">I1089</f>
        <v>88</v>
      </c>
      <c r="C1089" s="0" t="s">
        <v>3665</v>
      </c>
      <c r="D1089" s="0" t="s">
        <v>3666</v>
      </c>
      <c r="E1089" s="0" t="s">
        <v>3667</v>
      </c>
      <c r="F1089" s="0" t="s">
        <v>22</v>
      </c>
      <c r="G1089" s="0" t="n">
        <v>9</v>
      </c>
      <c r="H1089" s="0" t="n">
        <f aca="false">I1089*0.2</f>
        <v>17.6</v>
      </c>
      <c r="I1089" s="7" t="n">
        <v>88</v>
      </c>
      <c r="J1089" s="9" t="n">
        <v>47848.4166666667</v>
      </c>
      <c r="M1089" s="0" t="n">
        <v>15</v>
      </c>
      <c r="N1089" s="10" t="s">
        <v>3654</v>
      </c>
      <c r="O1089" s="11" t="n">
        <f aca="false">G1089*I1089</f>
        <v>792</v>
      </c>
      <c r="P1089" s="12" t="s">
        <v>38</v>
      </c>
      <c r="Q1089" s="13" t="s">
        <v>1062</v>
      </c>
      <c r="R1089" s="0" t="n">
        <f aca="false">VLOOKUP(A1089,Sados!$A$1:$D$2962,4,0)</f>
        <v>8</v>
      </c>
      <c r="AE1089" s="0" t="n">
        <f aca="false">G1089-S1089-T1089-U1089-V1089-W1089-X1089-Y1089-Z1089-AA1089-AB1089-AC1089+AD1089</f>
        <v>9</v>
      </c>
      <c r="AF1089" s="0" t="n">
        <f aca="false">AE1089*I1089</f>
        <v>792</v>
      </c>
    </row>
    <row r="1090" customFormat="false" ht="21" hidden="false" customHeight="false" outlineLevel="0" collapsed="false">
      <c r="A1090" s="7" t="s">
        <v>3668</v>
      </c>
      <c r="B1090" s="8" t="n">
        <f aca="false">I1090</f>
        <v>60</v>
      </c>
      <c r="C1090" s="0" t="s">
        <v>3669</v>
      </c>
      <c r="D1090" s="0" t="s">
        <v>3670</v>
      </c>
      <c r="E1090" s="0" t="s">
        <v>3671</v>
      </c>
      <c r="F1090" s="0" t="s">
        <v>22</v>
      </c>
      <c r="G1090" s="0" t="n">
        <v>3</v>
      </c>
      <c r="H1090" s="0" t="n">
        <f aca="false">I1090*0.2</f>
        <v>12</v>
      </c>
      <c r="I1090" s="7" t="n">
        <v>60</v>
      </c>
      <c r="J1090" s="9" t="n">
        <v>47848.4166666667</v>
      </c>
      <c r="M1090" s="0" t="n">
        <v>15</v>
      </c>
      <c r="N1090" s="10" t="s">
        <v>3654</v>
      </c>
      <c r="O1090" s="11" t="n">
        <f aca="false">G1090*I1090</f>
        <v>180</v>
      </c>
      <c r="P1090" s="12" t="s">
        <v>38</v>
      </c>
      <c r="Q1090" s="13" t="s">
        <v>25</v>
      </c>
      <c r="R1090" s="0" t="n">
        <f aca="false">VLOOKUP(A1090,Sados!$A$1:$D$2962,4,0)</f>
        <v>3</v>
      </c>
      <c r="AE1090" s="0" t="n">
        <f aca="false">G1090-S1090-T1090-U1090-V1090-W1090-X1090-Y1090-Z1090-AA1090-AB1090-AC1090+AD1090</f>
        <v>3</v>
      </c>
      <c r="AF1090" s="0" t="n">
        <f aca="false">AE1090*I1090</f>
        <v>180</v>
      </c>
    </row>
    <row r="1091" customFormat="false" ht="21" hidden="false" customHeight="false" outlineLevel="0" collapsed="false">
      <c r="A1091" s="7" t="s">
        <v>3672</v>
      </c>
      <c r="B1091" s="8" t="n">
        <f aca="false">I1091</f>
        <v>37</v>
      </c>
      <c r="C1091" s="0" t="s">
        <v>3673</v>
      </c>
      <c r="D1091" s="0" t="s">
        <v>3674</v>
      </c>
      <c r="E1091" s="0" t="s">
        <v>3675</v>
      </c>
      <c r="F1091" s="0" t="s">
        <v>22</v>
      </c>
      <c r="G1091" s="0" t="n">
        <v>2</v>
      </c>
      <c r="H1091" s="0" t="n">
        <f aca="false">I1091*0.2</f>
        <v>7.4</v>
      </c>
      <c r="I1091" s="7" t="n">
        <v>37</v>
      </c>
      <c r="J1091" s="9" t="n">
        <v>47848.4166666667</v>
      </c>
      <c r="M1091" s="0" t="n">
        <v>15</v>
      </c>
      <c r="N1091" s="10" t="s">
        <v>3654</v>
      </c>
      <c r="O1091" s="11" t="n">
        <f aca="false">G1091*I1091</f>
        <v>74</v>
      </c>
      <c r="P1091" s="12" t="s">
        <v>38</v>
      </c>
      <c r="Q1091" s="13" t="s">
        <v>3659</v>
      </c>
      <c r="R1091" s="0" t="n">
        <f aca="false">VLOOKUP(A1091,Sados!$A$1:$D$2962,4,0)</f>
        <v>2</v>
      </c>
      <c r="AE1091" s="0" t="n">
        <f aca="false">G1091-S1091-T1091-U1091-V1091-W1091-X1091-Y1091-Z1091-AA1091-AB1091-AC1091+AD1091</f>
        <v>2</v>
      </c>
      <c r="AF1091" s="0" t="n">
        <f aca="false">AE1091*I1091</f>
        <v>74</v>
      </c>
    </row>
    <row r="1092" customFormat="false" ht="21" hidden="false" customHeight="false" outlineLevel="0" collapsed="false">
      <c r="A1092" s="7" t="s">
        <v>3676</v>
      </c>
      <c r="B1092" s="8" t="n">
        <f aca="false">I1092</f>
        <v>22</v>
      </c>
      <c r="C1092" s="0" t="s">
        <v>3677</v>
      </c>
      <c r="D1092" s="0" t="s">
        <v>3678</v>
      </c>
      <c r="E1092" s="0" t="s">
        <v>3679</v>
      </c>
      <c r="F1092" s="0" t="s">
        <v>22</v>
      </c>
      <c r="G1092" s="0" t="n">
        <v>1</v>
      </c>
      <c r="H1092" s="0" t="n">
        <f aca="false">I1092*0.2</f>
        <v>4.4</v>
      </c>
      <c r="I1092" s="7" t="n">
        <v>22</v>
      </c>
      <c r="J1092" s="9" t="n">
        <v>47848.4166666667</v>
      </c>
      <c r="M1092" s="0" t="n">
        <v>15</v>
      </c>
      <c r="N1092" s="10" t="s">
        <v>3654</v>
      </c>
      <c r="O1092" s="11" t="n">
        <f aca="false">G1092*I1092</f>
        <v>22</v>
      </c>
      <c r="P1092" s="12" t="s">
        <v>38</v>
      </c>
      <c r="Q1092" s="13" t="s">
        <v>3680</v>
      </c>
      <c r="R1092" s="0" t="n">
        <f aca="false">VLOOKUP(A1092,Sados!$A$1:$D$2962,4,0)</f>
        <v>1</v>
      </c>
      <c r="AE1092" s="0" t="n">
        <f aca="false">G1092-S1092-T1092-U1092-V1092-W1092-X1092-Y1092-Z1092-AA1092-AB1092-AC1092+AD1092</f>
        <v>1</v>
      </c>
      <c r="AF1092" s="0" t="n">
        <f aca="false">AE1092*I1092</f>
        <v>22</v>
      </c>
    </row>
    <row r="1093" customFormat="false" ht="21" hidden="false" customHeight="false" outlineLevel="0" collapsed="false">
      <c r="A1093" s="7" t="s">
        <v>3681</v>
      </c>
      <c r="B1093" s="8" t="n">
        <f aca="false">I1093</f>
        <v>20</v>
      </c>
      <c r="C1093" s="0" t="s">
        <v>3682</v>
      </c>
      <c r="D1093" s="0" t="s">
        <v>3678</v>
      </c>
      <c r="E1093" s="0" t="s">
        <v>3683</v>
      </c>
      <c r="F1093" s="0" t="s">
        <v>22</v>
      </c>
      <c r="G1093" s="0" t="n">
        <v>2</v>
      </c>
      <c r="H1093" s="0" t="n">
        <f aca="false">I1093*0.2</f>
        <v>4</v>
      </c>
      <c r="I1093" s="7" t="n">
        <v>20</v>
      </c>
      <c r="J1093" s="9" t="n">
        <v>47848.4166666667</v>
      </c>
      <c r="M1093" s="0" t="n">
        <v>15</v>
      </c>
      <c r="N1093" s="10" t="s">
        <v>3654</v>
      </c>
      <c r="O1093" s="11" t="n">
        <f aca="false">G1093*I1093</f>
        <v>40</v>
      </c>
      <c r="P1093" s="12" t="s">
        <v>38</v>
      </c>
      <c r="Q1093" s="13" t="s">
        <v>25</v>
      </c>
      <c r="R1093" s="0" t="n">
        <f aca="false">VLOOKUP(A1093,Sados!$A$1:$D$2962,4,0)</f>
        <v>1</v>
      </c>
      <c r="AE1093" s="0" t="n">
        <f aca="false">G1093-S1093-T1093-U1093-V1093-W1093-X1093-Y1093-Z1093-AA1093-AB1093-AC1093+AD1093</f>
        <v>2</v>
      </c>
      <c r="AF1093" s="0" t="n">
        <f aca="false">AE1093*I1093</f>
        <v>40</v>
      </c>
    </row>
    <row r="1094" customFormat="false" ht="21" hidden="false" customHeight="false" outlineLevel="0" collapsed="false">
      <c r="A1094" s="7" t="s">
        <v>3684</v>
      </c>
      <c r="B1094" s="8" t="n">
        <f aca="false">I1094</f>
        <v>80</v>
      </c>
      <c r="C1094" s="0" t="s">
        <v>3685</v>
      </c>
      <c r="D1094" s="0" t="s">
        <v>3686</v>
      </c>
      <c r="E1094" s="0" t="s">
        <v>3687</v>
      </c>
      <c r="F1094" s="0" t="s">
        <v>22</v>
      </c>
      <c r="G1094" s="0" t="n">
        <v>9</v>
      </c>
      <c r="H1094" s="0" t="n">
        <f aca="false">I1094*0.2</f>
        <v>16</v>
      </c>
      <c r="I1094" s="7" t="n">
        <v>80</v>
      </c>
      <c r="J1094" s="9" t="n">
        <v>47848.4166666667</v>
      </c>
      <c r="M1094" s="0" t="n">
        <v>15</v>
      </c>
      <c r="N1094" s="10" t="s">
        <v>3654</v>
      </c>
      <c r="O1094" s="11" t="n">
        <f aca="false">G1094*I1094</f>
        <v>720</v>
      </c>
      <c r="P1094" s="12" t="s">
        <v>38</v>
      </c>
      <c r="Q1094" s="13" t="s">
        <v>1062</v>
      </c>
      <c r="R1094" s="0" t="n">
        <f aca="false">VLOOKUP(A1094,Sados!$A$1:$D$2962,4,0)</f>
        <v>9</v>
      </c>
      <c r="AE1094" s="0" t="n">
        <f aca="false">G1094-S1094-T1094-U1094-V1094-W1094-X1094-Y1094-Z1094-AA1094-AB1094-AC1094+AD1094</f>
        <v>9</v>
      </c>
      <c r="AF1094" s="0" t="n">
        <f aca="false">AE1094*I1094</f>
        <v>720</v>
      </c>
    </row>
    <row r="1095" customFormat="false" ht="21" hidden="false" customHeight="false" outlineLevel="0" collapsed="false">
      <c r="A1095" s="7" t="s">
        <v>3688</v>
      </c>
      <c r="B1095" s="8" t="n">
        <f aca="false">I1095</f>
        <v>100</v>
      </c>
      <c r="C1095" s="0" t="s">
        <v>3689</v>
      </c>
      <c r="D1095" s="0" t="s">
        <v>3690</v>
      </c>
      <c r="E1095" s="0" t="s">
        <v>3691</v>
      </c>
      <c r="F1095" s="0" t="s">
        <v>22</v>
      </c>
      <c r="G1095" s="0" t="n">
        <v>13</v>
      </c>
      <c r="H1095" s="0" t="n">
        <f aca="false">I1095*0.2</f>
        <v>20</v>
      </c>
      <c r="I1095" s="7" t="n">
        <v>100</v>
      </c>
      <c r="J1095" s="9" t="n">
        <v>47848.4166666667</v>
      </c>
      <c r="M1095" s="0" t="n">
        <v>15</v>
      </c>
      <c r="N1095" s="10" t="s">
        <v>3654</v>
      </c>
      <c r="O1095" s="11" t="n">
        <f aca="false">G1095*I1095</f>
        <v>1300</v>
      </c>
      <c r="P1095" s="12" t="s">
        <v>38</v>
      </c>
      <c r="Q1095" s="13" t="s">
        <v>1062</v>
      </c>
      <c r="R1095" s="0" t="n">
        <f aca="false">VLOOKUP(A1095,Sados!$A$1:$D$2962,4,0)</f>
        <v>10</v>
      </c>
      <c r="AE1095" s="0" t="n">
        <f aca="false">G1095-S1095-T1095-U1095-V1095-W1095-X1095-Y1095-Z1095-AA1095-AB1095-AC1095+AD1095</f>
        <v>13</v>
      </c>
      <c r="AF1095" s="0" t="n">
        <f aca="false">AE1095*I1095</f>
        <v>1300</v>
      </c>
    </row>
    <row r="1096" customFormat="false" ht="21" hidden="false" customHeight="false" outlineLevel="0" collapsed="false">
      <c r="A1096" s="7" t="s">
        <v>3692</v>
      </c>
      <c r="B1096" s="8" t="n">
        <f aca="false">I1096</f>
        <v>43</v>
      </c>
      <c r="C1096" s="0" t="s">
        <v>3693</v>
      </c>
      <c r="D1096" s="0" t="s">
        <v>3694</v>
      </c>
      <c r="E1096" s="0" t="s">
        <v>3695</v>
      </c>
      <c r="F1096" s="0" t="s">
        <v>22</v>
      </c>
      <c r="G1096" s="0" t="n">
        <v>4</v>
      </c>
      <c r="H1096" s="0" t="n">
        <f aca="false">I1096*0.2</f>
        <v>8.6</v>
      </c>
      <c r="I1096" s="7" t="n">
        <v>43</v>
      </c>
      <c r="J1096" s="9" t="n">
        <v>47848.4166666667</v>
      </c>
      <c r="M1096" s="0" t="n">
        <v>15</v>
      </c>
      <c r="N1096" s="10" t="s">
        <v>3654</v>
      </c>
      <c r="O1096" s="11" t="n">
        <f aca="false">G1096*I1096</f>
        <v>172</v>
      </c>
      <c r="P1096" s="12" t="s">
        <v>34</v>
      </c>
      <c r="Q1096" s="13" t="s">
        <v>1062</v>
      </c>
      <c r="R1096" s="0" t="n">
        <f aca="false">VLOOKUP(A1096,Sados!$A$1:$D$2962,4,0)</f>
        <v>2</v>
      </c>
      <c r="AE1096" s="0" t="n">
        <f aca="false">G1096-S1096-T1096-U1096-V1096-W1096-X1096-Y1096-Z1096-AA1096-AB1096-AC1096+AD1096</f>
        <v>4</v>
      </c>
      <c r="AF1096" s="0" t="n">
        <f aca="false">AE1096*I1096</f>
        <v>172</v>
      </c>
    </row>
    <row r="1097" customFormat="false" ht="21" hidden="false" customHeight="false" outlineLevel="0" collapsed="false">
      <c r="A1097" s="7" t="s">
        <v>3696</v>
      </c>
      <c r="B1097" s="8" t="n">
        <f aca="false">I1097</f>
        <v>43</v>
      </c>
      <c r="C1097" s="0" t="s">
        <v>3697</v>
      </c>
      <c r="D1097" s="0" t="s">
        <v>3698</v>
      </c>
      <c r="E1097" s="0" t="s">
        <v>3699</v>
      </c>
      <c r="F1097" s="0" t="s">
        <v>22</v>
      </c>
      <c r="G1097" s="0" t="n">
        <v>9</v>
      </c>
      <c r="H1097" s="0" t="n">
        <f aca="false">I1097*0.2</f>
        <v>8.6</v>
      </c>
      <c r="I1097" s="7" t="n">
        <v>43</v>
      </c>
      <c r="J1097" s="9" t="n">
        <v>47848.4166666667</v>
      </c>
      <c r="M1097" s="0" t="n">
        <v>15</v>
      </c>
      <c r="N1097" s="10" t="s">
        <v>3654</v>
      </c>
      <c r="O1097" s="11" t="n">
        <f aca="false">G1097*I1097</f>
        <v>387</v>
      </c>
      <c r="P1097" s="12" t="s">
        <v>34</v>
      </c>
      <c r="Q1097" s="13" t="s">
        <v>1062</v>
      </c>
      <c r="R1097" s="0" t="n">
        <f aca="false">VLOOKUP(A1097,Sados!$A$1:$D$2962,4,0)</f>
        <v>9</v>
      </c>
      <c r="AE1097" s="0" t="n">
        <f aca="false">G1097-S1097-T1097-U1097-V1097-W1097-X1097-Y1097-Z1097-AA1097-AB1097-AC1097+AD1097</f>
        <v>9</v>
      </c>
      <c r="AF1097" s="0" t="n">
        <f aca="false">AE1097*I1097</f>
        <v>387</v>
      </c>
    </row>
    <row r="1098" customFormat="false" ht="21" hidden="false" customHeight="false" outlineLevel="0" collapsed="false">
      <c r="A1098" s="7" t="s">
        <v>3700</v>
      </c>
      <c r="B1098" s="8" t="n">
        <f aca="false">I1098</f>
        <v>85</v>
      </c>
      <c r="C1098" s="0" t="s">
        <v>3701</v>
      </c>
      <c r="D1098" s="0" t="s">
        <v>3702</v>
      </c>
      <c r="E1098" s="0" t="s">
        <v>3703</v>
      </c>
      <c r="F1098" s="0" t="s">
        <v>22</v>
      </c>
      <c r="G1098" s="0" t="n">
        <v>4</v>
      </c>
      <c r="H1098" s="0" t="n">
        <f aca="false">I1098*0.2</f>
        <v>17</v>
      </c>
      <c r="I1098" s="7" t="n">
        <v>85</v>
      </c>
      <c r="J1098" s="9" t="n">
        <v>47848.4166666667</v>
      </c>
      <c r="M1098" s="0" t="n">
        <v>15</v>
      </c>
      <c r="N1098" s="10" t="s">
        <v>3654</v>
      </c>
      <c r="O1098" s="11" t="n">
        <f aca="false">G1098*I1098</f>
        <v>340</v>
      </c>
      <c r="P1098" s="12" t="s">
        <v>42</v>
      </c>
      <c r="Q1098" s="13" t="s">
        <v>1062</v>
      </c>
      <c r="R1098" s="0" t="n">
        <f aca="false">VLOOKUP(A1098,Sados!$A$1:$D$2962,4,0)</f>
        <v>4</v>
      </c>
      <c r="AE1098" s="0" t="n">
        <f aca="false">G1098-S1098-T1098-U1098-V1098-W1098-X1098-Y1098-Z1098-AA1098-AB1098-AC1098+AD1098</f>
        <v>4</v>
      </c>
      <c r="AF1098" s="0" t="n">
        <f aca="false">AE1098*I1098</f>
        <v>340</v>
      </c>
    </row>
    <row r="1099" customFormat="false" ht="21" hidden="false" customHeight="false" outlineLevel="0" collapsed="false">
      <c r="A1099" s="7" t="s">
        <v>3704</v>
      </c>
      <c r="B1099" s="8" t="n">
        <f aca="false">I1099</f>
        <v>145</v>
      </c>
      <c r="C1099" s="0" t="s">
        <v>3705</v>
      </c>
      <c r="D1099" s="0" t="s">
        <v>3706</v>
      </c>
      <c r="E1099" s="0" t="s">
        <v>3707</v>
      </c>
      <c r="F1099" s="0" t="s">
        <v>22</v>
      </c>
      <c r="G1099" s="0" t="n">
        <v>3</v>
      </c>
      <c r="H1099" s="0" t="n">
        <f aca="false">I1099*0.2</f>
        <v>29</v>
      </c>
      <c r="I1099" s="7" t="n">
        <v>145</v>
      </c>
      <c r="J1099" s="9" t="n">
        <v>47848.4166666667</v>
      </c>
      <c r="M1099" s="0" t="n">
        <v>15</v>
      </c>
      <c r="N1099" s="10" t="s">
        <v>3654</v>
      </c>
      <c r="O1099" s="11" t="n">
        <f aca="false">G1099*I1099</f>
        <v>435</v>
      </c>
      <c r="P1099" s="12" t="s">
        <v>42</v>
      </c>
      <c r="Q1099" s="13" t="s">
        <v>1062</v>
      </c>
      <c r="R1099" s="0" t="n">
        <f aca="false">VLOOKUP(A1099,Sados!$A$1:$D$2962,4,0)</f>
        <v>3</v>
      </c>
      <c r="AE1099" s="0" t="n">
        <f aca="false">G1099-S1099-T1099-U1099-V1099-W1099-X1099-Y1099-Z1099-AA1099-AB1099-AC1099+AD1099</f>
        <v>3</v>
      </c>
      <c r="AF1099" s="0" t="n">
        <f aca="false">AE1099*I1099</f>
        <v>435</v>
      </c>
    </row>
    <row r="1100" customFormat="false" ht="21" hidden="false" customHeight="false" outlineLevel="0" collapsed="false">
      <c r="A1100" s="7" t="s">
        <v>3708</v>
      </c>
      <c r="B1100" s="8" t="n">
        <f aca="false">I1100</f>
        <v>39</v>
      </c>
      <c r="C1100" s="0" t="s">
        <v>3709</v>
      </c>
      <c r="D1100" s="0" t="s">
        <v>3710</v>
      </c>
      <c r="E1100" s="0" t="s">
        <v>3711</v>
      </c>
      <c r="F1100" s="0" t="s">
        <v>22</v>
      </c>
      <c r="G1100" s="0" t="n">
        <v>15</v>
      </c>
      <c r="H1100" s="0" t="n">
        <f aca="false">I1100*0.2</f>
        <v>7.8</v>
      </c>
      <c r="I1100" s="7" t="n">
        <v>39</v>
      </c>
      <c r="J1100" s="9" t="n">
        <v>47848.4166666667</v>
      </c>
      <c r="M1100" s="0" t="n">
        <v>15</v>
      </c>
      <c r="N1100" s="10" t="s">
        <v>3654</v>
      </c>
      <c r="O1100" s="11" t="n">
        <f aca="false">G1100*I1100</f>
        <v>585</v>
      </c>
      <c r="P1100" s="12" t="s">
        <v>42</v>
      </c>
      <c r="Q1100" s="13" t="s">
        <v>1062</v>
      </c>
      <c r="R1100" s="0" t="n">
        <f aca="false">VLOOKUP(A1100,Sados!$A$1:$D$2962,4,0)</f>
        <v>17</v>
      </c>
      <c r="T1100" s="0" t="n">
        <f aca="false">1+1</f>
        <v>2</v>
      </c>
      <c r="U1100" s="0" t="n">
        <v>1</v>
      </c>
      <c r="AB1100" s="0" t="n">
        <v>1</v>
      </c>
      <c r="AC1100" s="0" t="n">
        <v>1</v>
      </c>
      <c r="AE1100" s="0" t="n">
        <f aca="false">G1100-S1100-T1100-U1100-V1100-W1100-X1100-Y1100-Z1100-AA1100-AB1100-AC1100+AD1100</f>
        <v>10</v>
      </c>
      <c r="AF1100" s="0" t="n">
        <f aca="false">AE1100*I1100</f>
        <v>390</v>
      </c>
    </row>
    <row r="1101" customFormat="false" ht="21" hidden="false" customHeight="false" outlineLevel="0" collapsed="false">
      <c r="A1101" s="7" t="s">
        <v>3712</v>
      </c>
      <c r="B1101" s="8" t="n">
        <f aca="false">I1101</f>
        <v>50</v>
      </c>
      <c r="C1101" s="0" t="s">
        <v>3713</v>
      </c>
      <c r="D1101" s="0" t="s">
        <v>3714</v>
      </c>
      <c r="E1101" s="0" t="s">
        <v>3715</v>
      </c>
      <c r="F1101" s="0" t="s">
        <v>22</v>
      </c>
      <c r="G1101" s="0" t="n">
        <v>1</v>
      </c>
      <c r="H1101" s="0" t="n">
        <f aca="false">I1101*0.2</f>
        <v>10</v>
      </c>
      <c r="I1101" s="7" t="n">
        <v>50</v>
      </c>
      <c r="J1101" s="9" t="n">
        <v>47848.4166666667</v>
      </c>
      <c r="M1101" s="0" t="n">
        <v>15</v>
      </c>
      <c r="N1101" s="10" t="s">
        <v>3654</v>
      </c>
      <c r="O1101" s="11" t="n">
        <f aca="false">G1101*I1101</f>
        <v>50</v>
      </c>
      <c r="P1101" s="12" t="s">
        <v>42</v>
      </c>
      <c r="Q1101" s="13" t="s">
        <v>1062</v>
      </c>
      <c r="R1101" s="0" t="n">
        <f aca="false">VLOOKUP(A1101,Sados!$A$1:$D$2962,4,0)</f>
        <v>1</v>
      </c>
      <c r="AE1101" s="0" t="n">
        <f aca="false">G1101-S1101-T1101-U1101-V1101-W1101-X1101-Y1101-Z1101-AA1101-AB1101-AC1101+AD1101</f>
        <v>1</v>
      </c>
      <c r="AF1101" s="0" t="n">
        <f aca="false">AE1101*I1101</f>
        <v>50</v>
      </c>
    </row>
    <row r="1102" customFormat="false" ht="21" hidden="false" customHeight="false" outlineLevel="0" collapsed="false">
      <c r="A1102" s="7" t="s">
        <v>3716</v>
      </c>
      <c r="B1102" s="8" t="n">
        <f aca="false">I1102</f>
        <v>46</v>
      </c>
      <c r="C1102" s="0" t="s">
        <v>3717</v>
      </c>
      <c r="D1102" s="0" t="s">
        <v>3718</v>
      </c>
      <c r="E1102" s="0" t="s">
        <v>3719</v>
      </c>
      <c r="F1102" s="0" t="s">
        <v>22</v>
      </c>
      <c r="G1102" s="0" t="n">
        <v>15</v>
      </c>
      <c r="H1102" s="0" t="n">
        <f aca="false">I1102*0.2</f>
        <v>9.2</v>
      </c>
      <c r="I1102" s="7" t="n">
        <v>46</v>
      </c>
      <c r="J1102" s="9" t="n">
        <v>47848.4166666667</v>
      </c>
      <c r="M1102" s="0" t="n">
        <v>15</v>
      </c>
      <c r="N1102" s="10" t="s">
        <v>3654</v>
      </c>
      <c r="O1102" s="11" t="n">
        <f aca="false">G1102*I1102</f>
        <v>690</v>
      </c>
      <c r="P1102" s="12" t="s">
        <v>42</v>
      </c>
      <c r="Q1102" s="13" t="s">
        <v>1062</v>
      </c>
      <c r="R1102" s="0" t="n">
        <f aca="false">VLOOKUP(A1102,Sados!$A$1:$D$2962,4,0)</f>
        <v>18</v>
      </c>
      <c r="AB1102" s="0" t="n">
        <v>1</v>
      </c>
      <c r="AE1102" s="0" t="n">
        <f aca="false">G1102-S1102-T1102-U1102-V1102-W1102-X1102-Y1102-Z1102-AA1102-AB1102-AC1102+AD1102</f>
        <v>14</v>
      </c>
      <c r="AF1102" s="0" t="n">
        <f aca="false">AE1102*I1102</f>
        <v>644</v>
      </c>
    </row>
    <row r="1103" customFormat="false" ht="21" hidden="false" customHeight="false" outlineLevel="0" collapsed="false">
      <c r="A1103" s="7" t="s">
        <v>3720</v>
      </c>
      <c r="B1103" s="8" t="n">
        <f aca="false">I1103</f>
        <v>24</v>
      </c>
      <c r="C1103" s="0" t="s">
        <v>3721</v>
      </c>
      <c r="D1103" s="0" t="s">
        <v>3722</v>
      </c>
      <c r="E1103" s="0" t="s">
        <v>3719</v>
      </c>
      <c r="F1103" s="0" t="s">
        <v>22</v>
      </c>
      <c r="G1103" s="0" t="n">
        <v>8</v>
      </c>
      <c r="H1103" s="0" t="n">
        <f aca="false">I1103*0.2</f>
        <v>4.8</v>
      </c>
      <c r="I1103" s="7" t="n">
        <v>24</v>
      </c>
      <c r="J1103" s="9" t="n">
        <v>47848.4166666667</v>
      </c>
      <c r="M1103" s="0" t="n">
        <v>15</v>
      </c>
      <c r="N1103" s="10" t="s">
        <v>3654</v>
      </c>
      <c r="O1103" s="11" t="n">
        <f aca="false">G1103*I1103</f>
        <v>192</v>
      </c>
      <c r="P1103" s="12" t="s">
        <v>42</v>
      </c>
      <c r="Q1103" s="13" t="s">
        <v>25</v>
      </c>
      <c r="R1103" s="0" t="n">
        <f aca="false">VLOOKUP(A1103,Sados!$A$1:$D$2962,4,0)</f>
        <v>7</v>
      </c>
      <c r="AE1103" s="0" t="n">
        <f aca="false">G1103-S1103-T1103-U1103-V1103-W1103-X1103-Y1103-Z1103-AA1103-AB1103-AC1103+AD1103</f>
        <v>8</v>
      </c>
      <c r="AF1103" s="0" t="n">
        <f aca="false">AE1103*I1103</f>
        <v>192</v>
      </c>
    </row>
    <row r="1104" customFormat="false" ht="21" hidden="false" customHeight="false" outlineLevel="0" collapsed="false">
      <c r="A1104" s="7" t="s">
        <v>3723</v>
      </c>
      <c r="B1104" s="8" t="n">
        <f aca="false">I1104</f>
        <v>45</v>
      </c>
      <c r="C1104" s="0" t="s">
        <v>3724</v>
      </c>
      <c r="D1104" s="0" t="s">
        <v>3725</v>
      </c>
      <c r="E1104" s="0" t="s">
        <v>3726</v>
      </c>
      <c r="F1104" s="0" t="s">
        <v>22</v>
      </c>
      <c r="G1104" s="0" t="n">
        <v>3</v>
      </c>
      <c r="H1104" s="0" t="n">
        <f aca="false">I1104*0.2</f>
        <v>9</v>
      </c>
      <c r="I1104" s="7" t="n">
        <v>45</v>
      </c>
      <c r="J1104" s="9" t="n">
        <v>47848.4166666667</v>
      </c>
      <c r="M1104" s="0" t="n">
        <v>15</v>
      </c>
      <c r="N1104" s="10" t="s">
        <v>3654</v>
      </c>
      <c r="O1104" s="11" t="n">
        <f aca="false">G1104*I1104</f>
        <v>135</v>
      </c>
      <c r="P1104" s="12" t="s">
        <v>42</v>
      </c>
      <c r="Q1104" s="13" t="s">
        <v>1062</v>
      </c>
      <c r="R1104" s="0" t="n">
        <f aca="false">VLOOKUP(A1104,Sados!$A$1:$D$2962,4,0)</f>
        <v>1</v>
      </c>
      <c r="AE1104" s="0" t="n">
        <f aca="false">G1104-S1104-T1104-U1104-V1104-W1104-X1104-Y1104-Z1104-AA1104-AB1104-AC1104+AD1104</f>
        <v>3</v>
      </c>
      <c r="AF1104" s="0" t="n">
        <f aca="false">AE1104*I1104</f>
        <v>135</v>
      </c>
    </row>
    <row r="1105" customFormat="false" ht="21" hidden="false" customHeight="false" outlineLevel="0" collapsed="false">
      <c r="A1105" s="7" t="s">
        <v>3727</v>
      </c>
      <c r="B1105" s="8" t="n">
        <f aca="false">I1105</f>
        <v>45</v>
      </c>
      <c r="C1105" s="0" t="s">
        <v>3728</v>
      </c>
      <c r="D1105" s="0" t="s">
        <v>3729</v>
      </c>
      <c r="E1105" s="0" t="s">
        <v>3730</v>
      </c>
      <c r="F1105" s="0" t="s">
        <v>22</v>
      </c>
      <c r="G1105" s="0" t="n">
        <v>2</v>
      </c>
      <c r="H1105" s="0" t="n">
        <f aca="false">I1105*0.2</f>
        <v>9</v>
      </c>
      <c r="I1105" s="7" t="n">
        <v>45</v>
      </c>
      <c r="J1105" s="9" t="n">
        <v>47848.4166666667</v>
      </c>
      <c r="M1105" s="0" t="n">
        <v>15</v>
      </c>
      <c r="N1105" s="10" t="s">
        <v>3654</v>
      </c>
      <c r="O1105" s="11" t="n">
        <f aca="false">G1105*I1105</f>
        <v>90</v>
      </c>
      <c r="P1105" s="12" t="s">
        <v>42</v>
      </c>
      <c r="Q1105" s="13" t="s">
        <v>25</v>
      </c>
      <c r="R1105" s="0" t="n">
        <f aca="false">VLOOKUP(A1105,Sados!$A$1:$D$2962,4,0)</f>
        <v>0</v>
      </c>
      <c r="Y1105" s="0" t="n">
        <v>1</v>
      </c>
      <c r="AC1105" s="0" t="n">
        <v>1</v>
      </c>
      <c r="AE1105" s="0" t="n">
        <f aca="false">G1105-S1105-T1105-U1105-V1105-W1105-X1105-Y1105-Z1105-AA1105-AB1105-AC1105+AD1105</f>
        <v>0</v>
      </c>
      <c r="AF1105" s="0" t="n">
        <f aca="false">AE1105*I1105</f>
        <v>0</v>
      </c>
    </row>
    <row r="1106" customFormat="false" ht="21" hidden="false" customHeight="false" outlineLevel="0" collapsed="false">
      <c r="A1106" s="7" t="s">
        <v>3731</v>
      </c>
      <c r="B1106" s="8" t="n">
        <f aca="false">I1106</f>
        <v>48</v>
      </c>
      <c r="C1106" s="0" t="s">
        <v>3732</v>
      </c>
      <c r="D1106" s="0" t="s">
        <v>3733</v>
      </c>
      <c r="E1106" s="0" t="s">
        <v>3734</v>
      </c>
      <c r="F1106" s="0" t="s">
        <v>22</v>
      </c>
      <c r="G1106" s="0" t="n">
        <v>3</v>
      </c>
      <c r="H1106" s="0" t="n">
        <f aca="false">I1106*0.2</f>
        <v>9.6</v>
      </c>
      <c r="I1106" s="7" t="n">
        <v>48</v>
      </c>
      <c r="J1106" s="9" t="n">
        <v>47848.4166666667</v>
      </c>
      <c r="M1106" s="0" t="n">
        <v>15</v>
      </c>
      <c r="N1106" s="10" t="s">
        <v>3654</v>
      </c>
      <c r="O1106" s="11" t="n">
        <f aca="false">G1106*I1106</f>
        <v>144</v>
      </c>
      <c r="P1106" s="12" t="s">
        <v>42</v>
      </c>
      <c r="Q1106" s="13" t="s">
        <v>1062</v>
      </c>
      <c r="R1106" s="0" t="n">
        <f aca="false">VLOOKUP(A1106,Sados!$A$1:$D$2962,4,0)</f>
        <v>3</v>
      </c>
      <c r="AE1106" s="0" t="n">
        <f aca="false">G1106-S1106-T1106-U1106-V1106-W1106-X1106-Y1106-Z1106-AA1106-AB1106-AC1106+AD1106</f>
        <v>3</v>
      </c>
      <c r="AF1106" s="0" t="n">
        <f aca="false">AE1106*I1106</f>
        <v>144</v>
      </c>
    </row>
    <row r="1107" customFormat="false" ht="21" hidden="false" customHeight="false" outlineLevel="0" collapsed="false">
      <c r="A1107" s="7" t="s">
        <v>3735</v>
      </c>
      <c r="B1107" s="8" t="n">
        <f aca="false">I1107</f>
        <v>36</v>
      </c>
      <c r="C1107" s="0" t="s">
        <v>3736</v>
      </c>
      <c r="D1107" s="0" t="s">
        <v>3733</v>
      </c>
      <c r="E1107" s="0" t="s">
        <v>3737</v>
      </c>
      <c r="F1107" s="0" t="s">
        <v>22</v>
      </c>
      <c r="G1107" s="0" t="n">
        <v>1</v>
      </c>
      <c r="H1107" s="0" t="n">
        <f aca="false">I1107*0.2</f>
        <v>7.2</v>
      </c>
      <c r="I1107" s="7" t="n">
        <v>36</v>
      </c>
      <c r="J1107" s="9" t="n">
        <v>47848.4166666667</v>
      </c>
      <c r="M1107" s="0" t="n">
        <v>15</v>
      </c>
      <c r="N1107" s="10" t="s">
        <v>3654</v>
      </c>
      <c r="O1107" s="11" t="n">
        <f aca="false">G1107*I1107</f>
        <v>36</v>
      </c>
      <c r="P1107" s="12" t="s">
        <v>42</v>
      </c>
      <c r="Q1107" s="13" t="s">
        <v>3659</v>
      </c>
      <c r="R1107" s="0" t="n">
        <f aca="false">VLOOKUP(A1107,Sados!$A$1:$D$2962,4,0)</f>
        <v>1</v>
      </c>
      <c r="AE1107" s="0" t="n">
        <f aca="false">G1107-S1107-T1107-U1107-V1107-W1107-X1107-Y1107-Z1107-AA1107-AB1107-AC1107+AD1107</f>
        <v>1</v>
      </c>
      <c r="AF1107" s="0" t="n">
        <f aca="false">AE1107*I1107</f>
        <v>36</v>
      </c>
    </row>
    <row r="1108" customFormat="false" ht="21" hidden="false" customHeight="false" outlineLevel="0" collapsed="false">
      <c r="A1108" s="7" t="s">
        <v>3738</v>
      </c>
      <c r="B1108" s="8" t="n">
        <f aca="false">I1108</f>
        <v>98</v>
      </c>
      <c r="C1108" s="0" t="s">
        <v>3739</v>
      </c>
      <c r="D1108" s="0" t="s">
        <v>3740</v>
      </c>
      <c r="E1108" s="0" t="s">
        <v>3741</v>
      </c>
      <c r="F1108" s="0" t="s">
        <v>22</v>
      </c>
      <c r="G1108" s="0" t="n">
        <v>3</v>
      </c>
      <c r="H1108" s="0" t="n">
        <f aca="false">I1108*0.2</f>
        <v>19.6</v>
      </c>
      <c r="I1108" s="7" t="n">
        <v>98</v>
      </c>
      <c r="J1108" s="9" t="n">
        <v>47848.4166666667</v>
      </c>
      <c r="M1108" s="0" t="n">
        <v>15</v>
      </c>
      <c r="N1108" s="10" t="s">
        <v>3654</v>
      </c>
      <c r="O1108" s="11" t="n">
        <f aca="false">G1108*I1108</f>
        <v>294</v>
      </c>
      <c r="P1108" s="12" t="s">
        <v>42</v>
      </c>
      <c r="Q1108" s="13" t="s">
        <v>1062</v>
      </c>
      <c r="R1108" s="0" t="n">
        <f aca="false">VLOOKUP(A1108,Sados!$A$1:$D$2962,4,0)</f>
        <v>1</v>
      </c>
      <c r="AE1108" s="0" t="n">
        <f aca="false">G1108-S1108-T1108-U1108-V1108-W1108-X1108-Y1108-Z1108-AA1108-AB1108-AC1108+AD1108</f>
        <v>3</v>
      </c>
      <c r="AF1108" s="0" t="n">
        <f aca="false">AE1108*I1108</f>
        <v>294</v>
      </c>
    </row>
    <row r="1109" customFormat="false" ht="21" hidden="false" customHeight="false" outlineLevel="0" collapsed="false">
      <c r="A1109" s="7" t="s">
        <v>3742</v>
      </c>
      <c r="B1109" s="8" t="n">
        <f aca="false">I1109</f>
        <v>33</v>
      </c>
      <c r="C1109" s="0" t="s">
        <v>3743</v>
      </c>
      <c r="D1109" s="0" t="s">
        <v>3744</v>
      </c>
      <c r="E1109" s="0" t="n">
        <v>0</v>
      </c>
      <c r="F1109" s="0" t="s">
        <v>22</v>
      </c>
      <c r="G1109" s="0" t="n">
        <v>6</v>
      </c>
      <c r="H1109" s="0" t="n">
        <f aca="false">I1109*0.2</f>
        <v>6.6</v>
      </c>
      <c r="I1109" s="7" t="n">
        <v>33</v>
      </c>
      <c r="J1109" s="9" t="n">
        <v>47848.4166666667</v>
      </c>
      <c r="M1109" s="0" t="n">
        <v>15</v>
      </c>
      <c r="N1109" s="10" t="s">
        <v>3654</v>
      </c>
      <c r="O1109" s="11" t="n">
        <f aca="false">G1109*I1109</f>
        <v>198</v>
      </c>
      <c r="P1109" s="12" t="s">
        <v>42</v>
      </c>
      <c r="Q1109" s="13" t="s">
        <v>25</v>
      </c>
      <c r="R1109" s="0" t="n">
        <f aca="false">VLOOKUP(A1109,Sados!$A$1:$D$2962,4,0)</f>
        <v>5</v>
      </c>
      <c r="AE1109" s="0" t="n">
        <f aca="false">G1109-S1109-T1109-U1109-V1109-W1109-X1109-Y1109-Z1109-AA1109-AB1109-AC1109+AD1109</f>
        <v>6</v>
      </c>
      <c r="AF1109" s="0" t="n">
        <f aca="false">AE1109*I1109</f>
        <v>198</v>
      </c>
    </row>
    <row r="1110" customFormat="false" ht="21" hidden="false" customHeight="false" outlineLevel="0" collapsed="false">
      <c r="A1110" s="7" t="s">
        <v>3745</v>
      </c>
      <c r="B1110" s="8" t="n">
        <f aca="false">I1110</f>
        <v>60</v>
      </c>
      <c r="C1110" s="0" t="s">
        <v>3746</v>
      </c>
      <c r="D1110" s="0" t="s">
        <v>3747</v>
      </c>
      <c r="E1110" s="0" t="s">
        <v>3748</v>
      </c>
      <c r="F1110" s="0" t="s">
        <v>22</v>
      </c>
      <c r="G1110" s="0" t="n">
        <v>1</v>
      </c>
      <c r="H1110" s="0" t="n">
        <f aca="false">I1110*0.2</f>
        <v>12</v>
      </c>
      <c r="I1110" s="7" t="n">
        <v>60</v>
      </c>
      <c r="J1110" s="9" t="n">
        <v>47848.4166666667</v>
      </c>
      <c r="M1110" s="0" t="n">
        <v>15</v>
      </c>
      <c r="N1110" s="10" t="s">
        <v>3654</v>
      </c>
      <c r="O1110" s="11" t="n">
        <f aca="false">G1110*I1110</f>
        <v>60</v>
      </c>
      <c r="P1110" s="12" t="s">
        <v>42</v>
      </c>
      <c r="Q1110" s="13" t="s">
        <v>1062</v>
      </c>
      <c r="R1110" s="0" t="n">
        <f aca="false">VLOOKUP(A1110,Sados!$A$1:$D$2962,4,0)</f>
        <v>1</v>
      </c>
      <c r="AE1110" s="0" t="n">
        <f aca="false">G1110-S1110-T1110-U1110-V1110-W1110-X1110-Y1110-Z1110-AA1110-AB1110-AC1110+AD1110</f>
        <v>1</v>
      </c>
      <c r="AF1110" s="0" t="n">
        <f aca="false">AE1110*I1110</f>
        <v>60</v>
      </c>
    </row>
    <row r="1111" customFormat="false" ht="21" hidden="false" customHeight="false" outlineLevel="0" collapsed="false">
      <c r="A1111" s="7" t="s">
        <v>3749</v>
      </c>
      <c r="B1111" s="8" t="n">
        <f aca="false">I1111</f>
        <v>80</v>
      </c>
      <c r="C1111" s="0" t="s">
        <v>3750</v>
      </c>
      <c r="D1111" s="0" t="s">
        <v>3751</v>
      </c>
      <c r="E1111" s="0" t="s">
        <v>3752</v>
      </c>
      <c r="F1111" s="0" t="s">
        <v>22</v>
      </c>
      <c r="G1111" s="0" t="n">
        <v>3</v>
      </c>
      <c r="H1111" s="0" t="n">
        <f aca="false">I1111*0.2</f>
        <v>16</v>
      </c>
      <c r="I1111" s="7" t="n">
        <v>80</v>
      </c>
      <c r="J1111" s="9" t="n">
        <v>47848.4166666667</v>
      </c>
      <c r="M1111" s="0" t="n">
        <v>15</v>
      </c>
      <c r="N1111" s="10" t="s">
        <v>3654</v>
      </c>
      <c r="O1111" s="11" t="n">
        <f aca="false">G1111*I1111</f>
        <v>240</v>
      </c>
      <c r="P1111" s="12" t="s">
        <v>42</v>
      </c>
      <c r="Q1111" s="13" t="s">
        <v>1062</v>
      </c>
      <c r="R1111" s="0" t="n">
        <f aca="false">VLOOKUP(A1111,Sados!$A$1:$D$2962,4,0)</f>
        <v>0</v>
      </c>
      <c r="AE1111" s="0" t="n">
        <f aca="false">G1111-S1111-T1111-U1111-V1111-W1111-X1111-Y1111-Z1111-AA1111-AB1111-AC1111+AD1111</f>
        <v>3</v>
      </c>
      <c r="AF1111" s="0" t="n">
        <f aca="false">AE1111*I1111</f>
        <v>240</v>
      </c>
    </row>
    <row r="1112" customFormat="false" ht="21" hidden="false" customHeight="false" outlineLevel="0" collapsed="false">
      <c r="A1112" s="7" t="s">
        <v>3753</v>
      </c>
      <c r="B1112" s="8" t="n">
        <f aca="false">I1112</f>
        <v>104</v>
      </c>
      <c r="C1112" s="0" t="s">
        <v>3754</v>
      </c>
      <c r="D1112" s="0" t="s">
        <v>3755</v>
      </c>
      <c r="E1112" s="0" t="s">
        <v>3756</v>
      </c>
      <c r="F1112" s="0" t="s">
        <v>22</v>
      </c>
      <c r="G1112" s="0" t="n">
        <v>2</v>
      </c>
      <c r="H1112" s="0" t="n">
        <f aca="false">I1112*0.2</f>
        <v>20.8</v>
      </c>
      <c r="I1112" s="7" t="n">
        <v>104</v>
      </c>
      <c r="J1112" s="9" t="n">
        <v>47848.4166666667</v>
      </c>
      <c r="M1112" s="0" t="n">
        <v>15</v>
      </c>
      <c r="N1112" s="10" t="s">
        <v>3654</v>
      </c>
      <c r="O1112" s="11" t="n">
        <f aca="false">G1112*I1112</f>
        <v>208</v>
      </c>
      <c r="P1112" s="12" t="s">
        <v>42</v>
      </c>
      <c r="Q1112" s="13" t="s">
        <v>1062</v>
      </c>
      <c r="R1112" s="0" t="n">
        <f aca="false">VLOOKUP(A1112,Sados!$A$1:$D$2962,4,0)</f>
        <v>1</v>
      </c>
      <c r="AE1112" s="0" t="n">
        <f aca="false">G1112-S1112-T1112-U1112-V1112-W1112-X1112-Y1112-Z1112-AA1112-AB1112-AC1112+AD1112</f>
        <v>2</v>
      </c>
      <c r="AF1112" s="0" t="n">
        <f aca="false">AE1112*I1112</f>
        <v>208</v>
      </c>
    </row>
    <row r="1113" customFormat="false" ht="21" hidden="false" customHeight="false" outlineLevel="0" collapsed="false">
      <c r="A1113" s="7" t="s">
        <v>3757</v>
      </c>
      <c r="B1113" s="8" t="n">
        <f aca="false">I1113</f>
        <v>170</v>
      </c>
      <c r="C1113" s="0" t="s">
        <v>3758</v>
      </c>
      <c r="D1113" s="0" t="s">
        <v>3759</v>
      </c>
      <c r="E1113" s="0" t="s">
        <v>3760</v>
      </c>
      <c r="F1113" s="0" t="s">
        <v>22</v>
      </c>
      <c r="G1113" s="0" t="n">
        <v>2</v>
      </c>
      <c r="H1113" s="0" t="n">
        <f aca="false">I1113*0.2</f>
        <v>34</v>
      </c>
      <c r="I1113" s="7" t="n">
        <v>170</v>
      </c>
      <c r="J1113" s="9" t="n">
        <v>47848.4166666667</v>
      </c>
      <c r="M1113" s="0" t="n">
        <v>15</v>
      </c>
      <c r="N1113" s="10" t="s">
        <v>3654</v>
      </c>
      <c r="O1113" s="11" t="n">
        <f aca="false">G1113*I1113</f>
        <v>340</v>
      </c>
      <c r="P1113" s="12" t="s">
        <v>93</v>
      </c>
      <c r="Q1113" s="13" t="s">
        <v>1062</v>
      </c>
      <c r="R1113" s="0" t="n">
        <f aca="false">VLOOKUP(A1113,Sados!$A$1:$D$2962,4,0)</f>
        <v>2</v>
      </c>
      <c r="AE1113" s="0" t="n">
        <f aca="false">G1113-S1113-T1113-U1113-V1113-W1113-X1113-Y1113-Z1113-AA1113-AB1113-AC1113+AD1113</f>
        <v>2</v>
      </c>
      <c r="AF1113" s="0" t="n">
        <f aca="false">AE1113*I1113</f>
        <v>340</v>
      </c>
    </row>
    <row r="1114" customFormat="false" ht="21" hidden="false" customHeight="false" outlineLevel="0" collapsed="false">
      <c r="A1114" s="7" t="s">
        <v>3761</v>
      </c>
      <c r="B1114" s="8" t="n">
        <f aca="false">I1114</f>
        <v>40</v>
      </c>
      <c r="C1114" s="0" t="s">
        <v>3762</v>
      </c>
      <c r="D1114" s="0" t="s">
        <v>3763</v>
      </c>
      <c r="E1114" s="0" t="s">
        <v>3764</v>
      </c>
      <c r="F1114" s="0" t="s">
        <v>22</v>
      </c>
      <c r="G1114" s="0" t="n">
        <v>1</v>
      </c>
      <c r="H1114" s="0" t="n">
        <f aca="false">I1114*0.2</f>
        <v>8</v>
      </c>
      <c r="I1114" s="7" t="n">
        <v>40</v>
      </c>
      <c r="J1114" s="9" t="n">
        <v>47848.4166666667</v>
      </c>
      <c r="M1114" s="0" t="n">
        <v>15</v>
      </c>
      <c r="N1114" s="10" t="s">
        <v>3654</v>
      </c>
      <c r="O1114" s="11" t="n">
        <f aca="false">G1114*I1114</f>
        <v>40</v>
      </c>
      <c r="P1114" s="12" t="s">
        <v>42</v>
      </c>
      <c r="Q1114" s="13" t="s">
        <v>25</v>
      </c>
      <c r="R1114" s="0" t="n">
        <f aca="false">VLOOKUP(A1114,Sados!$A$1:$D$2962,4,0)</f>
        <v>1</v>
      </c>
      <c r="AE1114" s="0" t="n">
        <f aca="false">G1114-S1114-T1114-U1114-V1114-W1114-X1114-Y1114-Z1114-AA1114-AB1114-AC1114+AD1114</f>
        <v>1</v>
      </c>
      <c r="AF1114" s="0" t="n">
        <f aca="false">AE1114*I1114</f>
        <v>40</v>
      </c>
    </row>
    <row r="1115" customFormat="false" ht="21" hidden="false" customHeight="false" outlineLevel="0" collapsed="false">
      <c r="A1115" s="7" t="s">
        <v>3765</v>
      </c>
      <c r="B1115" s="8" t="n">
        <f aca="false">I1115</f>
        <v>160</v>
      </c>
      <c r="C1115" s="0" t="s">
        <v>3766</v>
      </c>
      <c r="D1115" s="0" t="s">
        <v>3767</v>
      </c>
      <c r="E1115" s="0" t="s">
        <v>3768</v>
      </c>
      <c r="F1115" s="0" t="s">
        <v>22</v>
      </c>
      <c r="G1115" s="0" t="n">
        <v>1</v>
      </c>
      <c r="H1115" s="0" t="n">
        <f aca="false">I1115*0.2</f>
        <v>32</v>
      </c>
      <c r="I1115" s="7" t="n">
        <v>160</v>
      </c>
      <c r="J1115" s="9" t="n">
        <v>47848.4166666667</v>
      </c>
      <c r="M1115" s="0" t="n">
        <v>15</v>
      </c>
      <c r="N1115" s="10" t="s">
        <v>3654</v>
      </c>
      <c r="O1115" s="11" t="n">
        <f aca="false">G1115*I1115</f>
        <v>160</v>
      </c>
      <c r="P1115" s="12" t="s">
        <v>42</v>
      </c>
      <c r="Q1115" s="13" t="s">
        <v>1062</v>
      </c>
      <c r="R1115" s="0" t="n">
        <f aca="false">VLOOKUP(A1115,Sados!$A$1:$D$2962,4,0)</f>
        <v>1</v>
      </c>
      <c r="AE1115" s="0" t="n">
        <f aca="false">G1115-S1115-T1115-U1115-V1115-W1115-X1115-Y1115-Z1115-AA1115-AB1115-AC1115+AD1115</f>
        <v>1</v>
      </c>
      <c r="AF1115" s="0" t="n">
        <f aca="false">AE1115*I1115</f>
        <v>160</v>
      </c>
    </row>
    <row r="1116" customFormat="false" ht="21" hidden="false" customHeight="false" outlineLevel="0" collapsed="false">
      <c r="A1116" s="7" t="s">
        <v>3769</v>
      </c>
      <c r="B1116" s="8" t="n">
        <f aca="false">I1116</f>
        <v>35</v>
      </c>
      <c r="C1116" s="0" t="s">
        <v>3770</v>
      </c>
      <c r="D1116" s="0" t="s">
        <v>3771</v>
      </c>
      <c r="E1116" s="0" t="n">
        <v>0</v>
      </c>
      <c r="F1116" s="0" t="s">
        <v>22</v>
      </c>
      <c r="G1116" s="0" t="n">
        <v>1</v>
      </c>
      <c r="H1116" s="0" t="n">
        <f aca="false">I1116*0.2</f>
        <v>7</v>
      </c>
      <c r="I1116" s="7" t="n">
        <v>35</v>
      </c>
      <c r="J1116" s="9" t="n">
        <v>47848.4166666667</v>
      </c>
      <c r="M1116" s="0" t="n">
        <v>15</v>
      </c>
      <c r="N1116" s="10" t="s">
        <v>3654</v>
      </c>
      <c r="O1116" s="11" t="n">
        <f aca="false">G1116*I1116</f>
        <v>35</v>
      </c>
      <c r="P1116" s="12" t="s">
        <v>42</v>
      </c>
      <c r="Q1116" s="13" t="s">
        <v>3772</v>
      </c>
      <c r="R1116" s="0" t="n">
        <f aca="false">VLOOKUP(A1116,Sados!$A$1:$D$2962,4,0)</f>
        <v>1</v>
      </c>
      <c r="AE1116" s="0" t="n">
        <f aca="false">G1116-S1116-T1116-U1116-V1116-W1116-X1116-Y1116-Z1116-AA1116-AB1116-AC1116+AD1116</f>
        <v>1</v>
      </c>
      <c r="AF1116" s="0" t="n">
        <f aca="false">AE1116*I1116</f>
        <v>35</v>
      </c>
    </row>
    <row r="1117" customFormat="false" ht="21" hidden="false" customHeight="false" outlineLevel="0" collapsed="false">
      <c r="A1117" s="7" t="s">
        <v>3773</v>
      </c>
      <c r="B1117" s="8" t="n">
        <f aca="false">I1117</f>
        <v>55</v>
      </c>
      <c r="C1117" s="0" t="s">
        <v>3774</v>
      </c>
      <c r="D1117" s="0" t="s">
        <v>3775</v>
      </c>
      <c r="E1117" s="0" t="s">
        <v>3776</v>
      </c>
      <c r="F1117" s="0" t="s">
        <v>22</v>
      </c>
      <c r="G1117" s="0" t="n">
        <v>8</v>
      </c>
      <c r="H1117" s="0" t="n">
        <f aca="false">I1117*0.2</f>
        <v>11</v>
      </c>
      <c r="I1117" s="7" t="n">
        <v>55</v>
      </c>
      <c r="J1117" s="9" t="n">
        <v>47848.4166666667</v>
      </c>
      <c r="M1117" s="0" t="n">
        <v>15</v>
      </c>
      <c r="N1117" s="10" t="s">
        <v>3654</v>
      </c>
      <c r="O1117" s="11" t="n">
        <f aca="false">G1117*I1117</f>
        <v>440</v>
      </c>
      <c r="P1117" s="12" t="s">
        <v>54</v>
      </c>
      <c r="Q1117" s="13" t="s">
        <v>1062</v>
      </c>
      <c r="R1117" s="0" t="n">
        <f aca="false">VLOOKUP(A1117,Sados!$A$1:$D$2962,4,0)</f>
        <v>8</v>
      </c>
      <c r="AE1117" s="0" t="n">
        <f aca="false">G1117-S1117-T1117-U1117-V1117-W1117-X1117-Y1117-Z1117-AA1117-AB1117-AC1117+AD1117</f>
        <v>8</v>
      </c>
      <c r="AF1117" s="0" t="n">
        <f aca="false">AE1117*I1117</f>
        <v>440</v>
      </c>
    </row>
    <row r="1118" customFormat="false" ht="21" hidden="false" customHeight="false" outlineLevel="0" collapsed="false">
      <c r="A1118" s="7" t="s">
        <v>3777</v>
      </c>
      <c r="B1118" s="8" t="n">
        <f aca="false">I1118</f>
        <v>86</v>
      </c>
      <c r="C1118" s="0" t="s">
        <v>3778</v>
      </c>
      <c r="D1118" s="0" t="s">
        <v>3779</v>
      </c>
      <c r="E1118" s="0" t="s">
        <v>3780</v>
      </c>
      <c r="F1118" s="0" t="s">
        <v>22</v>
      </c>
      <c r="G1118" s="0" t="n">
        <v>3</v>
      </c>
      <c r="H1118" s="0" t="n">
        <f aca="false">I1118*0.2</f>
        <v>17.2</v>
      </c>
      <c r="I1118" s="7" t="n">
        <v>86</v>
      </c>
      <c r="J1118" s="9" t="n">
        <v>47848.4166666667</v>
      </c>
      <c r="M1118" s="0" t="n">
        <v>15</v>
      </c>
      <c r="N1118" s="10" t="s">
        <v>3654</v>
      </c>
      <c r="O1118" s="11" t="n">
        <f aca="false">G1118*I1118</f>
        <v>258</v>
      </c>
      <c r="P1118" s="12" t="s">
        <v>171</v>
      </c>
      <c r="Q1118" s="13" t="s">
        <v>1062</v>
      </c>
      <c r="R1118" s="0" t="n">
        <f aca="false">VLOOKUP(A1118,Sados!$A$1:$D$2962,4,0)</f>
        <v>2</v>
      </c>
      <c r="AE1118" s="0" t="n">
        <f aca="false">G1118-S1118-T1118-U1118-V1118-W1118-X1118-Y1118-Z1118-AA1118-AB1118-AC1118+AD1118</f>
        <v>3</v>
      </c>
      <c r="AF1118" s="0" t="n">
        <f aca="false">AE1118*I1118</f>
        <v>258</v>
      </c>
    </row>
    <row r="1119" customFormat="false" ht="21" hidden="false" customHeight="false" outlineLevel="0" collapsed="false">
      <c r="A1119" s="7" t="s">
        <v>3781</v>
      </c>
      <c r="B1119" s="19" t="n">
        <v>62</v>
      </c>
      <c r="C1119" s="0" t="s">
        <v>3782</v>
      </c>
      <c r="D1119" s="0" t="s">
        <v>3783</v>
      </c>
      <c r="E1119" s="0" t="s">
        <v>3784</v>
      </c>
      <c r="F1119" s="0" t="s">
        <v>22</v>
      </c>
      <c r="G1119" s="0" t="n">
        <v>9</v>
      </c>
      <c r="H1119" s="0" t="n">
        <f aca="false">I1119*0.2</f>
        <v>12.6</v>
      </c>
      <c r="I1119" s="7" t="n">
        <v>63</v>
      </c>
      <c r="J1119" s="9" t="n">
        <v>47848.4166666667</v>
      </c>
      <c r="M1119" s="0" t="n">
        <v>15</v>
      </c>
      <c r="N1119" s="10" t="s">
        <v>3654</v>
      </c>
      <c r="O1119" s="11" t="n">
        <f aca="false">G1119*I1119</f>
        <v>567</v>
      </c>
      <c r="P1119" s="12" t="s">
        <v>171</v>
      </c>
      <c r="Q1119" s="13" t="s">
        <v>1062</v>
      </c>
      <c r="R1119" s="0" t="n">
        <f aca="false">VLOOKUP(A1119,Sados!$A$1:$D$2962,4,0)</f>
        <v>1</v>
      </c>
      <c r="AE1119" s="0" t="n">
        <f aca="false">G1119-S1119-T1119-U1119-V1119-W1119-X1119-Y1119-Z1119-AA1119-AB1119-AC1119+AD1119</f>
        <v>9</v>
      </c>
      <c r="AF1119" s="0" t="n">
        <f aca="false">AE1119*I1119</f>
        <v>567</v>
      </c>
    </row>
    <row r="1120" customFormat="false" ht="21" hidden="false" customHeight="false" outlineLevel="0" collapsed="false">
      <c r="A1120" s="7" t="s">
        <v>3785</v>
      </c>
      <c r="B1120" s="8" t="n">
        <f aca="false">I1120</f>
        <v>57</v>
      </c>
      <c r="C1120" s="0" t="s">
        <v>3786</v>
      </c>
      <c r="D1120" s="0" t="s">
        <v>3787</v>
      </c>
      <c r="E1120" s="0" t="s">
        <v>3784</v>
      </c>
      <c r="F1120" s="0" t="s">
        <v>22</v>
      </c>
      <c r="G1120" s="0" t="n">
        <v>7</v>
      </c>
      <c r="H1120" s="0" t="n">
        <f aca="false">I1120*0.2</f>
        <v>11.4</v>
      </c>
      <c r="I1120" s="7" t="n">
        <v>57</v>
      </c>
      <c r="J1120" s="9" t="n">
        <v>47848.4166666667</v>
      </c>
      <c r="M1120" s="0" t="n">
        <v>15</v>
      </c>
      <c r="N1120" s="10" t="s">
        <v>3654</v>
      </c>
      <c r="O1120" s="11" t="n">
        <f aca="false">G1120*I1120</f>
        <v>399</v>
      </c>
      <c r="P1120" s="12" t="s">
        <v>171</v>
      </c>
      <c r="Q1120" s="13" t="s">
        <v>3659</v>
      </c>
      <c r="R1120" s="0" t="n">
        <f aca="false">VLOOKUP(A1120,Sados!$A$1:$D$2962,4,0)</f>
        <v>6</v>
      </c>
      <c r="AE1120" s="0" t="n">
        <f aca="false">G1120-S1120-T1120-U1120-V1120-W1120-X1120-Y1120-Z1120-AA1120-AB1120-AC1120+AD1120</f>
        <v>7</v>
      </c>
      <c r="AF1120" s="0" t="n">
        <f aca="false">AE1120*I1120</f>
        <v>399</v>
      </c>
    </row>
    <row r="1121" customFormat="false" ht="21" hidden="false" customHeight="false" outlineLevel="0" collapsed="false">
      <c r="A1121" s="7" t="s">
        <v>3788</v>
      </c>
      <c r="B1121" s="8" t="n">
        <f aca="false">I1121</f>
        <v>40</v>
      </c>
      <c r="C1121" s="0" t="s">
        <v>3789</v>
      </c>
      <c r="D1121" s="0" t="s">
        <v>3790</v>
      </c>
      <c r="E1121" s="0" t="s">
        <v>3791</v>
      </c>
      <c r="F1121" s="0" t="s">
        <v>22</v>
      </c>
      <c r="G1121" s="0" t="n">
        <v>4</v>
      </c>
      <c r="H1121" s="0" t="n">
        <f aca="false">I1121*0.2</f>
        <v>8</v>
      </c>
      <c r="I1121" s="7" t="n">
        <v>40</v>
      </c>
      <c r="J1121" s="9" t="n">
        <v>47848.4166666667</v>
      </c>
      <c r="M1121" s="0" t="n">
        <v>15</v>
      </c>
      <c r="N1121" s="10" t="s">
        <v>3654</v>
      </c>
      <c r="O1121" s="11" t="n">
        <f aca="false">G1121*I1121</f>
        <v>160</v>
      </c>
      <c r="P1121" s="12" t="s">
        <v>171</v>
      </c>
      <c r="Q1121" s="13" t="s">
        <v>25</v>
      </c>
      <c r="R1121" s="0" t="n">
        <f aca="false">VLOOKUP(A1121,Sados!$A$1:$D$2962,4,0)</f>
        <v>4</v>
      </c>
      <c r="AE1121" s="0" t="n">
        <f aca="false">G1121-S1121-T1121-U1121-V1121-W1121-X1121-Y1121-Z1121-AA1121-AB1121-AC1121+AD1121</f>
        <v>4</v>
      </c>
      <c r="AF1121" s="0" t="n">
        <f aca="false">AE1121*I1121</f>
        <v>160</v>
      </c>
    </row>
    <row r="1122" customFormat="false" ht="21" hidden="false" customHeight="false" outlineLevel="0" collapsed="false">
      <c r="A1122" s="7" t="s">
        <v>3792</v>
      </c>
      <c r="B1122" s="8" t="n">
        <f aca="false">I1122</f>
        <v>196</v>
      </c>
      <c r="C1122" s="0" t="s">
        <v>3793</v>
      </c>
      <c r="D1122" s="0" t="s">
        <v>3794</v>
      </c>
      <c r="E1122" s="0" t="s">
        <v>3795</v>
      </c>
      <c r="F1122" s="0" t="s">
        <v>22</v>
      </c>
      <c r="G1122" s="0" t="n">
        <v>2</v>
      </c>
      <c r="H1122" s="0" t="n">
        <f aca="false">I1122*0.2</f>
        <v>39.2</v>
      </c>
      <c r="I1122" s="7" t="n">
        <v>196</v>
      </c>
      <c r="J1122" s="9" t="n">
        <v>47848.4166666667</v>
      </c>
      <c r="M1122" s="0" t="n">
        <v>15</v>
      </c>
      <c r="N1122" s="10" t="s">
        <v>3654</v>
      </c>
      <c r="O1122" s="11" t="n">
        <f aca="false">G1122*I1122</f>
        <v>392</v>
      </c>
      <c r="P1122" s="12" t="s">
        <v>171</v>
      </c>
      <c r="Q1122" s="13" t="s">
        <v>1062</v>
      </c>
      <c r="R1122" s="0" t="n">
        <f aca="false">VLOOKUP(A1122,Sados!$A$1:$D$2962,4,0)</f>
        <v>2</v>
      </c>
      <c r="AE1122" s="0" t="n">
        <f aca="false">G1122-S1122-T1122-U1122-V1122-W1122-X1122-Y1122-Z1122-AA1122-AB1122-AC1122+AD1122</f>
        <v>2</v>
      </c>
      <c r="AF1122" s="0" t="n">
        <f aca="false">AE1122*I1122</f>
        <v>392</v>
      </c>
    </row>
    <row r="1123" customFormat="false" ht="21" hidden="false" customHeight="false" outlineLevel="0" collapsed="false">
      <c r="A1123" s="7" t="s">
        <v>3796</v>
      </c>
      <c r="B1123" s="8" t="n">
        <f aca="false">I1123</f>
        <v>70</v>
      </c>
      <c r="C1123" s="0" t="s">
        <v>3797</v>
      </c>
      <c r="D1123" s="0" t="s">
        <v>3798</v>
      </c>
      <c r="E1123" s="0" t="s">
        <v>3799</v>
      </c>
      <c r="F1123" s="0" t="s">
        <v>22</v>
      </c>
      <c r="G1123" s="0" t="n">
        <v>3</v>
      </c>
      <c r="H1123" s="0" t="n">
        <f aca="false">I1123*0.2</f>
        <v>14</v>
      </c>
      <c r="I1123" s="7" t="n">
        <v>70</v>
      </c>
      <c r="J1123" s="9" t="n">
        <v>47848.4166666667</v>
      </c>
      <c r="M1123" s="0" t="n">
        <v>15</v>
      </c>
      <c r="N1123" s="10" t="s">
        <v>3654</v>
      </c>
      <c r="O1123" s="11" t="n">
        <f aca="false">G1123*I1123</f>
        <v>210</v>
      </c>
      <c r="P1123" s="12" t="s">
        <v>171</v>
      </c>
      <c r="Q1123" s="13" t="s">
        <v>25</v>
      </c>
      <c r="R1123" s="0" t="n">
        <f aca="false">VLOOKUP(A1123,Sados!$A$1:$D$2962,4,0)</f>
        <v>3</v>
      </c>
      <c r="AE1123" s="0" t="n">
        <f aca="false">G1123-S1123-T1123-U1123-V1123-W1123-X1123-Y1123-Z1123-AA1123-AB1123-AC1123+AD1123</f>
        <v>3</v>
      </c>
      <c r="AF1123" s="0" t="n">
        <f aca="false">AE1123*I1123</f>
        <v>210</v>
      </c>
    </row>
    <row r="1124" customFormat="false" ht="21" hidden="false" customHeight="false" outlineLevel="0" collapsed="false">
      <c r="A1124" s="7" t="s">
        <v>3800</v>
      </c>
      <c r="B1124" s="8" t="n">
        <f aca="false">I1124</f>
        <v>31</v>
      </c>
      <c r="C1124" s="0" t="s">
        <v>3801</v>
      </c>
      <c r="D1124" s="0" t="s">
        <v>3802</v>
      </c>
      <c r="E1124" s="0" t="s">
        <v>3780</v>
      </c>
      <c r="F1124" s="0" t="s">
        <v>22</v>
      </c>
      <c r="G1124" s="0" t="n">
        <v>5</v>
      </c>
      <c r="H1124" s="0" t="n">
        <f aca="false">I1124*0.2</f>
        <v>6.2</v>
      </c>
      <c r="I1124" s="7" t="n">
        <v>31</v>
      </c>
      <c r="J1124" s="9" t="n">
        <v>47848.4166666667</v>
      </c>
      <c r="M1124" s="0" t="n">
        <v>15</v>
      </c>
      <c r="N1124" s="10" t="s">
        <v>3654</v>
      </c>
      <c r="O1124" s="11" t="n">
        <f aca="false">G1124*I1124</f>
        <v>155</v>
      </c>
      <c r="P1124" s="12" t="s">
        <v>171</v>
      </c>
      <c r="Q1124" s="13" t="s">
        <v>25</v>
      </c>
      <c r="R1124" s="0" t="n">
        <f aca="false">VLOOKUP(A1124,Sados!$A$1:$D$2962,4,0)</f>
        <v>5</v>
      </c>
      <c r="AE1124" s="0" t="n">
        <f aca="false">G1124-S1124-T1124-U1124-V1124-W1124-X1124-Y1124-Z1124-AA1124-AB1124-AC1124+AD1124</f>
        <v>5</v>
      </c>
      <c r="AF1124" s="0" t="n">
        <f aca="false">AE1124*I1124</f>
        <v>155</v>
      </c>
    </row>
    <row r="1125" customFormat="false" ht="21" hidden="false" customHeight="false" outlineLevel="0" collapsed="false">
      <c r="A1125" s="7" t="s">
        <v>3803</v>
      </c>
      <c r="B1125" s="8" t="n">
        <f aca="false">I1125</f>
        <v>50</v>
      </c>
      <c r="C1125" s="0" t="s">
        <v>3804</v>
      </c>
      <c r="D1125" s="0" t="s">
        <v>3805</v>
      </c>
      <c r="E1125" s="0" t="s">
        <v>3806</v>
      </c>
      <c r="F1125" s="0" t="s">
        <v>22</v>
      </c>
      <c r="G1125" s="0" t="n">
        <v>1</v>
      </c>
      <c r="H1125" s="0" t="n">
        <f aca="false">I1125*0.2</f>
        <v>10</v>
      </c>
      <c r="I1125" s="7" t="n">
        <v>50</v>
      </c>
      <c r="J1125" s="9" t="n">
        <v>47848.4166666667</v>
      </c>
      <c r="M1125" s="0" t="n">
        <v>15</v>
      </c>
      <c r="N1125" s="10" t="s">
        <v>3654</v>
      </c>
      <c r="O1125" s="11" t="n">
        <f aca="false">G1125*I1125</f>
        <v>50</v>
      </c>
      <c r="P1125" s="12" t="s">
        <v>171</v>
      </c>
      <c r="Q1125" s="13" t="s">
        <v>3680</v>
      </c>
      <c r="R1125" s="0" t="n">
        <f aca="false">VLOOKUP(A1125,Sados!$A$1:$D$2962,4,0)</f>
        <v>1</v>
      </c>
      <c r="AE1125" s="0" t="n">
        <f aca="false">G1125-S1125-T1125-U1125-V1125-W1125-X1125-Y1125-Z1125-AA1125-AB1125-AC1125+AD1125</f>
        <v>1</v>
      </c>
      <c r="AF1125" s="0" t="n">
        <f aca="false">AE1125*I1125</f>
        <v>50</v>
      </c>
    </row>
    <row r="1126" customFormat="false" ht="21" hidden="false" customHeight="false" outlineLevel="0" collapsed="false">
      <c r="A1126" s="7" t="s">
        <v>3807</v>
      </c>
      <c r="B1126" s="8" t="n">
        <f aca="false">I1126</f>
        <v>85</v>
      </c>
      <c r="C1126" s="0" t="s">
        <v>3808</v>
      </c>
      <c r="D1126" s="0" t="s">
        <v>3809</v>
      </c>
      <c r="E1126" s="0" t="s">
        <v>3810</v>
      </c>
      <c r="F1126" s="0" t="s">
        <v>22</v>
      </c>
      <c r="G1126" s="0" t="n">
        <v>4</v>
      </c>
      <c r="H1126" s="0" t="n">
        <f aca="false">I1126*0.2</f>
        <v>17</v>
      </c>
      <c r="I1126" s="7" t="n">
        <v>85</v>
      </c>
      <c r="J1126" s="9" t="n">
        <v>47848.4166666667</v>
      </c>
      <c r="M1126" s="0" t="n">
        <v>15</v>
      </c>
      <c r="N1126" s="10" t="s">
        <v>3654</v>
      </c>
      <c r="O1126" s="11" t="n">
        <f aca="false">G1126*I1126</f>
        <v>340</v>
      </c>
      <c r="P1126" s="12" t="s">
        <v>171</v>
      </c>
      <c r="Q1126" s="13" t="s">
        <v>3659</v>
      </c>
      <c r="R1126" s="0" t="n">
        <f aca="false">VLOOKUP(A1126,Sados!$A$1:$D$2962,4,0)</f>
        <v>4</v>
      </c>
      <c r="AE1126" s="0" t="n">
        <f aca="false">G1126-S1126-T1126-U1126-V1126-W1126-X1126-Y1126-Z1126-AA1126-AB1126-AC1126+AD1126</f>
        <v>4</v>
      </c>
      <c r="AF1126" s="0" t="n">
        <f aca="false">AE1126*I1126</f>
        <v>340</v>
      </c>
    </row>
    <row r="1127" customFormat="false" ht="21" hidden="false" customHeight="false" outlineLevel="0" collapsed="false">
      <c r="A1127" s="7" t="s">
        <v>3811</v>
      </c>
      <c r="B1127" s="8" t="n">
        <f aca="false">I1127</f>
        <v>340</v>
      </c>
      <c r="C1127" s="0" t="s">
        <v>3812</v>
      </c>
      <c r="D1127" s="0" t="s">
        <v>3813</v>
      </c>
      <c r="E1127" s="0" t="s">
        <v>3814</v>
      </c>
      <c r="F1127" s="0" t="s">
        <v>22</v>
      </c>
      <c r="G1127" s="0" t="n">
        <v>8</v>
      </c>
      <c r="H1127" s="0" t="n">
        <f aca="false">I1127*0.2</f>
        <v>68</v>
      </c>
      <c r="I1127" s="7" t="n">
        <v>340</v>
      </c>
      <c r="J1127" s="9" t="n">
        <v>47848.4166666667</v>
      </c>
      <c r="M1127" s="0" t="n">
        <v>15</v>
      </c>
      <c r="N1127" s="10" t="s">
        <v>3654</v>
      </c>
      <c r="O1127" s="11" t="n">
        <f aca="false">G1127*I1127</f>
        <v>2720</v>
      </c>
      <c r="P1127" s="12" t="s">
        <v>38</v>
      </c>
      <c r="Q1127" s="13" t="s">
        <v>1062</v>
      </c>
      <c r="R1127" s="0" t="n">
        <f aca="false">VLOOKUP(A1127,Sados!$A$1:$D$2962,4,0)</f>
        <v>8</v>
      </c>
      <c r="AE1127" s="0" t="n">
        <f aca="false">G1127-S1127-T1127-U1127-V1127-W1127-X1127-Y1127-Z1127-AA1127-AB1127-AC1127+AD1127</f>
        <v>8</v>
      </c>
      <c r="AF1127" s="0" t="n">
        <f aca="false">AE1127*I1127</f>
        <v>2720</v>
      </c>
    </row>
    <row r="1128" customFormat="false" ht="21" hidden="false" customHeight="false" outlineLevel="0" collapsed="false">
      <c r="A1128" s="7" t="s">
        <v>3815</v>
      </c>
      <c r="B1128" s="8" t="n">
        <f aca="false">I1128</f>
        <v>215</v>
      </c>
      <c r="C1128" s="0" t="s">
        <v>3816</v>
      </c>
      <c r="D1128" s="0" t="s">
        <v>3817</v>
      </c>
      <c r="E1128" s="0" t="s">
        <v>3818</v>
      </c>
      <c r="F1128" s="0" t="s">
        <v>22</v>
      </c>
      <c r="G1128" s="0" t="n">
        <v>3</v>
      </c>
      <c r="H1128" s="0" t="n">
        <f aca="false">I1128*0.2</f>
        <v>43</v>
      </c>
      <c r="I1128" s="7" t="n">
        <v>215</v>
      </c>
      <c r="J1128" s="9" t="n">
        <v>47848.4166666667</v>
      </c>
      <c r="M1128" s="0" t="n">
        <v>15</v>
      </c>
      <c r="N1128" s="10" t="s">
        <v>3654</v>
      </c>
      <c r="O1128" s="11" t="n">
        <f aca="false">G1128*I1128</f>
        <v>645</v>
      </c>
      <c r="P1128" s="12" t="s">
        <v>93</v>
      </c>
      <c r="Q1128" s="13" t="s">
        <v>3819</v>
      </c>
      <c r="R1128" s="0" t="n">
        <f aca="false">VLOOKUP(A1128,Sados!$A$1:$D$2962,4,0)</f>
        <v>3</v>
      </c>
      <c r="AE1128" s="0" t="n">
        <f aca="false">G1128-S1128-T1128-U1128-V1128-W1128-X1128-Y1128-Z1128-AA1128-AB1128-AC1128+AD1128</f>
        <v>3</v>
      </c>
      <c r="AF1128" s="0" t="n">
        <f aca="false">AE1128*I1128</f>
        <v>645</v>
      </c>
    </row>
    <row r="1129" customFormat="false" ht="21" hidden="false" customHeight="false" outlineLevel="0" collapsed="false">
      <c r="A1129" s="7" t="s">
        <v>3820</v>
      </c>
      <c r="B1129" s="8" t="n">
        <f aca="false">I1129</f>
        <v>66</v>
      </c>
      <c r="C1129" s="0" t="s">
        <v>3821</v>
      </c>
      <c r="D1129" s="0" t="s">
        <v>3822</v>
      </c>
      <c r="E1129" s="0" t="s">
        <v>3823</v>
      </c>
      <c r="F1129" s="0" t="s">
        <v>22</v>
      </c>
      <c r="G1129" s="0" t="n">
        <v>6</v>
      </c>
      <c r="H1129" s="0" t="n">
        <f aca="false">I1129*0.2</f>
        <v>13.2</v>
      </c>
      <c r="I1129" s="7" t="n">
        <v>66</v>
      </c>
      <c r="J1129" s="9" t="n">
        <v>47848.4166666667</v>
      </c>
      <c r="M1129" s="0" t="n">
        <v>15</v>
      </c>
      <c r="N1129" s="10" t="s">
        <v>3654</v>
      </c>
      <c r="O1129" s="11" t="n">
        <f aca="false">G1129*I1129</f>
        <v>396</v>
      </c>
      <c r="P1129" s="12" t="s">
        <v>38</v>
      </c>
      <c r="Q1129" s="13" t="s">
        <v>3659</v>
      </c>
      <c r="R1129" s="0" t="n">
        <f aca="false">VLOOKUP(A1129,Sados!$A$1:$D$2962,4,0)</f>
        <v>3</v>
      </c>
      <c r="AE1129" s="0" t="n">
        <f aca="false">G1129-S1129-T1129-U1129-V1129-W1129-X1129-Y1129-Z1129-AA1129-AB1129-AC1129+AD1129</f>
        <v>6</v>
      </c>
      <c r="AF1129" s="0" t="n">
        <f aca="false">AE1129*I1129</f>
        <v>396</v>
      </c>
    </row>
    <row r="1130" customFormat="false" ht="21" hidden="false" customHeight="false" outlineLevel="0" collapsed="false">
      <c r="A1130" s="7" t="s">
        <v>3824</v>
      </c>
      <c r="B1130" s="8" t="n">
        <f aca="false">I1130</f>
        <v>40</v>
      </c>
      <c r="C1130" s="0" t="s">
        <v>3825</v>
      </c>
      <c r="D1130" s="0" t="s">
        <v>3826</v>
      </c>
      <c r="E1130" s="0" t="s">
        <v>3827</v>
      </c>
      <c r="F1130" s="0" t="s">
        <v>22</v>
      </c>
      <c r="G1130" s="0" t="n">
        <v>1</v>
      </c>
      <c r="H1130" s="0" t="n">
        <f aca="false">I1130*0.2</f>
        <v>8</v>
      </c>
      <c r="I1130" s="7" t="n">
        <v>40</v>
      </c>
      <c r="J1130" s="9" t="n">
        <v>47848.4166666667</v>
      </c>
      <c r="M1130" s="0" t="n">
        <v>15</v>
      </c>
      <c r="N1130" s="10" t="s">
        <v>3654</v>
      </c>
      <c r="O1130" s="11" t="n">
        <f aca="false">G1130*I1130</f>
        <v>40</v>
      </c>
      <c r="P1130" s="12" t="s">
        <v>38</v>
      </c>
      <c r="Q1130" s="13" t="s">
        <v>1062</v>
      </c>
      <c r="R1130" s="0" t="n">
        <f aca="false">VLOOKUP(A1130,Sados!$A$1:$D$2962,4,0)</f>
        <v>1</v>
      </c>
      <c r="AE1130" s="0" t="n">
        <f aca="false">G1130-S1130-T1130-U1130-V1130-W1130-X1130-Y1130-Z1130-AA1130-AB1130-AC1130+AD1130</f>
        <v>1</v>
      </c>
      <c r="AF1130" s="0" t="n">
        <f aca="false">AE1130*I1130</f>
        <v>40</v>
      </c>
    </row>
    <row r="1131" customFormat="false" ht="21" hidden="false" customHeight="false" outlineLevel="0" collapsed="false">
      <c r="A1131" s="7" t="s">
        <v>3828</v>
      </c>
      <c r="B1131" s="8" t="n">
        <f aca="false">I1131</f>
        <v>120</v>
      </c>
      <c r="C1131" s="0" t="s">
        <v>3829</v>
      </c>
      <c r="D1131" s="0" t="s">
        <v>3830</v>
      </c>
      <c r="E1131" s="0" t="s">
        <v>3831</v>
      </c>
      <c r="F1131" s="0" t="s">
        <v>22</v>
      </c>
      <c r="G1131" s="0" t="n">
        <v>6</v>
      </c>
      <c r="H1131" s="0" t="n">
        <f aca="false">I1131*0.2</f>
        <v>24</v>
      </c>
      <c r="I1131" s="7" t="n">
        <v>120</v>
      </c>
      <c r="J1131" s="9" t="n">
        <v>47848.4166666667</v>
      </c>
      <c r="M1131" s="0" t="n">
        <v>15</v>
      </c>
      <c r="N1131" s="10" t="s">
        <v>3654</v>
      </c>
      <c r="O1131" s="11" t="n">
        <f aca="false">G1131*I1131</f>
        <v>720</v>
      </c>
      <c r="P1131" s="12" t="s">
        <v>38</v>
      </c>
      <c r="Q1131" s="13" t="s">
        <v>3819</v>
      </c>
      <c r="R1131" s="0" t="n">
        <f aca="false">VLOOKUP(A1131,Sados!$A$1:$D$2962,4,0)</f>
        <v>5</v>
      </c>
      <c r="AA1131" s="0" t="n">
        <v>1</v>
      </c>
      <c r="AE1131" s="0" t="n">
        <f aca="false">G1131-S1131-T1131-U1131-V1131-W1131-X1131-Y1131-Z1131-AA1131-AB1131-AC1131+AD1131</f>
        <v>5</v>
      </c>
      <c r="AF1131" s="0" t="n">
        <f aca="false">AE1131*I1131</f>
        <v>600</v>
      </c>
    </row>
    <row r="1132" customFormat="false" ht="21" hidden="false" customHeight="false" outlineLevel="0" collapsed="false">
      <c r="A1132" s="7" t="s">
        <v>3832</v>
      </c>
      <c r="B1132" s="8" t="n">
        <f aca="false">I1132</f>
        <v>35</v>
      </c>
      <c r="C1132" s="0" t="s">
        <v>3833</v>
      </c>
      <c r="D1132" s="0" t="s">
        <v>3834</v>
      </c>
      <c r="E1132" s="0" t="s">
        <v>3835</v>
      </c>
      <c r="F1132" s="0" t="s">
        <v>22</v>
      </c>
      <c r="G1132" s="0" t="n">
        <v>2</v>
      </c>
      <c r="H1132" s="0" t="n">
        <f aca="false">I1132*0.2</f>
        <v>7</v>
      </c>
      <c r="I1132" s="7" t="n">
        <v>35</v>
      </c>
      <c r="J1132" s="9" t="n">
        <v>47848.4166666667</v>
      </c>
      <c r="M1132" s="0" t="n">
        <v>15</v>
      </c>
      <c r="N1132" s="10" t="s">
        <v>3654</v>
      </c>
      <c r="O1132" s="11" t="n">
        <f aca="false">G1132*I1132</f>
        <v>70</v>
      </c>
      <c r="P1132" s="12" t="s">
        <v>38</v>
      </c>
      <c r="Q1132" s="13" t="s">
        <v>3680</v>
      </c>
      <c r="R1132" s="0" t="n">
        <f aca="false">VLOOKUP(A1132,Sados!$A$1:$D$2962,4,0)</f>
        <v>2</v>
      </c>
      <c r="AE1132" s="0" t="n">
        <f aca="false">G1132-S1132-T1132-U1132-V1132-W1132-X1132-Y1132-Z1132-AA1132-AB1132-AC1132+AD1132</f>
        <v>2</v>
      </c>
      <c r="AF1132" s="0" t="n">
        <f aca="false">AE1132*I1132</f>
        <v>70</v>
      </c>
    </row>
    <row r="1133" customFormat="false" ht="21" hidden="false" customHeight="false" outlineLevel="0" collapsed="false">
      <c r="A1133" s="7" t="s">
        <v>3836</v>
      </c>
      <c r="B1133" s="8" t="n">
        <f aca="false">I1133</f>
        <v>31</v>
      </c>
      <c r="C1133" s="0" t="s">
        <v>3837</v>
      </c>
      <c r="D1133" s="0" t="s">
        <v>3838</v>
      </c>
      <c r="E1133" s="0" t="s">
        <v>3839</v>
      </c>
      <c r="F1133" s="0" t="s">
        <v>22</v>
      </c>
      <c r="G1133" s="0" t="n">
        <v>4</v>
      </c>
      <c r="H1133" s="0" t="n">
        <f aca="false">I1133*0.2</f>
        <v>6.2</v>
      </c>
      <c r="I1133" s="7" t="n">
        <v>31</v>
      </c>
      <c r="J1133" s="9" t="n">
        <v>47848.4166666667</v>
      </c>
      <c r="M1133" s="0" t="n">
        <v>15</v>
      </c>
      <c r="N1133" s="10" t="s">
        <v>3654</v>
      </c>
      <c r="O1133" s="11" t="n">
        <f aca="false">G1133*I1133</f>
        <v>124</v>
      </c>
      <c r="P1133" s="12" t="s">
        <v>38</v>
      </c>
      <c r="Q1133" s="13" t="s">
        <v>25</v>
      </c>
      <c r="R1133" s="0" t="n">
        <f aca="false">VLOOKUP(A1133,Sados!$A$1:$D$2962,4,0)</f>
        <v>4</v>
      </c>
      <c r="AE1133" s="0" t="n">
        <f aca="false">G1133-S1133-T1133-U1133-V1133-W1133-X1133-Y1133-Z1133-AA1133-AB1133-AC1133+AD1133</f>
        <v>4</v>
      </c>
      <c r="AF1133" s="0" t="n">
        <f aca="false">AE1133*I1133</f>
        <v>124</v>
      </c>
    </row>
    <row r="1134" customFormat="false" ht="21" hidden="false" customHeight="false" outlineLevel="0" collapsed="false">
      <c r="A1134" s="7" t="s">
        <v>3840</v>
      </c>
      <c r="B1134" s="8" t="n">
        <f aca="false">I1134</f>
        <v>63</v>
      </c>
      <c r="C1134" s="0" t="s">
        <v>3841</v>
      </c>
      <c r="D1134" s="0" t="s">
        <v>3842</v>
      </c>
      <c r="E1134" s="0" t="s">
        <v>3843</v>
      </c>
      <c r="F1134" s="0" t="s">
        <v>22</v>
      </c>
      <c r="G1134" s="0" t="n">
        <v>11</v>
      </c>
      <c r="H1134" s="0" t="n">
        <f aca="false">I1134*0.2</f>
        <v>12.6</v>
      </c>
      <c r="I1134" s="7" t="n">
        <v>63</v>
      </c>
      <c r="J1134" s="9" t="n">
        <v>47848.4166666667</v>
      </c>
      <c r="M1134" s="0" t="n">
        <v>15</v>
      </c>
      <c r="N1134" s="10" t="s">
        <v>3654</v>
      </c>
      <c r="O1134" s="11" t="n">
        <f aca="false">G1134*I1134</f>
        <v>693</v>
      </c>
      <c r="P1134" s="12" t="s">
        <v>38</v>
      </c>
      <c r="Q1134" s="13" t="s">
        <v>1062</v>
      </c>
      <c r="R1134" s="0" t="n">
        <f aca="false">VLOOKUP(A1134,Sados!$A$1:$D$2962,4,0)</f>
        <v>7</v>
      </c>
      <c r="AE1134" s="0" t="n">
        <f aca="false">G1134-S1134-T1134-U1134-V1134-W1134-X1134-Y1134-Z1134-AA1134-AB1134-AC1134+AD1134</f>
        <v>11</v>
      </c>
      <c r="AF1134" s="0" t="n">
        <f aca="false">AE1134*I1134</f>
        <v>693</v>
      </c>
    </row>
    <row r="1135" customFormat="false" ht="21" hidden="false" customHeight="false" outlineLevel="0" collapsed="false">
      <c r="A1135" s="7" t="s">
        <v>3844</v>
      </c>
      <c r="B1135" s="8" t="n">
        <f aca="false">I1135</f>
        <v>45</v>
      </c>
      <c r="C1135" s="0" t="s">
        <v>3845</v>
      </c>
      <c r="D1135" s="0" t="s">
        <v>3846</v>
      </c>
      <c r="E1135" s="0" t="s">
        <v>3847</v>
      </c>
      <c r="F1135" s="0" t="s">
        <v>22</v>
      </c>
      <c r="G1135" s="0" t="n">
        <v>7</v>
      </c>
      <c r="H1135" s="0" t="n">
        <f aca="false">I1135*0.2</f>
        <v>9</v>
      </c>
      <c r="I1135" s="7" t="n">
        <v>45</v>
      </c>
      <c r="J1135" s="9" t="n">
        <v>47848.4166666667</v>
      </c>
      <c r="M1135" s="0" t="n">
        <v>15</v>
      </c>
      <c r="N1135" s="10" t="s">
        <v>3654</v>
      </c>
      <c r="O1135" s="11" t="n">
        <f aca="false">G1135*I1135</f>
        <v>315</v>
      </c>
      <c r="P1135" s="12" t="s">
        <v>38</v>
      </c>
      <c r="Q1135" s="13" t="s">
        <v>1062</v>
      </c>
      <c r="R1135" s="0" t="n">
        <f aca="false">VLOOKUP(A1135,Sados!$A$1:$D$2962,4,0)</f>
        <v>6</v>
      </c>
      <c r="AE1135" s="0" t="n">
        <f aca="false">G1135-S1135-T1135-U1135-V1135-W1135-X1135-Y1135-Z1135-AA1135-AB1135-AC1135+AD1135</f>
        <v>7</v>
      </c>
      <c r="AF1135" s="0" t="n">
        <f aca="false">AE1135*I1135</f>
        <v>315</v>
      </c>
    </row>
    <row r="1136" customFormat="false" ht="21" hidden="false" customHeight="false" outlineLevel="0" collapsed="false">
      <c r="A1136" s="7" t="s">
        <v>3848</v>
      </c>
      <c r="B1136" s="8" t="n">
        <f aca="false">I1136</f>
        <v>65</v>
      </c>
      <c r="C1136" s="0" t="s">
        <v>3849</v>
      </c>
      <c r="D1136" s="0" t="s">
        <v>3850</v>
      </c>
      <c r="E1136" s="0" t="s">
        <v>3851</v>
      </c>
      <c r="F1136" s="0" t="s">
        <v>22</v>
      </c>
      <c r="G1136" s="0" t="n">
        <v>4</v>
      </c>
      <c r="H1136" s="0" t="n">
        <f aca="false">I1136*0.2</f>
        <v>13</v>
      </c>
      <c r="I1136" s="7" t="n">
        <v>65</v>
      </c>
      <c r="J1136" s="9" t="n">
        <v>47848.4166666667</v>
      </c>
      <c r="M1136" s="0" t="n">
        <v>15</v>
      </c>
      <c r="N1136" s="10" t="s">
        <v>3654</v>
      </c>
      <c r="O1136" s="11" t="n">
        <f aca="false">G1136*I1136</f>
        <v>260</v>
      </c>
      <c r="P1136" s="12" t="s">
        <v>38</v>
      </c>
      <c r="Q1136" s="13" t="s">
        <v>3659</v>
      </c>
      <c r="R1136" s="0" t="n">
        <f aca="false">VLOOKUP(A1136,Sados!$A$1:$D$2962,4,0)</f>
        <v>4</v>
      </c>
      <c r="AE1136" s="0" t="n">
        <f aca="false">G1136-S1136-T1136-U1136-V1136-W1136-X1136-Y1136-Z1136-AA1136-AB1136-AC1136+AD1136</f>
        <v>4</v>
      </c>
      <c r="AF1136" s="0" t="n">
        <f aca="false">AE1136*I1136</f>
        <v>260</v>
      </c>
    </row>
    <row r="1137" customFormat="false" ht="21" hidden="false" customHeight="false" outlineLevel="0" collapsed="false">
      <c r="A1137" s="7" t="s">
        <v>3852</v>
      </c>
      <c r="B1137" s="8" t="n">
        <f aca="false">I1137</f>
        <v>40</v>
      </c>
      <c r="C1137" s="0" t="s">
        <v>3853</v>
      </c>
      <c r="D1137" s="0" t="s">
        <v>3854</v>
      </c>
      <c r="E1137" s="0" t="s">
        <v>3855</v>
      </c>
      <c r="F1137" s="0" t="s">
        <v>22</v>
      </c>
      <c r="G1137" s="0" t="n">
        <v>8</v>
      </c>
      <c r="H1137" s="0" t="n">
        <f aca="false">I1137*0.2</f>
        <v>8</v>
      </c>
      <c r="I1137" s="7" t="n">
        <v>40</v>
      </c>
      <c r="J1137" s="9" t="n">
        <v>47848.4166666667</v>
      </c>
      <c r="M1137" s="0" t="n">
        <v>15</v>
      </c>
      <c r="N1137" s="10" t="s">
        <v>3654</v>
      </c>
      <c r="O1137" s="11" t="n">
        <f aca="false">G1137*I1137</f>
        <v>320</v>
      </c>
      <c r="P1137" s="12" t="s">
        <v>38</v>
      </c>
      <c r="Q1137" s="13" t="s">
        <v>1062</v>
      </c>
      <c r="R1137" s="0" t="n">
        <f aca="false">VLOOKUP(A1137,Sados!$A$1:$D$2962,4,0)</f>
        <v>8</v>
      </c>
      <c r="AE1137" s="0" t="n">
        <f aca="false">G1137-S1137-T1137-U1137-V1137-W1137-X1137-Y1137-Z1137-AA1137-AB1137-AC1137+AD1137</f>
        <v>8</v>
      </c>
      <c r="AF1137" s="0" t="n">
        <f aca="false">AE1137*I1137</f>
        <v>320</v>
      </c>
    </row>
    <row r="1138" customFormat="false" ht="21" hidden="false" customHeight="false" outlineLevel="0" collapsed="false">
      <c r="A1138" s="7" t="s">
        <v>3856</v>
      </c>
      <c r="B1138" s="8" t="n">
        <f aca="false">I1138</f>
        <v>75</v>
      </c>
      <c r="C1138" s="0" t="s">
        <v>3857</v>
      </c>
      <c r="D1138" s="0" t="s">
        <v>3858</v>
      </c>
      <c r="E1138" s="0" t="s">
        <v>3859</v>
      </c>
      <c r="F1138" s="0" t="s">
        <v>22</v>
      </c>
      <c r="G1138" s="0" t="n">
        <v>8</v>
      </c>
      <c r="H1138" s="0" t="n">
        <f aca="false">I1138*0.2</f>
        <v>15</v>
      </c>
      <c r="I1138" s="7" t="n">
        <v>75</v>
      </c>
      <c r="J1138" s="9" t="n">
        <v>47848.4166666667</v>
      </c>
      <c r="M1138" s="0" t="n">
        <v>15</v>
      </c>
      <c r="N1138" s="10" t="s">
        <v>3654</v>
      </c>
      <c r="O1138" s="11" t="n">
        <f aca="false">G1138*I1138</f>
        <v>600</v>
      </c>
      <c r="P1138" s="12" t="s">
        <v>38</v>
      </c>
      <c r="Q1138" s="13" t="s">
        <v>1062</v>
      </c>
      <c r="R1138" s="0" t="n">
        <f aca="false">VLOOKUP(A1138,Sados!$A$1:$D$2962,4,0)</f>
        <v>8</v>
      </c>
      <c r="AE1138" s="0" t="n">
        <f aca="false">G1138-S1138-T1138-U1138-V1138-W1138-X1138-Y1138-Z1138-AA1138-AB1138-AC1138+AD1138</f>
        <v>8</v>
      </c>
      <c r="AF1138" s="0" t="n">
        <f aca="false">AE1138*I1138</f>
        <v>600</v>
      </c>
    </row>
    <row r="1139" customFormat="false" ht="21" hidden="false" customHeight="false" outlineLevel="0" collapsed="false">
      <c r="A1139" s="7" t="s">
        <v>3860</v>
      </c>
      <c r="B1139" s="8" t="n">
        <f aca="false">I1139</f>
        <v>45</v>
      </c>
      <c r="C1139" s="0" t="s">
        <v>3728</v>
      </c>
      <c r="D1139" s="0" t="s">
        <v>3729</v>
      </c>
      <c r="E1139" s="0" t="s">
        <v>3730</v>
      </c>
      <c r="F1139" s="0" t="s">
        <v>22</v>
      </c>
      <c r="G1139" s="0" t="n">
        <v>11</v>
      </c>
      <c r="H1139" s="0" t="n">
        <f aca="false">I1139*0.2</f>
        <v>9</v>
      </c>
      <c r="I1139" s="7" t="n">
        <v>45</v>
      </c>
      <c r="J1139" s="9" t="n">
        <v>47848.4166666667</v>
      </c>
      <c r="M1139" s="0" t="n">
        <v>15</v>
      </c>
      <c r="N1139" s="10" t="s">
        <v>3654</v>
      </c>
      <c r="O1139" s="11" t="n">
        <f aca="false">G1139*I1139</f>
        <v>495</v>
      </c>
      <c r="P1139" s="12" t="s">
        <v>42</v>
      </c>
      <c r="Q1139" s="13" t="s">
        <v>25</v>
      </c>
      <c r="R1139" s="0" t="n">
        <f aca="false">VLOOKUP(A1139,Sados!$A$1:$D$2962,4,0)</f>
        <v>10</v>
      </c>
      <c r="AE1139" s="0" t="n">
        <f aca="false">G1139-S1139-T1139-U1139-V1139-W1139-X1139-Y1139-Z1139-AA1139-AB1139-AC1139+AD1139</f>
        <v>11</v>
      </c>
      <c r="AF1139" s="0" t="n">
        <f aca="false">AE1139*I1139</f>
        <v>495</v>
      </c>
    </row>
    <row r="1140" customFormat="false" ht="21" hidden="false" customHeight="false" outlineLevel="0" collapsed="false">
      <c r="A1140" s="7" t="s">
        <v>3861</v>
      </c>
      <c r="B1140" s="8" t="n">
        <f aca="false">I1140</f>
        <v>45</v>
      </c>
      <c r="C1140" s="0" t="s">
        <v>3862</v>
      </c>
      <c r="D1140" s="0" t="s">
        <v>3863</v>
      </c>
      <c r="E1140" s="0" t="s">
        <v>3864</v>
      </c>
      <c r="F1140" s="0" t="s">
        <v>22</v>
      </c>
      <c r="G1140" s="0" t="n">
        <v>1</v>
      </c>
      <c r="H1140" s="0" t="n">
        <f aca="false">I1140*0.2</f>
        <v>9</v>
      </c>
      <c r="I1140" s="7" t="n">
        <v>45</v>
      </c>
      <c r="J1140" s="9" t="n">
        <v>47848.4166666667</v>
      </c>
      <c r="M1140" s="0" t="n">
        <v>15</v>
      </c>
      <c r="N1140" s="10" t="s">
        <v>3654</v>
      </c>
      <c r="O1140" s="11" t="n">
        <f aca="false">G1140*I1140</f>
        <v>45</v>
      </c>
      <c r="P1140" s="12" t="s">
        <v>42</v>
      </c>
      <c r="Q1140" s="13" t="s">
        <v>3865</v>
      </c>
      <c r="R1140" s="0" t="n">
        <f aca="false">VLOOKUP(A1140,Sados!$A$1:$D$2962,4,0)</f>
        <v>0</v>
      </c>
      <c r="AE1140" s="0" t="n">
        <f aca="false">G1140-S1140-T1140-U1140-V1140-W1140-X1140-Y1140-Z1140-AA1140-AB1140-AC1140+AD1140</f>
        <v>1</v>
      </c>
      <c r="AF1140" s="0" t="n">
        <f aca="false">AE1140*I1140</f>
        <v>45</v>
      </c>
    </row>
    <row r="1141" customFormat="false" ht="21" hidden="false" customHeight="false" outlineLevel="0" collapsed="false">
      <c r="A1141" s="7" t="s">
        <v>3866</v>
      </c>
      <c r="B1141" s="8" t="n">
        <f aca="false">I1141</f>
        <v>108</v>
      </c>
      <c r="C1141" s="0" t="s">
        <v>3867</v>
      </c>
      <c r="D1141" s="0" t="s">
        <v>3868</v>
      </c>
      <c r="E1141" s="0" t="n">
        <v>0</v>
      </c>
      <c r="F1141" s="0" t="s">
        <v>22</v>
      </c>
      <c r="G1141" s="0" t="n">
        <v>5</v>
      </c>
      <c r="H1141" s="0" t="n">
        <f aca="false">I1141*0.2</f>
        <v>21.6</v>
      </c>
      <c r="I1141" s="7" t="n">
        <v>108</v>
      </c>
      <c r="J1141" s="9" t="n">
        <v>47848.4166666667</v>
      </c>
      <c r="M1141" s="0" t="n">
        <v>15</v>
      </c>
      <c r="N1141" s="10" t="s">
        <v>3654</v>
      </c>
      <c r="O1141" s="11" t="n">
        <f aca="false">G1141*I1141</f>
        <v>540</v>
      </c>
      <c r="P1141" s="12" t="s">
        <v>38</v>
      </c>
      <c r="Q1141" s="13" t="s">
        <v>25</v>
      </c>
      <c r="R1141" s="0" t="n">
        <f aca="false">VLOOKUP(A1141,Sados!$A$1:$D$2962,4,0)</f>
        <v>5</v>
      </c>
      <c r="AE1141" s="0" t="n">
        <f aca="false">G1141-S1141-T1141-U1141-V1141-W1141-X1141-Y1141-Z1141-AA1141-AB1141-AC1141+AD1141</f>
        <v>5</v>
      </c>
      <c r="AF1141" s="0" t="n">
        <f aca="false">AE1141*I1141</f>
        <v>540</v>
      </c>
    </row>
    <row r="1142" customFormat="false" ht="21" hidden="false" customHeight="false" outlineLevel="0" collapsed="false">
      <c r="A1142" s="7" t="s">
        <v>3869</v>
      </c>
      <c r="B1142" s="8" t="n">
        <f aca="false">I1142</f>
        <v>57</v>
      </c>
      <c r="C1142" s="0" t="s">
        <v>3870</v>
      </c>
      <c r="D1142" s="0" t="s">
        <v>3871</v>
      </c>
      <c r="E1142" s="0" t="n">
        <v>0</v>
      </c>
      <c r="F1142" s="0" t="s">
        <v>22</v>
      </c>
      <c r="G1142" s="0" t="n">
        <v>2</v>
      </c>
      <c r="H1142" s="0" t="n">
        <f aca="false">I1142*0.2</f>
        <v>11.4</v>
      </c>
      <c r="I1142" s="7" t="n">
        <v>57</v>
      </c>
      <c r="J1142" s="9" t="n">
        <v>47848.4166666667</v>
      </c>
      <c r="M1142" s="0" t="n">
        <v>15</v>
      </c>
      <c r="N1142" s="10" t="s">
        <v>3654</v>
      </c>
      <c r="O1142" s="11" t="n">
        <f aca="false">G1142*I1142</f>
        <v>114</v>
      </c>
      <c r="P1142" s="12" t="s">
        <v>38</v>
      </c>
      <c r="Q1142" s="13" t="s">
        <v>25</v>
      </c>
      <c r="R1142" s="0" t="n">
        <f aca="false">VLOOKUP(A1142,Sados!$A$1:$D$2962,4,0)</f>
        <v>2</v>
      </c>
      <c r="AE1142" s="0" t="n">
        <f aca="false">G1142-S1142-T1142-U1142-V1142-W1142-X1142-Y1142-Z1142-AA1142-AB1142-AC1142+AD1142</f>
        <v>2</v>
      </c>
      <c r="AF1142" s="0" t="n">
        <f aca="false">AE1142*I1142</f>
        <v>114</v>
      </c>
    </row>
    <row r="1143" customFormat="false" ht="21" hidden="false" customHeight="false" outlineLevel="0" collapsed="false">
      <c r="A1143" s="7" t="s">
        <v>3872</v>
      </c>
      <c r="B1143" s="8" t="n">
        <f aca="false">I1143</f>
        <v>60</v>
      </c>
      <c r="C1143" s="0" t="s">
        <v>3873</v>
      </c>
      <c r="D1143" s="0" t="s">
        <v>3874</v>
      </c>
      <c r="E1143" s="0" t="n">
        <v>0</v>
      </c>
      <c r="F1143" s="0" t="s">
        <v>22</v>
      </c>
      <c r="G1143" s="0" t="n">
        <v>2</v>
      </c>
      <c r="H1143" s="0" t="n">
        <f aca="false">I1143*0.2</f>
        <v>12</v>
      </c>
      <c r="I1143" s="7" t="n">
        <v>60</v>
      </c>
      <c r="J1143" s="9" t="n">
        <v>47848.4166666667</v>
      </c>
      <c r="M1143" s="0" t="n">
        <v>15</v>
      </c>
      <c r="N1143" s="10" t="s">
        <v>3654</v>
      </c>
      <c r="O1143" s="11" t="n">
        <f aca="false">G1143*I1143</f>
        <v>120</v>
      </c>
      <c r="P1143" s="12" t="s">
        <v>42</v>
      </c>
      <c r="Q1143" s="13" t="s">
        <v>25</v>
      </c>
      <c r="R1143" s="0" t="n">
        <f aca="false">VLOOKUP(A1143,Sados!$A$1:$D$2962,4,0)</f>
        <v>2</v>
      </c>
      <c r="AE1143" s="0" t="n">
        <f aca="false">G1143-S1143-T1143-U1143-V1143-W1143-X1143-Y1143-Z1143-AA1143-AB1143-AC1143+AD1143</f>
        <v>2</v>
      </c>
      <c r="AF1143" s="0" t="n">
        <f aca="false">AE1143*I1143</f>
        <v>120</v>
      </c>
    </row>
    <row r="1144" customFormat="false" ht="21" hidden="false" customHeight="false" outlineLevel="0" collapsed="false">
      <c r="A1144" s="7" t="s">
        <v>3875</v>
      </c>
      <c r="B1144" s="8" t="n">
        <f aca="false">I1144</f>
        <v>57</v>
      </c>
      <c r="C1144" s="0" t="s">
        <v>3876</v>
      </c>
      <c r="D1144" s="0" t="s">
        <v>3877</v>
      </c>
      <c r="E1144" s="0" t="n">
        <v>0</v>
      </c>
      <c r="F1144" s="0" t="s">
        <v>22</v>
      </c>
      <c r="G1144" s="0" t="n">
        <v>2</v>
      </c>
      <c r="H1144" s="0" t="n">
        <f aca="false">I1144*0.2</f>
        <v>11.4</v>
      </c>
      <c r="I1144" s="7" t="n">
        <v>57</v>
      </c>
      <c r="J1144" s="9" t="n">
        <v>47848.4166666667</v>
      </c>
      <c r="M1144" s="0" t="n">
        <v>15</v>
      </c>
      <c r="N1144" s="10" t="s">
        <v>3654</v>
      </c>
      <c r="O1144" s="11" t="n">
        <f aca="false">G1144*I1144</f>
        <v>114</v>
      </c>
      <c r="P1144" s="12" t="s">
        <v>38</v>
      </c>
      <c r="Q1144" s="13" t="s">
        <v>25</v>
      </c>
      <c r="R1144" s="0" t="n">
        <f aca="false">VLOOKUP(A1144,Sados!$A$1:$D$2962,4,0)</f>
        <v>2</v>
      </c>
      <c r="AE1144" s="0" t="n">
        <f aca="false">G1144-S1144-T1144-U1144-V1144-W1144-X1144-Y1144-Z1144-AA1144-AB1144-AC1144+AD1144</f>
        <v>2</v>
      </c>
      <c r="AF1144" s="0" t="n">
        <f aca="false">AE1144*I1144</f>
        <v>114</v>
      </c>
    </row>
    <row r="1145" customFormat="false" ht="21" hidden="false" customHeight="false" outlineLevel="0" collapsed="false">
      <c r="A1145" s="7" t="s">
        <v>3878</v>
      </c>
      <c r="B1145" s="8" t="n">
        <f aca="false">I1145</f>
        <v>57</v>
      </c>
      <c r="C1145" s="0" t="s">
        <v>3879</v>
      </c>
      <c r="D1145" s="0" t="s">
        <v>3880</v>
      </c>
      <c r="E1145" s="0" t="n">
        <v>0</v>
      </c>
      <c r="F1145" s="0" t="s">
        <v>22</v>
      </c>
      <c r="G1145" s="0" t="n">
        <v>2</v>
      </c>
      <c r="H1145" s="0" t="n">
        <f aca="false">I1145*0.2</f>
        <v>11.4</v>
      </c>
      <c r="I1145" s="7" t="n">
        <v>57</v>
      </c>
      <c r="J1145" s="9" t="n">
        <v>47848.4166666667</v>
      </c>
      <c r="M1145" s="0" t="n">
        <v>15</v>
      </c>
      <c r="N1145" s="10" t="s">
        <v>3654</v>
      </c>
      <c r="O1145" s="11" t="n">
        <f aca="false">G1145*I1145</f>
        <v>114</v>
      </c>
      <c r="P1145" s="12" t="s">
        <v>38</v>
      </c>
      <c r="Q1145" s="13" t="s">
        <v>25</v>
      </c>
      <c r="R1145" s="0" t="n">
        <f aca="false">VLOOKUP(A1145,Sados!$A$1:$D$2962,4,0)</f>
        <v>1</v>
      </c>
      <c r="AE1145" s="0" t="n">
        <f aca="false">G1145-S1145-T1145-U1145-V1145-W1145-X1145-Y1145-Z1145-AA1145-AB1145-AC1145+AD1145</f>
        <v>2</v>
      </c>
      <c r="AF1145" s="0" t="n">
        <f aca="false">AE1145*I1145</f>
        <v>114</v>
      </c>
    </row>
    <row r="1146" customFormat="false" ht="21" hidden="false" customHeight="false" outlineLevel="0" collapsed="false">
      <c r="A1146" s="7" t="s">
        <v>3881</v>
      </c>
      <c r="B1146" s="8" t="n">
        <f aca="false">I1146</f>
        <v>108</v>
      </c>
      <c r="C1146" s="14" t="s">
        <v>3882</v>
      </c>
      <c r="D1146" s="0" t="s">
        <v>3883</v>
      </c>
      <c r="E1146" s="0" t="n">
        <v>0</v>
      </c>
      <c r="F1146" s="0" t="s">
        <v>22</v>
      </c>
      <c r="G1146" s="0" t="n">
        <v>1</v>
      </c>
      <c r="H1146" s="0" t="n">
        <f aca="false">I1146*0.2</f>
        <v>21.6</v>
      </c>
      <c r="I1146" s="7" t="n">
        <v>108</v>
      </c>
      <c r="J1146" s="9" t="n">
        <v>47848.4166666667</v>
      </c>
      <c r="M1146" s="0" t="n">
        <v>15</v>
      </c>
      <c r="N1146" s="10" t="s">
        <v>3884</v>
      </c>
      <c r="O1146" s="11" t="n">
        <f aca="false">G1146*I1146</f>
        <v>108</v>
      </c>
      <c r="P1146" s="12" t="s">
        <v>171</v>
      </c>
      <c r="Q1146" s="13" t="s">
        <v>25</v>
      </c>
      <c r="R1146" s="0" t="n">
        <f aca="false">VLOOKUP(A1146,Sados!$A$1:$D$2962,4,0)</f>
        <v>1</v>
      </c>
      <c r="AE1146" s="0" t="n">
        <f aca="false">G1146-S1146-T1146-U1146-V1146-W1146-X1146-Y1146-Z1146-AA1146-AB1146-AC1146+AD1146</f>
        <v>1</v>
      </c>
      <c r="AF1146" s="0" t="n">
        <f aca="false">AE1146*I1146</f>
        <v>108</v>
      </c>
    </row>
    <row r="1147" customFormat="false" ht="21" hidden="false" customHeight="false" outlineLevel="0" collapsed="false">
      <c r="A1147" s="7" t="s">
        <v>3885</v>
      </c>
      <c r="B1147" s="8" t="n">
        <f aca="false">I1147</f>
        <v>135</v>
      </c>
      <c r="C1147" s="14" t="s">
        <v>3886</v>
      </c>
      <c r="D1147" s="0" t="s">
        <v>3887</v>
      </c>
      <c r="E1147" s="0" t="n">
        <v>0</v>
      </c>
      <c r="F1147" s="0" t="s">
        <v>22</v>
      </c>
      <c r="G1147" s="0" t="n">
        <v>1</v>
      </c>
      <c r="H1147" s="0" t="n">
        <f aca="false">I1147*0.2</f>
        <v>27</v>
      </c>
      <c r="I1147" s="7" t="n">
        <v>135</v>
      </c>
      <c r="J1147" s="9" t="n">
        <v>47848.4166666667</v>
      </c>
      <c r="M1147" s="0" t="n">
        <v>15</v>
      </c>
      <c r="N1147" s="10" t="s">
        <v>3884</v>
      </c>
      <c r="O1147" s="11" t="n">
        <f aca="false">G1147*I1147</f>
        <v>135</v>
      </c>
      <c r="P1147" s="12" t="s">
        <v>93</v>
      </c>
      <c r="Q1147" s="13" t="s">
        <v>25</v>
      </c>
      <c r="R1147" s="0" t="n">
        <f aca="false">VLOOKUP(A1147,Sados!$A$1:$D$2962,4,0)</f>
        <v>1</v>
      </c>
      <c r="AE1147" s="0" t="n">
        <f aca="false">G1147-S1147-T1147-U1147-V1147-W1147-X1147-Y1147-Z1147-AA1147-AB1147-AC1147+AD1147</f>
        <v>1</v>
      </c>
      <c r="AF1147" s="0" t="n">
        <f aca="false">AE1147*I1147</f>
        <v>135</v>
      </c>
    </row>
    <row r="1148" customFormat="false" ht="21" hidden="false" customHeight="false" outlineLevel="0" collapsed="false">
      <c r="A1148" s="7" t="s">
        <v>3888</v>
      </c>
      <c r="B1148" s="8" t="n">
        <f aca="false">I1148</f>
        <v>99</v>
      </c>
      <c r="C1148" s="14" t="s">
        <v>3889</v>
      </c>
      <c r="D1148" s="0" t="s">
        <v>3890</v>
      </c>
      <c r="E1148" s="0" t="n">
        <v>0</v>
      </c>
      <c r="F1148" s="0" t="s">
        <v>22</v>
      </c>
      <c r="G1148" s="0" t="n">
        <v>1</v>
      </c>
      <c r="H1148" s="0" t="n">
        <f aca="false">I1148*0.2</f>
        <v>19.8</v>
      </c>
      <c r="I1148" s="7" t="n">
        <v>99</v>
      </c>
      <c r="J1148" s="9" t="n">
        <v>47848.4166666667</v>
      </c>
      <c r="M1148" s="0" t="n">
        <v>15</v>
      </c>
      <c r="N1148" s="10" t="s">
        <v>3884</v>
      </c>
      <c r="O1148" s="11" t="n">
        <f aca="false">G1148*I1148</f>
        <v>99</v>
      </c>
      <c r="P1148" s="12" t="s">
        <v>34</v>
      </c>
      <c r="Q1148" s="13" t="s">
        <v>25</v>
      </c>
      <c r="R1148" s="0" t="n">
        <f aca="false">VLOOKUP(A1148,Sados!$A$1:$D$2962,4,0)</f>
        <v>1</v>
      </c>
      <c r="AE1148" s="0" t="n">
        <f aca="false">G1148-S1148-T1148-U1148-V1148-W1148-X1148-Y1148-Z1148-AA1148-AB1148-AC1148+AD1148</f>
        <v>1</v>
      </c>
      <c r="AF1148" s="0" t="n">
        <f aca="false">AE1148*I1148</f>
        <v>99</v>
      </c>
    </row>
    <row r="1149" customFormat="false" ht="21" hidden="false" customHeight="false" outlineLevel="0" collapsed="false">
      <c r="A1149" s="20" t="s">
        <v>3891</v>
      </c>
      <c r="B1149" s="8" t="n">
        <f aca="false">I1149</f>
        <v>180</v>
      </c>
      <c r="C1149" s="14" t="s">
        <v>3892</v>
      </c>
      <c r="D1149" s="0" t="s">
        <v>3893</v>
      </c>
      <c r="E1149" s="0" t="n">
        <v>0</v>
      </c>
      <c r="F1149" s="0" t="s">
        <v>22</v>
      </c>
      <c r="G1149" s="0" t="n">
        <v>1</v>
      </c>
      <c r="H1149" s="0" t="n">
        <f aca="false">I1149*0.2</f>
        <v>36</v>
      </c>
      <c r="I1149" s="7" t="n">
        <v>180</v>
      </c>
      <c r="J1149" s="9" t="n">
        <v>47848.4166666667</v>
      </c>
      <c r="M1149" s="0" t="n">
        <v>15</v>
      </c>
      <c r="N1149" s="10" t="s">
        <v>3894</v>
      </c>
      <c r="O1149" s="11" t="n">
        <f aca="false">G1149*I1149</f>
        <v>180</v>
      </c>
      <c r="P1149" s="12" t="s">
        <v>42</v>
      </c>
      <c r="Q1149" s="13" t="s">
        <v>1028</v>
      </c>
      <c r="R1149" s="0" t="n">
        <f aca="false">VLOOKUP(A1149,Sados!$A$1:$D$2962,4,0)</f>
        <v>1</v>
      </c>
      <c r="AE1149" s="0" t="n">
        <f aca="false">G1149-S1149-T1149-U1149-V1149-W1149-X1149-Y1149-Z1149-AA1149-AB1149-AC1149+AD1149</f>
        <v>1</v>
      </c>
      <c r="AF1149" s="0" t="n">
        <f aca="false">AE1149*I1149</f>
        <v>180</v>
      </c>
    </row>
    <row r="1150" customFormat="false" ht="21" hidden="false" customHeight="false" outlineLevel="0" collapsed="false">
      <c r="A1150" s="7" t="s">
        <v>3895</v>
      </c>
      <c r="B1150" s="8" t="n">
        <f aca="false">I1150</f>
        <v>108</v>
      </c>
      <c r="C1150" s="14" t="s">
        <v>3896</v>
      </c>
      <c r="D1150" s="0" t="s">
        <v>3897</v>
      </c>
      <c r="E1150" s="0" t="n">
        <v>0</v>
      </c>
      <c r="F1150" s="0" t="s">
        <v>22</v>
      </c>
      <c r="G1150" s="0" t="n">
        <v>1</v>
      </c>
      <c r="H1150" s="0" t="n">
        <f aca="false">I1150*0.2</f>
        <v>21.6</v>
      </c>
      <c r="I1150" s="7" t="n">
        <v>108</v>
      </c>
      <c r="J1150" s="9" t="n">
        <v>47848.4166666667</v>
      </c>
      <c r="M1150" s="0" t="n">
        <v>15</v>
      </c>
      <c r="N1150" s="10" t="s">
        <v>3884</v>
      </c>
      <c r="O1150" s="11" t="n">
        <f aca="false">G1150*I1150</f>
        <v>108</v>
      </c>
      <c r="P1150" s="12" t="s">
        <v>171</v>
      </c>
      <c r="Q1150" s="13" t="s">
        <v>25</v>
      </c>
      <c r="R1150" s="0" t="n">
        <f aca="false">VLOOKUP(A1150,Sados!$A$1:$D$2962,4,0)</f>
        <v>1</v>
      </c>
      <c r="AE1150" s="0" t="n">
        <f aca="false">G1150-S1150-T1150-U1150-V1150-W1150-X1150-Y1150-Z1150-AA1150-AB1150-AC1150+AD1150</f>
        <v>1</v>
      </c>
      <c r="AF1150" s="0" t="n">
        <f aca="false">AE1150*I1150</f>
        <v>108</v>
      </c>
    </row>
    <row r="1151" customFormat="false" ht="21" hidden="false" customHeight="false" outlineLevel="0" collapsed="false">
      <c r="A1151" s="7" t="s">
        <v>3898</v>
      </c>
      <c r="B1151" s="8" t="n">
        <f aca="false">I1151</f>
        <v>10</v>
      </c>
      <c r="C1151" s="0" t="s">
        <v>3899</v>
      </c>
      <c r="D1151" s="0" t="s">
        <v>3900</v>
      </c>
      <c r="E1151" s="0" t="s">
        <v>3901</v>
      </c>
      <c r="F1151" s="0" t="s">
        <v>22</v>
      </c>
      <c r="G1151" s="0" t="n">
        <v>1</v>
      </c>
      <c r="H1151" s="0" t="n">
        <f aca="false">I1151*0.2</f>
        <v>2</v>
      </c>
      <c r="I1151" s="7" t="n">
        <v>10</v>
      </c>
      <c r="J1151" s="9" t="n">
        <v>47848.4166666667</v>
      </c>
      <c r="M1151" s="0" t="n">
        <v>15</v>
      </c>
      <c r="N1151" s="10" t="s">
        <v>3902</v>
      </c>
      <c r="O1151" s="11" t="n">
        <f aca="false">G1151*I1151</f>
        <v>10</v>
      </c>
      <c r="P1151" s="12" t="s">
        <v>78</v>
      </c>
      <c r="Q1151" s="13" t="s">
        <v>3903</v>
      </c>
      <c r="R1151" s="0" t="n">
        <f aca="false">VLOOKUP(A1151,Sados!$A$1:$D$2962,4,0)</f>
        <v>0</v>
      </c>
      <c r="AE1151" s="0" t="n">
        <f aca="false">G1151-S1151-T1151-U1151-V1151-W1151-X1151-Y1151-Z1151-AA1151-AB1151-AC1151+AD1151</f>
        <v>1</v>
      </c>
      <c r="AF1151" s="0" t="n">
        <f aca="false">AE1151*I1151</f>
        <v>10</v>
      </c>
    </row>
    <row r="1152" customFormat="false" ht="21" hidden="false" customHeight="false" outlineLevel="0" collapsed="false">
      <c r="A1152" s="7" t="s">
        <v>3904</v>
      </c>
      <c r="B1152" s="8" t="n">
        <f aca="false">I1152</f>
        <v>24</v>
      </c>
      <c r="C1152" s="0" t="s">
        <v>3905</v>
      </c>
      <c r="D1152" s="0" t="s">
        <v>3906</v>
      </c>
      <c r="E1152" s="0" t="s">
        <v>3907</v>
      </c>
      <c r="F1152" s="0" t="s">
        <v>22</v>
      </c>
      <c r="G1152" s="0" t="n">
        <v>1</v>
      </c>
      <c r="H1152" s="0" t="n">
        <f aca="false">I1152*0.2</f>
        <v>4.8</v>
      </c>
      <c r="I1152" s="7" t="n">
        <v>24</v>
      </c>
      <c r="J1152" s="9" t="n">
        <v>47848.4166666667</v>
      </c>
      <c r="M1152" s="0" t="n">
        <v>15</v>
      </c>
      <c r="N1152" s="10" t="s">
        <v>3902</v>
      </c>
      <c r="O1152" s="11" t="n">
        <f aca="false">G1152*I1152</f>
        <v>24</v>
      </c>
      <c r="P1152" s="12" t="s">
        <v>454</v>
      </c>
      <c r="Q1152" s="13" t="s">
        <v>3908</v>
      </c>
      <c r="R1152" s="0" t="n">
        <f aca="false">VLOOKUP(A1152,Sados!$A$1:$D$2962,4,0)</f>
        <v>1</v>
      </c>
      <c r="AE1152" s="0" t="n">
        <f aca="false">G1152-S1152-T1152-U1152-V1152-W1152-X1152-Y1152-Z1152-AA1152-AB1152-AC1152+AD1152</f>
        <v>1</v>
      </c>
      <c r="AF1152" s="0" t="n">
        <f aca="false">AE1152*I1152</f>
        <v>24</v>
      </c>
    </row>
    <row r="1153" customFormat="false" ht="21" hidden="false" customHeight="false" outlineLevel="0" collapsed="false">
      <c r="A1153" s="7" t="s">
        <v>3909</v>
      </c>
      <c r="B1153" s="8" t="n">
        <f aca="false">I1153</f>
        <v>68</v>
      </c>
      <c r="C1153" s="0" t="s">
        <v>3910</v>
      </c>
      <c r="D1153" s="0" t="s">
        <v>3911</v>
      </c>
      <c r="E1153" s="0" t="s">
        <v>3912</v>
      </c>
      <c r="F1153" s="0" t="s">
        <v>22</v>
      </c>
      <c r="G1153" s="0" t="n">
        <v>9</v>
      </c>
      <c r="H1153" s="0" t="n">
        <f aca="false">I1153*0.2</f>
        <v>13.6</v>
      </c>
      <c r="I1153" s="7" t="n">
        <v>68</v>
      </c>
      <c r="J1153" s="9" t="n">
        <v>47848.4166666667</v>
      </c>
      <c r="M1153" s="0" t="n">
        <v>15</v>
      </c>
      <c r="N1153" s="10" t="s">
        <v>3902</v>
      </c>
      <c r="O1153" s="11" t="n">
        <f aca="false">G1153*I1153</f>
        <v>612</v>
      </c>
      <c r="P1153" s="12" t="s">
        <v>83</v>
      </c>
      <c r="Q1153" s="13" t="s">
        <v>3913</v>
      </c>
      <c r="R1153" s="0" t="n">
        <f aca="false">VLOOKUP(A1153,Sados!$A$1:$D$2962,4,0)</f>
        <v>9</v>
      </c>
      <c r="AE1153" s="0" t="n">
        <f aca="false">G1153-S1153-T1153-U1153-V1153-W1153-X1153-Y1153-Z1153-AA1153-AB1153-AC1153+AD1153</f>
        <v>9</v>
      </c>
      <c r="AF1153" s="0" t="n">
        <f aca="false">AE1153*I1153</f>
        <v>612</v>
      </c>
    </row>
    <row r="1154" customFormat="false" ht="21" hidden="false" customHeight="false" outlineLevel="0" collapsed="false">
      <c r="A1154" s="7" t="s">
        <v>3914</v>
      </c>
      <c r="B1154" s="8" t="n">
        <f aca="false">I1154</f>
        <v>28</v>
      </c>
      <c r="C1154" s="0" t="s">
        <v>3915</v>
      </c>
      <c r="D1154" s="0" t="s">
        <v>3916</v>
      </c>
      <c r="E1154" s="0" t="s">
        <v>3917</v>
      </c>
      <c r="F1154" s="0" t="s">
        <v>22</v>
      </c>
      <c r="G1154" s="0" t="n">
        <v>4</v>
      </c>
      <c r="H1154" s="0" t="n">
        <f aca="false">I1154*0.2</f>
        <v>5.6</v>
      </c>
      <c r="I1154" s="7" t="n">
        <v>28</v>
      </c>
      <c r="J1154" s="9" t="n">
        <v>47848.4166666667</v>
      </c>
      <c r="M1154" s="0" t="n">
        <v>15</v>
      </c>
      <c r="N1154" s="10" t="s">
        <v>3902</v>
      </c>
      <c r="O1154" s="11" t="n">
        <f aca="false">G1154*I1154</f>
        <v>112</v>
      </c>
      <c r="P1154" s="12" t="s">
        <v>54</v>
      </c>
      <c r="Q1154" s="13" t="s">
        <v>3913</v>
      </c>
      <c r="R1154" s="0" t="n">
        <f aca="false">VLOOKUP(A1154,Sados!$A$1:$D$2962,4,0)</f>
        <v>3</v>
      </c>
      <c r="AE1154" s="0" t="n">
        <f aca="false">G1154-S1154-T1154-U1154-V1154-W1154-X1154-Y1154-Z1154-AA1154-AB1154-AC1154+AD1154</f>
        <v>4</v>
      </c>
      <c r="AF1154" s="0" t="n">
        <f aca="false">AE1154*I1154</f>
        <v>112</v>
      </c>
    </row>
    <row r="1155" customFormat="false" ht="21" hidden="false" customHeight="false" outlineLevel="0" collapsed="false">
      <c r="A1155" s="7" t="s">
        <v>3918</v>
      </c>
      <c r="B1155" s="8" t="n">
        <f aca="false">I1155</f>
        <v>30</v>
      </c>
      <c r="C1155" s="0" t="s">
        <v>3919</v>
      </c>
      <c r="D1155" s="0" t="s">
        <v>3920</v>
      </c>
      <c r="E1155" s="0" t="s">
        <v>3921</v>
      </c>
      <c r="F1155" s="0" t="s">
        <v>22</v>
      </c>
      <c r="G1155" s="0" t="n">
        <v>9</v>
      </c>
      <c r="H1155" s="0" t="n">
        <f aca="false">I1155*0.2</f>
        <v>6</v>
      </c>
      <c r="I1155" s="7" t="n">
        <v>30</v>
      </c>
      <c r="J1155" s="9" t="n">
        <v>47848.4166666667</v>
      </c>
      <c r="M1155" s="0" t="n">
        <v>15</v>
      </c>
      <c r="N1155" s="10" t="s">
        <v>3902</v>
      </c>
      <c r="O1155" s="11" t="n">
        <f aca="false">G1155*I1155</f>
        <v>270</v>
      </c>
      <c r="P1155" s="12" t="s">
        <v>88</v>
      </c>
      <c r="Q1155" s="13" t="s">
        <v>3913</v>
      </c>
      <c r="R1155" s="0" t="n">
        <f aca="false">VLOOKUP(A1155,Sados!$A$1:$D$2962,4,0)</f>
        <v>9</v>
      </c>
      <c r="AE1155" s="0" t="n">
        <f aca="false">G1155-S1155-T1155-U1155-V1155-W1155-X1155-Y1155-Z1155-AA1155-AB1155-AC1155+AD1155</f>
        <v>9</v>
      </c>
      <c r="AF1155" s="0" t="n">
        <f aca="false">AE1155*I1155</f>
        <v>270</v>
      </c>
    </row>
    <row r="1156" customFormat="false" ht="21" hidden="false" customHeight="false" outlineLevel="0" collapsed="false">
      <c r="A1156" s="7" t="s">
        <v>3922</v>
      </c>
      <c r="B1156" s="8" t="n">
        <f aca="false">I1156</f>
        <v>39</v>
      </c>
      <c r="C1156" s="0" t="s">
        <v>3923</v>
      </c>
      <c r="D1156" s="0" t="s">
        <v>3924</v>
      </c>
      <c r="E1156" s="0" t="s">
        <v>3925</v>
      </c>
      <c r="F1156" s="0" t="s">
        <v>22</v>
      </c>
      <c r="G1156" s="0" t="n">
        <v>3</v>
      </c>
      <c r="H1156" s="0" t="n">
        <f aca="false">I1156*0.2</f>
        <v>7.8</v>
      </c>
      <c r="I1156" s="7" t="n">
        <v>39</v>
      </c>
      <c r="J1156" s="9" t="n">
        <v>47848.4166666667</v>
      </c>
      <c r="M1156" s="0" t="n">
        <v>15</v>
      </c>
      <c r="N1156" s="10" t="s">
        <v>3902</v>
      </c>
      <c r="O1156" s="11" t="n">
        <f aca="false">G1156*I1156</f>
        <v>117</v>
      </c>
      <c r="P1156" s="12" t="s">
        <v>93</v>
      </c>
      <c r="Q1156" s="13" t="s">
        <v>3913</v>
      </c>
      <c r="R1156" s="0" t="n">
        <f aca="false">VLOOKUP(A1156,Sados!$A$1:$D$2962,4,0)</f>
        <v>3</v>
      </c>
      <c r="AE1156" s="0" t="n">
        <f aca="false">G1156-S1156-T1156-U1156-V1156-W1156-X1156-Y1156-Z1156-AA1156-AB1156-AC1156+AD1156</f>
        <v>3</v>
      </c>
      <c r="AF1156" s="0" t="n">
        <f aca="false">AE1156*I1156</f>
        <v>117</v>
      </c>
    </row>
    <row r="1157" customFormat="false" ht="21" hidden="false" customHeight="false" outlineLevel="0" collapsed="false">
      <c r="A1157" s="7" t="s">
        <v>3926</v>
      </c>
      <c r="B1157" s="8" t="n">
        <f aca="false">I1157</f>
        <v>46</v>
      </c>
      <c r="C1157" s="0" t="s">
        <v>3927</v>
      </c>
      <c r="D1157" s="0" t="s">
        <v>3928</v>
      </c>
      <c r="E1157" s="0" t="s">
        <v>3929</v>
      </c>
      <c r="F1157" s="0" t="s">
        <v>22</v>
      </c>
      <c r="G1157" s="0" t="n">
        <v>3</v>
      </c>
      <c r="H1157" s="0" t="n">
        <f aca="false">I1157*0.2</f>
        <v>9.2</v>
      </c>
      <c r="I1157" s="7" t="n">
        <v>46</v>
      </c>
      <c r="J1157" s="9" t="n">
        <v>47848.4166666667</v>
      </c>
      <c r="M1157" s="0" t="n">
        <v>15</v>
      </c>
      <c r="N1157" s="10" t="s">
        <v>3902</v>
      </c>
      <c r="O1157" s="11" t="n">
        <f aca="false">G1157*I1157</f>
        <v>138</v>
      </c>
      <c r="P1157" s="12" t="s">
        <v>93</v>
      </c>
      <c r="Q1157" s="13" t="s">
        <v>3913</v>
      </c>
      <c r="R1157" s="0" t="n">
        <f aca="false">VLOOKUP(A1157,Sados!$A$1:$D$2962,4,0)</f>
        <v>3</v>
      </c>
      <c r="AE1157" s="0" t="n">
        <f aca="false">G1157-S1157-T1157-U1157-V1157-W1157-X1157-Y1157-Z1157-AA1157-AB1157-AC1157+AD1157</f>
        <v>3</v>
      </c>
      <c r="AF1157" s="0" t="n">
        <f aca="false">AE1157*I1157</f>
        <v>138</v>
      </c>
    </row>
    <row r="1158" customFormat="false" ht="21" hidden="false" customHeight="false" outlineLevel="0" collapsed="false">
      <c r="A1158" s="7" t="s">
        <v>3930</v>
      </c>
      <c r="B1158" s="8" t="n">
        <f aca="false">I1158</f>
        <v>8</v>
      </c>
      <c r="C1158" s="0" t="s">
        <v>3931</v>
      </c>
      <c r="D1158" s="0" t="s">
        <v>3932</v>
      </c>
      <c r="E1158" s="0" t="s">
        <v>3933</v>
      </c>
      <c r="F1158" s="0" t="s">
        <v>22</v>
      </c>
      <c r="G1158" s="0" t="n">
        <v>1</v>
      </c>
      <c r="H1158" s="0" t="n">
        <f aca="false">I1158*0.2</f>
        <v>1.6</v>
      </c>
      <c r="I1158" s="7" t="n">
        <v>8</v>
      </c>
      <c r="J1158" s="9" t="n">
        <v>47848.4166666667</v>
      </c>
      <c r="M1158" s="0" t="n">
        <v>15</v>
      </c>
      <c r="N1158" s="10" t="s">
        <v>3902</v>
      </c>
      <c r="O1158" s="11" t="n">
        <f aca="false">G1158*I1158</f>
        <v>8</v>
      </c>
      <c r="P1158" s="12" t="s">
        <v>93</v>
      </c>
      <c r="Q1158" s="13" t="s">
        <v>3908</v>
      </c>
      <c r="R1158" s="0" t="n">
        <f aca="false">VLOOKUP(A1158,Sados!$A$1:$D$2962,4,0)</f>
        <v>1</v>
      </c>
      <c r="AE1158" s="0" t="n">
        <f aca="false">G1158-S1158-T1158-U1158-V1158-W1158-X1158-Y1158-Z1158-AA1158-AB1158-AC1158+AD1158</f>
        <v>1</v>
      </c>
      <c r="AF1158" s="0" t="n">
        <f aca="false">AE1158*I1158</f>
        <v>8</v>
      </c>
    </row>
    <row r="1159" customFormat="false" ht="21" hidden="false" customHeight="false" outlineLevel="0" collapsed="false">
      <c r="A1159" s="7" t="s">
        <v>3934</v>
      </c>
      <c r="B1159" s="8" t="n">
        <f aca="false">I1159</f>
        <v>18</v>
      </c>
      <c r="C1159" s="0" t="s">
        <v>3935</v>
      </c>
      <c r="D1159" s="0" t="s">
        <v>3932</v>
      </c>
      <c r="E1159" s="0" t="s">
        <v>3936</v>
      </c>
      <c r="F1159" s="0" t="s">
        <v>22</v>
      </c>
      <c r="G1159" s="0" t="n">
        <v>9</v>
      </c>
      <c r="H1159" s="0" t="n">
        <f aca="false">I1159*0.2</f>
        <v>3.6</v>
      </c>
      <c r="I1159" s="7" t="n">
        <v>18</v>
      </c>
      <c r="J1159" s="9" t="n">
        <v>47848.4166666667</v>
      </c>
      <c r="M1159" s="0" t="n">
        <v>15</v>
      </c>
      <c r="N1159" s="10" t="s">
        <v>3902</v>
      </c>
      <c r="O1159" s="11" t="n">
        <f aca="false">G1159*I1159</f>
        <v>162</v>
      </c>
      <c r="P1159" s="12" t="s">
        <v>93</v>
      </c>
      <c r="Q1159" s="13" t="s">
        <v>3937</v>
      </c>
      <c r="R1159" s="0" t="n">
        <f aca="false">VLOOKUP(A1159,Sados!$A$1:$D$2962,4,0)</f>
        <v>9</v>
      </c>
      <c r="AE1159" s="0" t="n">
        <f aca="false">G1159-S1159-T1159-U1159-V1159-W1159-X1159-Y1159-Z1159-AA1159-AB1159-AC1159+AD1159</f>
        <v>9</v>
      </c>
      <c r="AF1159" s="0" t="n">
        <f aca="false">AE1159*I1159</f>
        <v>162</v>
      </c>
    </row>
    <row r="1160" customFormat="false" ht="21" hidden="false" customHeight="false" outlineLevel="0" collapsed="false">
      <c r="A1160" s="7" t="s">
        <v>3938</v>
      </c>
      <c r="B1160" s="8" t="n">
        <f aca="false">I1160</f>
        <v>9</v>
      </c>
      <c r="C1160" s="0" t="s">
        <v>3939</v>
      </c>
      <c r="D1160" s="0" t="s">
        <v>3932</v>
      </c>
      <c r="E1160" s="0" t="n">
        <v>0</v>
      </c>
      <c r="F1160" s="0" t="s">
        <v>22</v>
      </c>
      <c r="G1160" s="0" t="n">
        <v>8</v>
      </c>
      <c r="H1160" s="0" t="n">
        <f aca="false">I1160*0.2</f>
        <v>1.8</v>
      </c>
      <c r="I1160" s="7" t="n">
        <v>9</v>
      </c>
      <c r="J1160" s="9" t="n">
        <v>47848.4166666667</v>
      </c>
      <c r="M1160" s="0" t="n">
        <v>15</v>
      </c>
      <c r="N1160" s="10" t="s">
        <v>3902</v>
      </c>
      <c r="O1160" s="11" t="n">
        <f aca="false">G1160*I1160</f>
        <v>72</v>
      </c>
      <c r="P1160" s="12" t="s">
        <v>93</v>
      </c>
      <c r="Q1160" s="13" t="s">
        <v>3913</v>
      </c>
      <c r="R1160" s="0" t="n">
        <f aca="false">VLOOKUP(A1160,Sados!$A$1:$D$2962,4,0)</f>
        <v>8</v>
      </c>
      <c r="AE1160" s="0" t="n">
        <f aca="false">G1160-S1160-T1160-U1160-V1160-W1160-X1160-Y1160-Z1160-AA1160-AB1160-AC1160+AD1160</f>
        <v>8</v>
      </c>
      <c r="AF1160" s="0" t="n">
        <f aca="false">AE1160*I1160</f>
        <v>72</v>
      </c>
    </row>
    <row r="1161" customFormat="false" ht="21" hidden="false" customHeight="false" outlineLevel="0" collapsed="false">
      <c r="A1161" s="7" t="s">
        <v>3940</v>
      </c>
      <c r="B1161" s="8" t="n">
        <f aca="false">I1161</f>
        <v>9</v>
      </c>
      <c r="C1161" s="0" t="s">
        <v>3941</v>
      </c>
      <c r="D1161" s="0" t="s">
        <v>3942</v>
      </c>
      <c r="E1161" s="0" t="n">
        <v>0</v>
      </c>
      <c r="F1161" s="0" t="s">
        <v>22</v>
      </c>
      <c r="G1161" s="0" t="n">
        <v>8</v>
      </c>
      <c r="H1161" s="0" t="n">
        <f aca="false">I1161*0.2</f>
        <v>1.8</v>
      </c>
      <c r="I1161" s="7" t="n">
        <v>9</v>
      </c>
      <c r="J1161" s="9" t="n">
        <v>47848.4166666667</v>
      </c>
      <c r="M1161" s="0" t="n">
        <v>15</v>
      </c>
      <c r="N1161" s="10" t="s">
        <v>3902</v>
      </c>
      <c r="O1161" s="11" t="n">
        <f aca="false">G1161*I1161</f>
        <v>72</v>
      </c>
      <c r="P1161" s="12" t="s">
        <v>93</v>
      </c>
      <c r="Q1161" s="13" t="s">
        <v>3913</v>
      </c>
      <c r="R1161" s="0" t="n">
        <f aca="false">VLOOKUP(A1161,Sados!$A$1:$D$2962,4,0)</f>
        <v>8</v>
      </c>
      <c r="AE1161" s="0" t="n">
        <f aca="false">G1161-S1161-T1161-U1161-V1161-W1161-X1161-Y1161-Z1161-AA1161-AB1161-AC1161+AD1161</f>
        <v>8</v>
      </c>
      <c r="AF1161" s="0" t="n">
        <f aca="false">AE1161*I1161</f>
        <v>72</v>
      </c>
    </row>
    <row r="1162" customFormat="false" ht="21" hidden="false" customHeight="false" outlineLevel="0" collapsed="false">
      <c r="A1162" s="7" t="s">
        <v>3943</v>
      </c>
      <c r="B1162" s="8" t="n">
        <f aca="false">I1162</f>
        <v>9</v>
      </c>
      <c r="C1162" s="0" t="s">
        <v>3944</v>
      </c>
      <c r="D1162" s="0" t="s">
        <v>3945</v>
      </c>
      <c r="E1162" s="0" t="s">
        <v>3946</v>
      </c>
      <c r="F1162" s="0" t="s">
        <v>22</v>
      </c>
      <c r="G1162" s="0" t="n">
        <v>2</v>
      </c>
      <c r="H1162" s="0" t="n">
        <f aca="false">I1162*0.2</f>
        <v>1.8</v>
      </c>
      <c r="I1162" s="7" t="n">
        <v>9</v>
      </c>
      <c r="J1162" s="9" t="n">
        <v>47848.4166666667</v>
      </c>
      <c r="M1162" s="0" t="n">
        <v>15</v>
      </c>
      <c r="N1162" s="10" t="s">
        <v>3902</v>
      </c>
      <c r="O1162" s="11" t="n">
        <f aca="false">G1162*I1162</f>
        <v>18</v>
      </c>
      <c r="P1162" s="12" t="s">
        <v>93</v>
      </c>
      <c r="Q1162" s="13" t="s">
        <v>3908</v>
      </c>
      <c r="R1162" s="0" t="n">
        <f aca="false">VLOOKUP(A1162,Sados!$A$1:$D$2962,4,0)</f>
        <v>2</v>
      </c>
      <c r="AE1162" s="0" t="n">
        <f aca="false">G1162-S1162-T1162-U1162-V1162-W1162-X1162-Y1162-Z1162-AA1162-AB1162-AC1162+AD1162</f>
        <v>2</v>
      </c>
      <c r="AF1162" s="0" t="n">
        <f aca="false">AE1162*I1162</f>
        <v>18</v>
      </c>
    </row>
    <row r="1163" customFormat="false" ht="21" hidden="false" customHeight="false" outlineLevel="0" collapsed="false">
      <c r="A1163" s="7" t="s">
        <v>3947</v>
      </c>
      <c r="B1163" s="8" t="n">
        <f aca="false">I1163</f>
        <v>12</v>
      </c>
      <c r="C1163" s="0" t="s">
        <v>3948</v>
      </c>
      <c r="D1163" s="0" t="s">
        <v>3949</v>
      </c>
      <c r="E1163" s="0" t="n">
        <v>0</v>
      </c>
      <c r="F1163" s="0" t="s">
        <v>22</v>
      </c>
      <c r="G1163" s="0" t="n">
        <v>12</v>
      </c>
      <c r="H1163" s="0" t="n">
        <f aca="false">I1163*0.2</f>
        <v>2.4</v>
      </c>
      <c r="I1163" s="7" t="n">
        <v>12</v>
      </c>
      <c r="J1163" s="9" t="n">
        <v>47848.4166666667</v>
      </c>
      <c r="M1163" s="0" t="n">
        <v>15</v>
      </c>
      <c r="N1163" s="10" t="s">
        <v>3902</v>
      </c>
      <c r="O1163" s="11" t="n">
        <f aca="false">G1163*I1163</f>
        <v>144</v>
      </c>
      <c r="P1163" s="12" t="s">
        <v>93</v>
      </c>
      <c r="Q1163" s="13" t="s">
        <v>3913</v>
      </c>
      <c r="R1163" s="0" t="n">
        <f aca="false">VLOOKUP(A1163,Sados!$A$1:$D$2962,4,0)</f>
        <v>12</v>
      </c>
      <c r="AE1163" s="0" t="n">
        <f aca="false">G1163-S1163-T1163-U1163-V1163-W1163-X1163-Y1163-Z1163-AA1163-AB1163-AC1163+AD1163</f>
        <v>12</v>
      </c>
      <c r="AF1163" s="0" t="n">
        <f aca="false">AE1163*I1163</f>
        <v>144</v>
      </c>
    </row>
    <row r="1164" customFormat="false" ht="21" hidden="false" customHeight="false" outlineLevel="0" collapsed="false">
      <c r="A1164" s="7" t="s">
        <v>3950</v>
      </c>
      <c r="B1164" s="8" t="n">
        <f aca="false">I1164</f>
        <v>43</v>
      </c>
      <c r="C1164" s="0" t="s">
        <v>3951</v>
      </c>
      <c r="D1164" s="0" t="s">
        <v>3952</v>
      </c>
      <c r="E1164" s="0" t="s">
        <v>3953</v>
      </c>
      <c r="F1164" s="0" t="s">
        <v>22</v>
      </c>
      <c r="G1164" s="0" t="n">
        <v>3</v>
      </c>
      <c r="H1164" s="0" t="n">
        <f aca="false">I1164*0.2</f>
        <v>8.6</v>
      </c>
      <c r="I1164" s="7" t="n">
        <v>43</v>
      </c>
      <c r="J1164" s="9" t="n">
        <v>47848.4166666667</v>
      </c>
      <c r="M1164" s="0" t="n">
        <v>15</v>
      </c>
      <c r="N1164" s="10" t="s">
        <v>3902</v>
      </c>
      <c r="O1164" s="11" t="n">
        <f aca="false">G1164*I1164</f>
        <v>129</v>
      </c>
      <c r="P1164" s="12" t="s">
        <v>93</v>
      </c>
      <c r="Q1164" s="13" t="s">
        <v>3913</v>
      </c>
      <c r="R1164" s="0" t="n">
        <f aca="false">VLOOKUP(A1164,Sados!$A$1:$D$2962,4,0)</f>
        <v>1</v>
      </c>
      <c r="AE1164" s="0" t="n">
        <f aca="false">G1164-S1164-T1164-U1164-V1164-W1164-X1164-Y1164-Z1164-AA1164-AB1164-AC1164+AD1164</f>
        <v>3</v>
      </c>
      <c r="AF1164" s="0" t="n">
        <f aca="false">AE1164*I1164</f>
        <v>129</v>
      </c>
    </row>
    <row r="1165" customFormat="false" ht="21" hidden="false" customHeight="false" outlineLevel="0" collapsed="false">
      <c r="A1165" s="7" t="s">
        <v>3954</v>
      </c>
      <c r="B1165" s="8" t="n">
        <f aca="false">I1165</f>
        <v>17</v>
      </c>
      <c r="C1165" s="0" t="s">
        <v>3955</v>
      </c>
      <c r="D1165" s="0" t="s">
        <v>3956</v>
      </c>
      <c r="E1165" s="0" t="s">
        <v>3957</v>
      </c>
      <c r="F1165" s="0" t="s">
        <v>22</v>
      </c>
      <c r="G1165" s="0" t="n">
        <v>2</v>
      </c>
      <c r="H1165" s="0" t="n">
        <f aca="false">I1165*0.2</f>
        <v>3.4</v>
      </c>
      <c r="I1165" s="7" t="n">
        <v>17</v>
      </c>
      <c r="J1165" s="9" t="n">
        <v>47848.4166666667</v>
      </c>
      <c r="M1165" s="0" t="n">
        <v>15</v>
      </c>
      <c r="N1165" s="10" t="s">
        <v>3902</v>
      </c>
      <c r="O1165" s="11" t="n">
        <f aca="false">G1165*I1165</f>
        <v>34</v>
      </c>
      <c r="P1165" s="12" t="s">
        <v>38</v>
      </c>
      <c r="Q1165" s="13" t="s">
        <v>3903</v>
      </c>
      <c r="R1165" s="0" t="n">
        <f aca="false">VLOOKUP(A1165,Sados!$A$1:$D$2962,4,0)</f>
        <v>2</v>
      </c>
      <c r="AE1165" s="0" t="n">
        <f aca="false">G1165-S1165-T1165-U1165-V1165-W1165-X1165-Y1165-Z1165-AA1165-AB1165-AC1165+AD1165</f>
        <v>2</v>
      </c>
      <c r="AF1165" s="0" t="n">
        <f aca="false">AE1165*I1165</f>
        <v>34</v>
      </c>
    </row>
    <row r="1166" customFormat="false" ht="21" hidden="false" customHeight="false" outlineLevel="0" collapsed="false">
      <c r="A1166" s="7" t="s">
        <v>3958</v>
      </c>
      <c r="B1166" s="8" t="n">
        <f aca="false">I1166</f>
        <v>8</v>
      </c>
      <c r="C1166" s="0" t="s">
        <v>3959</v>
      </c>
      <c r="D1166" s="0" t="s">
        <v>3960</v>
      </c>
      <c r="E1166" s="0" t="s">
        <v>3961</v>
      </c>
      <c r="F1166" s="0" t="s">
        <v>22</v>
      </c>
      <c r="G1166" s="0" t="n">
        <v>1</v>
      </c>
      <c r="H1166" s="0" t="n">
        <f aca="false">I1166*0.2</f>
        <v>1.6</v>
      </c>
      <c r="I1166" s="7" t="n">
        <v>8</v>
      </c>
      <c r="J1166" s="9" t="n">
        <v>47848.4166666667</v>
      </c>
      <c r="M1166" s="0" t="n">
        <v>15</v>
      </c>
      <c r="N1166" s="10" t="s">
        <v>3902</v>
      </c>
      <c r="O1166" s="11" t="n">
        <f aca="false">G1166*I1166</f>
        <v>8</v>
      </c>
      <c r="P1166" s="12" t="s">
        <v>2996</v>
      </c>
      <c r="Q1166" s="13" t="s">
        <v>25</v>
      </c>
      <c r="R1166" s="0" t="n">
        <f aca="false">VLOOKUP(A1166,Sados!$A$1:$D$2962,4,0)</f>
        <v>1</v>
      </c>
      <c r="AE1166" s="0" t="n">
        <f aca="false">G1166-S1166-T1166-U1166-V1166-W1166-X1166-Y1166-Z1166-AA1166-AB1166-AC1166+AD1166</f>
        <v>1</v>
      </c>
      <c r="AF1166" s="0" t="n">
        <f aca="false">AE1166*I1166</f>
        <v>8</v>
      </c>
    </row>
    <row r="1167" customFormat="false" ht="21" hidden="false" customHeight="false" outlineLevel="0" collapsed="false">
      <c r="A1167" s="7" t="s">
        <v>3962</v>
      </c>
      <c r="B1167" s="8" t="n">
        <f aca="false">I1167</f>
        <v>9</v>
      </c>
      <c r="C1167" s="0" t="s">
        <v>3963</v>
      </c>
      <c r="D1167" s="0" t="s">
        <v>3964</v>
      </c>
      <c r="E1167" s="0" t="s">
        <v>3965</v>
      </c>
      <c r="F1167" s="0" t="s">
        <v>22</v>
      </c>
      <c r="G1167" s="0" t="n">
        <v>26</v>
      </c>
      <c r="H1167" s="0" t="n">
        <f aca="false">I1167*0.2</f>
        <v>1.8</v>
      </c>
      <c r="I1167" s="7" t="n">
        <v>9</v>
      </c>
      <c r="J1167" s="9" t="n">
        <v>47848.4166666667</v>
      </c>
      <c r="M1167" s="0" t="n">
        <v>15</v>
      </c>
      <c r="N1167" s="10" t="s">
        <v>3902</v>
      </c>
      <c r="O1167" s="11" t="n">
        <f aca="false">G1167*I1167</f>
        <v>234</v>
      </c>
      <c r="P1167" s="12" t="s">
        <v>54</v>
      </c>
      <c r="Q1167" s="13" t="s">
        <v>3913</v>
      </c>
      <c r="R1167" s="0" t="n">
        <f aca="false">VLOOKUP(A1167,Sados!$A$1:$D$2962,4,0)</f>
        <v>16</v>
      </c>
      <c r="U1167" s="0" t="n">
        <f aca="false">2+2</f>
        <v>4</v>
      </c>
      <c r="X1167" s="0" t="n">
        <v>1</v>
      </c>
      <c r="AE1167" s="0" t="n">
        <f aca="false">G1167-S1167-T1167-U1167-V1167-W1167-X1167-Y1167-Z1167-AA1167-AB1167-AC1167+AD1167</f>
        <v>21</v>
      </c>
      <c r="AF1167" s="0" t="n">
        <f aca="false">AE1167*I1167</f>
        <v>189</v>
      </c>
    </row>
    <row r="1168" customFormat="false" ht="21" hidden="false" customHeight="false" outlineLevel="0" collapsed="false">
      <c r="A1168" s="7" t="s">
        <v>3966</v>
      </c>
      <c r="B1168" s="8" t="n">
        <f aca="false">I1168</f>
        <v>10</v>
      </c>
      <c r="C1168" s="0" t="s">
        <v>3967</v>
      </c>
      <c r="D1168" s="0" t="s">
        <v>3968</v>
      </c>
      <c r="E1168" s="0" t="s">
        <v>3969</v>
      </c>
      <c r="F1168" s="0" t="s">
        <v>22</v>
      </c>
      <c r="G1168" s="0" t="n">
        <v>2</v>
      </c>
      <c r="H1168" s="0" t="n">
        <f aca="false">I1168*0.2</f>
        <v>2</v>
      </c>
      <c r="I1168" s="7" t="n">
        <v>10</v>
      </c>
      <c r="J1168" s="9" t="n">
        <v>47848.4166666667</v>
      </c>
      <c r="M1168" s="0" t="n">
        <v>15</v>
      </c>
      <c r="N1168" s="10" t="s">
        <v>3902</v>
      </c>
      <c r="O1168" s="11" t="n">
        <f aca="false">G1168*I1168</f>
        <v>20</v>
      </c>
      <c r="P1168" s="12" t="s">
        <v>54</v>
      </c>
      <c r="Q1168" s="13" t="s">
        <v>3908</v>
      </c>
      <c r="R1168" s="0" t="n">
        <f aca="false">VLOOKUP(A1168,Sados!$A$1:$D$2962,4,0)</f>
        <v>2</v>
      </c>
      <c r="AE1168" s="0" t="n">
        <f aca="false">G1168-S1168-T1168-U1168-V1168-W1168-X1168-Y1168-Z1168-AA1168-AB1168-AC1168+AD1168</f>
        <v>2</v>
      </c>
      <c r="AF1168" s="0" t="n">
        <f aca="false">AE1168*I1168</f>
        <v>20</v>
      </c>
    </row>
    <row r="1169" customFormat="false" ht="21" hidden="false" customHeight="false" outlineLevel="0" collapsed="false">
      <c r="A1169" s="7" t="s">
        <v>3970</v>
      </c>
      <c r="B1169" s="8" t="n">
        <f aca="false">I1169</f>
        <v>16</v>
      </c>
      <c r="C1169" s="0" t="s">
        <v>3971</v>
      </c>
      <c r="D1169" s="0" t="s">
        <v>3972</v>
      </c>
      <c r="E1169" s="0" t="n">
        <v>0</v>
      </c>
      <c r="F1169" s="0" t="s">
        <v>22</v>
      </c>
      <c r="G1169" s="0" t="n">
        <v>8</v>
      </c>
      <c r="H1169" s="0" t="n">
        <f aca="false">I1169*0.2</f>
        <v>3.2</v>
      </c>
      <c r="I1169" s="7" t="n">
        <v>16</v>
      </c>
      <c r="J1169" s="9" t="n">
        <v>47848.4166666667</v>
      </c>
      <c r="M1169" s="0" t="n">
        <v>15</v>
      </c>
      <c r="N1169" s="10" t="s">
        <v>3902</v>
      </c>
      <c r="O1169" s="11" t="n">
        <f aca="false">G1169*I1169</f>
        <v>128</v>
      </c>
      <c r="P1169" s="12" t="s">
        <v>54</v>
      </c>
      <c r="Q1169" s="13" t="s">
        <v>3913</v>
      </c>
      <c r="R1169" s="0" t="n">
        <f aca="false">VLOOKUP(A1169,Sados!$A$1:$D$2962,4,0)</f>
        <v>8</v>
      </c>
      <c r="AE1169" s="0" t="n">
        <f aca="false">G1169-S1169-T1169-U1169-V1169-W1169-X1169-Y1169-Z1169-AA1169-AB1169-AC1169+AD1169</f>
        <v>8</v>
      </c>
      <c r="AF1169" s="0" t="n">
        <f aca="false">AE1169*I1169</f>
        <v>128</v>
      </c>
    </row>
    <row r="1170" customFormat="false" ht="21" hidden="false" customHeight="false" outlineLevel="0" collapsed="false">
      <c r="A1170" s="7" t="s">
        <v>3973</v>
      </c>
      <c r="B1170" s="8" t="n">
        <f aca="false">I1170</f>
        <v>10</v>
      </c>
      <c r="C1170" s="0" t="s">
        <v>3974</v>
      </c>
      <c r="D1170" s="0" t="s">
        <v>3975</v>
      </c>
      <c r="E1170" s="0" t="s">
        <v>3976</v>
      </c>
      <c r="F1170" s="0" t="s">
        <v>22</v>
      </c>
      <c r="G1170" s="0" t="n">
        <v>2</v>
      </c>
      <c r="H1170" s="0" t="n">
        <f aca="false">I1170*0.2</f>
        <v>2</v>
      </c>
      <c r="I1170" s="7" t="n">
        <v>10</v>
      </c>
      <c r="J1170" s="9" t="n">
        <v>47848.4166666667</v>
      </c>
      <c r="M1170" s="0" t="n">
        <v>15</v>
      </c>
      <c r="N1170" s="10" t="s">
        <v>3902</v>
      </c>
      <c r="O1170" s="11" t="n">
        <f aca="false">G1170*I1170</f>
        <v>20</v>
      </c>
      <c r="P1170" s="12" t="s">
        <v>54</v>
      </c>
      <c r="Q1170" s="13" t="s">
        <v>3908</v>
      </c>
      <c r="R1170" s="0" t="n">
        <f aca="false">VLOOKUP(A1170,Sados!$A$1:$D$2962,4,0)</f>
        <v>2</v>
      </c>
      <c r="AE1170" s="0" t="n">
        <f aca="false">G1170-S1170-T1170-U1170-V1170-W1170-X1170-Y1170-Z1170-AA1170-AB1170-AC1170+AD1170</f>
        <v>2</v>
      </c>
      <c r="AF1170" s="0" t="n">
        <f aca="false">AE1170*I1170</f>
        <v>20</v>
      </c>
    </row>
    <row r="1171" customFormat="false" ht="21" hidden="false" customHeight="false" outlineLevel="0" collapsed="false">
      <c r="A1171" s="7" t="s">
        <v>3977</v>
      </c>
      <c r="B1171" s="8" t="n">
        <f aca="false">I1171</f>
        <v>27</v>
      </c>
      <c r="C1171" s="0" t="s">
        <v>3978</v>
      </c>
      <c r="D1171" s="0" t="s">
        <v>3979</v>
      </c>
      <c r="E1171" s="0" t="n">
        <v>0</v>
      </c>
      <c r="F1171" s="0" t="s">
        <v>22</v>
      </c>
      <c r="G1171" s="0" t="n">
        <v>4</v>
      </c>
      <c r="H1171" s="0" t="n">
        <f aca="false">I1171*0.2</f>
        <v>5.4</v>
      </c>
      <c r="I1171" s="7" t="n">
        <v>27</v>
      </c>
      <c r="J1171" s="9" t="n">
        <v>47848.4166666667</v>
      </c>
      <c r="M1171" s="0" t="n">
        <v>15</v>
      </c>
      <c r="N1171" s="10" t="s">
        <v>3902</v>
      </c>
      <c r="O1171" s="11" t="n">
        <f aca="false">G1171*I1171</f>
        <v>108</v>
      </c>
      <c r="P1171" s="12" t="s">
        <v>54</v>
      </c>
      <c r="Q1171" s="13" t="s">
        <v>3913</v>
      </c>
      <c r="R1171" s="0" t="n">
        <f aca="false">VLOOKUP(A1171,Sados!$A$1:$D$2962,4,0)</f>
        <v>4</v>
      </c>
      <c r="AE1171" s="0" t="n">
        <f aca="false">G1171-S1171-T1171-U1171-V1171-W1171-X1171-Y1171-Z1171-AA1171-AB1171-AC1171+AD1171</f>
        <v>4</v>
      </c>
      <c r="AF1171" s="0" t="n">
        <f aca="false">AE1171*I1171</f>
        <v>108</v>
      </c>
    </row>
    <row r="1172" customFormat="false" ht="21" hidden="false" customHeight="false" outlineLevel="0" collapsed="false">
      <c r="A1172" s="7" t="s">
        <v>3980</v>
      </c>
      <c r="B1172" s="8" t="n">
        <f aca="false">I1172</f>
        <v>9</v>
      </c>
      <c r="C1172" s="0" t="s">
        <v>3981</v>
      </c>
      <c r="D1172" s="0" t="s">
        <v>3982</v>
      </c>
      <c r="E1172" s="0" t="s">
        <v>3983</v>
      </c>
      <c r="F1172" s="0" t="s">
        <v>22</v>
      </c>
      <c r="G1172" s="0" t="n">
        <v>3</v>
      </c>
      <c r="H1172" s="0" t="n">
        <f aca="false">I1172*0.2</f>
        <v>1.8</v>
      </c>
      <c r="I1172" s="7" t="n">
        <v>9</v>
      </c>
      <c r="J1172" s="9" t="n">
        <v>47848.4166666667</v>
      </c>
      <c r="M1172" s="0" t="n">
        <v>15</v>
      </c>
      <c r="N1172" s="10" t="s">
        <v>3902</v>
      </c>
      <c r="O1172" s="11" t="n">
        <f aca="false">G1172*I1172</f>
        <v>27</v>
      </c>
      <c r="P1172" s="12" t="s">
        <v>54</v>
      </c>
      <c r="Q1172" s="13" t="s">
        <v>25</v>
      </c>
      <c r="R1172" s="0" t="n">
        <f aca="false">VLOOKUP(A1172,Sados!$A$1:$D$2962,4,0)</f>
        <v>2</v>
      </c>
      <c r="AB1172" s="0" t="n">
        <v>1</v>
      </c>
      <c r="AE1172" s="0" t="n">
        <f aca="false">G1172-S1172-T1172-U1172-V1172-W1172-X1172-Y1172-Z1172-AA1172-AB1172-AC1172+AD1172</f>
        <v>2</v>
      </c>
      <c r="AF1172" s="0" t="n">
        <f aca="false">AE1172*I1172</f>
        <v>18</v>
      </c>
    </row>
    <row r="1173" customFormat="false" ht="21" hidden="false" customHeight="false" outlineLevel="0" collapsed="false">
      <c r="A1173" s="7" t="s">
        <v>3984</v>
      </c>
      <c r="B1173" s="8" t="n">
        <f aca="false">I1173</f>
        <v>28</v>
      </c>
      <c r="C1173" s="0" t="s">
        <v>3985</v>
      </c>
      <c r="D1173" s="0" t="s">
        <v>3986</v>
      </c>
      <c r="E1173" s="0" t="s">
        <v>3987</v>
      </c>
      <c r="F1173" s="0" t="s">
        <v>22</v>
      </c>
      <c r="G1173" s="0" t="n">
        <v>8</v>
      </c>
      <c r="H1173" s="0" t="n">
        <f aca="false">I1173*0.2</f>
        <v>5.6</v>
      </c>
      <c r="I1173" s="7" t="n">
        <v>28</v>
      </c>
      <c r="J1173" s="9" t="n">
        <v>47848.4166666667</v>
      </c>
      <c r="M1173" s="0" t="n">
        <v>15</v>
      </c>
      <c r="N1173" s="10" t="s">
        <v>3902</v>
      </c>
      <c r="O1173" s="11" t="n">
        <f aca="false">G1173*I1173</f>
        <v>224</v>
      </c>
      <c r="P1173" s="12" t="s">
        <v>171</v>
      </c>
      <c r="Q1173" s="13" t="s">
        <v>3913</v>
      </c>
      <c r="R1173" s="0" t="n">
        <f aca="false">VLOOKUP(A1173,Sados!$A$1:$D$2962,4,0)</f>
        <v>8</v>
      </c>
      <c r="AE1173" s="0" t="n">
        <f aca="false">G1173-S1173-T1173-U1173-V1173-W1173-X1173-Y1173-Z1173-AA1173-AB1173-AC1173+AD1173</f>
        <v>8</v>
      </c>
      <c r="AF1173" s="0" t="n">
        <f aca="false">AE1173*I1173</f>
        <v>224</v>
      </c>
    </row>
    <row r="1174" customFormat="false" ht="21" hidden="false" customHeight="false" outlineLevel="0" collapsed="false">
      <c r="A1174" s="7" t="s">
        <v>3988</v>
      </c>
      <c r="B1174" s="8" t="n">
        <f aca="false">I1174</f>
        <v>13</v>
      </c>
      <c r="C1174" s="0" t="s">
        <v>3989</v>
      </c>
      <c r="D1174" s="0" t="s">
        <v>3990</v>
      </c>
      <c r="E1174" s="0" t="s">
        <v>3991</v>
      </c>
      <c r="F1174" s="0" t="s">
        <v>22</v>
      </c>
      <c r="G1174" s="0" t="n">
        <v>7</v>
      </c>
      <c r="H1174" s="0" t="n">
        <f aca="false">I1174*0.2</f>
        <v>2.6</v>
      </c>
      <c r="I1174" s="7" t="n">
        <v>13</v>
      </c>
      <c r="J1174" s="9" t="n">
        <v>47848.4166666667</v>
      </c>
      <c r="M1174" s="0" t="n">
        <v>15</v>
      </c>
      <c r="N1174" s="10" t="s">
        <v>3902</v>
      </c>
      <c r="O1174" s="11" t="n">
        <f aca="false">G1174*I1174</f>
        <v>91</v>
      </c>
      <c r="P1174" s="12" t="s">
        <v>171</v>
      </c>
      <c r="Q1174" s="13" t="s">
        <v>3992</v>
      </c>
      <c r="R1174" s="0" t="n">
        <f aca="false">VLOOKUP(A1174,Sados!$A$1:$D$2962,4,0)</f>
        <v>7</v>
      </c>
      <c r="AE1174" s="0" t="n">
        <f aca="false">G1174-S1174-T1174-U1174-V1174-W1174-X1174-Y1174-Z1174-AA1174-AB1174-AC1174+AD1174</f>
        <v>7</v>
      </c>
      <c r="AF1174" s="0" t="n">
        <f aca="false">AE1174*I1174</f>
        <v>91</v>
      </c>
    </row>
    <row r="1175" customFormat="false" ht="21" hidden="false" customHeight="false" outlineLevel="0" collapsed="false">
      <c r="A1175" s="7" t="s">
        <v>3993</v>
      </c>
      <c r="B1175" s="8" t="n">
        <f aca="false">I1175</f>
        <v>8</v>
      </c>
      <c r="C1175" s="0" t="s">
        <v>3994</v>
      </c>
      <c r="D1175" s="0" t="s">
        <v>3995</v>
      </c>
      <c r="E1175" s="0" t="n">
        <v>0</v>
      </c>
      <c r="F1175" s="0" t="s">
        <v>22</v>
      </c>
      <c r="G1175" s="0" t="n">
        <v>9</v>
      </c>
      <c r="H1175" s="0" t="n">
        <f aca="false">I1175*0.2</f>
        <v>1.6</v>
      </c>
      <c r="I1175" s="7" t="n">
        <v>8</v>
      </c>
      <c r="J1175" s="9" t="n">
        <v>47848.4166666667</v>
      </c>
      <c r="M1175" s="0" t="n">
        <v>15</v>
      </c>
      <c r="N1175" s="10" t="s">
        <v>3902</v>
      </c>
      <c r="O1175" s="11" t="n">
        <f aca="false">G1175*I1175</f>
        <v>72</v>
      </c>
      <c r="P1175" s="12" t="s">
        <v>171</v>
      </c>
      <c r="Q1175" s="13" t="s">
        <v>3913</v>
      </c>
      <c r="R1175" s="0" t="n">
        <f aca="false">VLOOKUP(A1175,Sados!$A$1:$D$2962,4,0)</f>
        <v>4</v>
      </c>
      <c r="AE1175" s="0" t="n">
        <f aca="false">G1175-S1175-T1175-U1175-V1175-W1175-X1175-Y1175-Z1175-AA1175-AB1175-AC1175+AD1175</f>
        <v>9</v>
      </c>
      <c r="AF1175" s="0" t="n">
        <f aca="false">AE1175*I1175</f>
        <v>72</v>
      </c>
    </row>
    <row r="1176" customFormat="false" ht="21" hidden="false" customHeight="false" outlineLevel="0" collapsed="false">
      <c r="A1176" s="7" t="s">
        <v>3996</v>
      </c>
      <c r="B1176" s="8" t="n">
        <f aca="false">I1176</f>
        <v>25</v>
      </c>
      <c r="C1176" s="0" t="s">
        <v>3997</v>
      </c>
      <c r="D1176" s="0" t="s">
        <v>3998</v>
      </c>
      <c r="E1176" s="0" t="n">
        <v>0</v>
      </c>
      <c r="F1176" s="0" t="s">
        <v>22</v>
      </c>
      <c r="G1176" s="0" t="n">
        <v>9</v>
      </c>
      <c r="H1176" s="0" t="n">
        <f aca="false">I1176*0.2</f>
        <v>5</v>
      </c>
      <c r="I1176" s="7" t="n">
        <v>25</v>
      </c>
      <c r="J1176" s="9" t="n">
        <v>47848.4166666667</v>
      </c>
      <c r="M1176" s="0" t="n">
        <v>15</v>
      </c>
      <c r="N1176" s="10" t="s">
        <v>3902</v>
      </c>
      <c r="O1176" s="11" t="n">
        <f aca="false">G1176*I1176</f>
        <v>225</v>
      </c>
      <c r="P1176" s="12" t="s">
        <v>171</v>
      </c>
      <c r="Q1176" s="13" t="s">
        <v>3937</v>
      </c>
      <c r="R1176" s="0" t="n">
        <f aca="false">VLOOKUP(A1176,Sados!$A$1:$D$2962,4,0)</f>
        <v>7</v>
      </c>
      <c r="AE1176" s="0" t="n">
        <f aca="false">G1176-S1176-T1176-U1176-V1176-W1176-X1176-Y1176-Z1176-AA1176-AB1176-AC1176+AD1176</f>
        <v>9</v>
      </c>
      <c r="AF1176" s="0" t="n">
        <f aca="false">AE1176*I1176</f>
        <v>225</v>
      </c>
    </row>
    <row r="1177" customFormat="false" ht="21" hidden="false" customHeight="false" outlineLevel="0" collapsed="false">
      <c r="A1177" s="7" t="s">
        <v>3999</v>
      </c>
      <c r="B1177" s="8" t="n">
        <f aca="false">I1177</f>
        <v>9</v>
      </c>
      <c r="C1177" s="0" t="s">
        <v>4000</v>
      </c>
      <c r="D1177" s="0" t="s">
        <v>3998</v>
      </c>
      <c r="E1177" s="0" t="n">
        <v>0</v>
      </c>
      <c r="F1177" s="0" t="s">
        <v>22</v>
      </c>
      <c r="G1177" s="0" t="n">
        <v>1</v>
      </c>
      <c r="H1177" s="0" t="n">
        <f aca="false">I1177*0.2</f>
        <v>1.8</v>
      </c>
      <c r="I1177" s="7" t="n">
        <v>9</v>
      </c>
      <c r="J1177" s="9" t="n">
        <v>47848.4166666667</v>
      </c>
      <c r="M1177" s="0" t="n">
        <v>15</v>
      </c>
      <c r="N1177" s="10" t="s">
        <v>3902</v>
      </c>
      <c r="O1177" s="11" t="n">
        <f aca="false">G1177*I1177</f>
        <v>9</v>
      </c>
      <c r="P1177" s="12" t="s">
        <v>171</v>
      </c>
      <c r="Q1177" s="13" t="s">
        <v>3903</v>
      </c>
      <c r="R1177" s="0" t="n">
        <f aca="false">VLOOKUP(A1177,Sados!$A$1:$D$2962,4,0)</f>
        <v>1</v>
      </c>
      <c r="AE1177" s="0" t="n">
        <f aca="false">G1177-S1177-T1177-U1177-V1177-W1177-X1177-Y1177-Z1177-AA1177-AB1177-AC1177+AD1177</f>
        <v>1</v>
      </c>
      <c r="AF1177" s="0" t="n">
        <f aca="false">AE1177*I1177</f>
        <v>9</v>
      </c>
    </row>
    <row r="1178" customFormat="false" ht="21" hidden="false" customHeight="false" outlineLevel="0" collapsed="false">
      <c r="A1178" s="7" t="s">
        <v>4001</v>
      </c>
      <c r="B1178" s="8" t="n">
        <f aca="false">I1178</f>
        <v>8</v>
      </c>
      <c r="C1178" s="0" t="s">
        <v>4002</v>
      </c>
      <c r="D1178" s="0" t="s">
        <v>4003</v>
      </c>
      <c r="E1178" s="0" t="s">
        <v>4004</v>
      </c>
      <c r="F1178" s="0" t="s">
        <v>22</v>
      </c>
      <c r="G1178" s="0" t="n">
        <v>1</v>
      </c>
      <c r="H1178" s="0" t="n">
        <f aca="false">I1178*0.2</f>
        <v>1.6</v>
      </c>
      <c r="I1178" s="7" t="n">
        <v>8</v>
      </c>
      <c r="J1178" s="9" t="n">
        <v>47848.4166666667</v>
      </c>
      <c r="M1178" s="0" t="n">
        <v>15</v>
      </c>
      <c r="N1178" s="10" t="s">
        <v>3902</v>
      </c>
      <c r="O1178" s="11" t="n">
        <f aca="false">G1178*I1178</f>
        <v>8</v>
      </c>
      <c r="P1178" s="12" t="s">
        <v>171</v>
      </c>
      <c r="Q1178" s="13" t="s">
        <v>4005</v>
      </c>
      <c r="R1178" s="0" t="n">
        <f aca="false">VLOOKUP(A1178,Sados!$A$1:$D$2962,4,0)</f>
        <v>1</v>
      </c>
      <c r="AE1178" s="0" t="n">
        <f aca="false">G1178-S1178-T1178-U1178-V1178-W1178-X1178-Y1178-Z1178-AA1178-AB1178-AC1178+AD1178</f>
        <v>1</v>
      </c>
      <c r="AF1178" s="0" t="n">
        <f aca="false">AE1178*I1178</f>
        <v>8</v>
      </c>
    </row>
    <row r="1179" customFormat="false" ht="21" hidden="false" customHeight="false" outlineLevel="0" collapsed="false">
      <c r="A1179" s="7" t="s">
        <v>4006</v>
      </c>
      <c r="B1179" s="8" t="n">
        <f aca="false">I1179</f>
        <v>32</v>
      </c>
      <c r="C1179" s="0" t="s">
        <v>4007</v>
      </c>
      <c r="D1179" s="0" t="s">
        <v>4008</v>
      </c>
      <c r="E1179" s="0" t="s">
        <v>4009</v>
      </c>
      <c r="F1179" s="0" t="s">
        <v>22</v>
      </c>
      <c r="G1179" s="0" t="n">
        <v>6</v>
      </c>
      <c r="H1179" s="0" t="n">
        <f aca="false">I1179*0.2</f>
        <v>6.4</v>
      </c>
      <c r="I1179" s="7" t="n">
        <v>32</v>
      </c>
      <c r="J1179" s="9" t="n">
        <v>47848.4166666667</v>
      </c>
      <c r="M1179" s="0" t="n">
        <v>15</v>
      </c>
      <c r="N1179" s="10" t="s">
        <v>3902</v>
      </c>
      <c r="O1179" s="11" t="n">
        <f aca="false">G1179*I1179</f>
        <v>192</v>
      </c>
      <c r="P1179" s="12" t="s">
        <v>171</v>
      </c>
      <c r="Q1179" s="13" t="s">
        <v>3913</v>
      </c>
      <c r="R1179" s="0" t="n">
        <f aca="false">VLOOKUP(A1179,Sados!$A$1:$D$2962,4,0)</f>
        <v>6</v>
      </c>
      <c r="AE1179" s="0" t="n">
        <f aca="false">G1179-S1179-T1179-U1179-V1179-W1179-X1179-Y1179-Z1179-AA1179-AB1179-AC1179+AD1179</f>
        <v>6</v>
      </c>
      <c r="AF1179" s="0" t="n">
        <f aca="false">AE1179*I1179</f>
        <v>192</v>
      </c>
    </row>
    <row r="1180" customFormat="false" ht="21" hidden="false" customHeight="false" outlineLevel="0" collapsed="false">
      <c r="A1180" s="7" t="s">
        <v>4010</v>
      </c>
      <c r="B1180" s="8" t="n">
        <f aca="false">I1180</f>
        <v>8</v>
      </c>
      <c r="C1180" s="0" t="s">
        <v>4011</v>
      </c>
      <c r="D1180" s="0" t="s">
        <v>4012</v>
      </c>
      <c r="E1180" s="0" t="s">
        <v>4013</v>
      </c>
      <c r="F1180" s="0" t="s">
        <v>22</v>
      </c>
      <c r="G1180" s="0" t="n">
        <v>1</v>
      </c>
      <c r="H1180" s="0" t="n">
        <f aca="false">I1180*0.2</f>
        <v>1.6</v>
      </c>
      <c r="I1180" s="7" t="n">
        <v>8</v>
      </c>
      <c r="J1180" s="9" t="n">
        <v>47848.4166666667</v>
      </c>
      <c r="M1180" s="0" t="n">
        <v>15</v>
      </c>
      <c r="N1180" s="10" t="s">
        <v>3902</v>
      </c>
      <c r="O1180" s="11" t="n">
        <f aca="false">G1180*I1180</f>
        <v>8</v>
      </c>
      <c r="P1180" s="12" t="s">
        <v>171</v>
      </c>
      <c r="Q1180" s="13" t="s">
        <v>3992</v>
      </c>
      <c r="R1180" s="0" t="n">
        <f aca="false">VLOOKUP(A1180,Sados!$A$1:$D$2962,4,0)</f>
        <v>1</v>
      </c>
      <c r="AE1180" s="0" t="n">
        <f aca="false">G1180-S1180-T1180-U1180-V1180-W1180-X1180-Y1180-Z1180-AA1180-AB1180-AC1180+AD1180</f>
        <v>1</v>
      </c>
      <c r="AF1180" s="0" t="n">
        <f aca="false">AE1180*I1180</f>
        <v>8</v>
      </c>
    </row>
    <row r="1181" customFormat="false" ht="21" hidden="false" customHeight="false" outlineLevel="0" collapsed="false">
      <c r="A1181" s="7" t="s">
        <v>4014</v>
      </c>
      <c r="B1181" s="8" t="n">
        <f aca="false">I1181</f>
        <v>26</v>
      </c>
      <c r="C1181" s="0" t="s">
        <v>4015</v>
      </c>
      <c r="D1181" s="0" t="s">
        <v>4016</v>
      </c>
      <c r="E1181" s="0" t="s">
        <v>4017</v>
      </c>
      <c r="F1181" s="0" t="s">
        <v>22</v>
      </c>
      <c r="G1181" s="0" t="n">
        <v>1</v>
      </c>
      <c r="H1181" s="0" t="n">
        <f aca="false">I1181*0.2</f>
        <v>5.2</v>
      </c>
      <c r="I1181" s="7" t="n">
        <v>26</v>
      </c>
      <c r="J1181" s="9" t="n">
        <v>47848.4166666667</v>
      </c>
      <c r="M1181" s="0" t="n">
        <v>15</v>
      </c>
      <c r="N1181" s="10" t="s">
        <v>3902</v>
      </c>
      <c r="O1181" s="11" t="n">
        <f aca="false">G1181*I1181</f>
        <v>26</v>
      </c>
      <c r="P1181" s="12" t="s">
        <v>171</v>
      </c>
      <c r="Q1181" s="13" t="s">
        <v>3908</v>
      </c>
      <c r="R1181" s="0" t="n">
        <f aca="false">VLOOKUP(A1181,Sados!$A$1:$D$2962,4,0)</f>
        <v>1</v>
      </c>
      <c r="AE1181" s="0" t="n">
        <f aca="false">G1181-S1181-T1181-U1181-V1181-W1181-X1181-Y1181-Z1181-AA1181-AB1181-AC1181+AD1181</f>
        <v>1</v>
      </c>
      <c r="AF1181" s="0" t="n">
        <f aca="false">AE1181*I1181</f>
        <v>26</v>
      </c>
    </row>
    <row r="1182" customFormat="false" ht="21" hidden="false" customHeight="false" outlineLevel="0" collapsed="false">
      <c r="A1182" s="7" t="s">
        <v>4018</v>
      </c>
      <c r="B1182" s="8" t="n">
        <f aca="false">I1182</f>
        <v>15</v>
      </c>
      <c r="C1182" s="0" t="s">
        <v>4019</v>
      </c>
      <c r="D1182" s="0" t="s">
        <v>4020</v>
      </c>
      <c r="E1182" s="0" t="s">
        <v>4021</v>
      </c>
      <c r="F1182" s="0" t="s">
        <v>22</v>
      </c>
      <c r="G1182" s="0" t="n">
        <v>2</v>
      </c>
      <c r="H1182" s="0" t="n">
        <f aca="false">I1182*0.2</f>
        <v>3</v>
      </c>
      <c r="I1182" s="7" t="n">
        <v>15</v>
      </c>
      <c r="J1182" s="9" t="n">
        <v>47848.4166666667</v>
      </c>
      <c r="M1182" s="0" t="n">
        <v>15</v>
      </c>
      <c r="N1182" s="10" t="s">
        <v>3902</v>
      </c>
      <c r="O1182" s="11" t="n">
        <f aca="false">G1182*I1182</f>
        <v>30</v>
      </c>
      <c r="P1182" s="12" t="s">
        <v>171</v>
      </c>
      <c r="Q1182" s="13" t="s">
        <v>3903</v>
      </c>
      <c r="R1182" s="0" t="n">
        <f aca="false">VLOOKUP(A1182,Sados!$A$1:$D$2962,4,0)</f>
        <v>17</v>
      </c>
      <c r="AE1182" s="0" t="n">
        <f aca="false">G1182-S1182-T1182-U1182-V1182-W1182-X1182-Y1182-Z1182-AA1182-AB1182-AC1182+AD1182</f>
        <v>2</v>
      </c>
      <c r="AF1182" s="0" t="n">
        <f aca="false">AE1182*I1182</f>
        <v>30</v>
      </c>
    </row>
    <row r="1183" customFormat="false" ht="21" hidden="false" customHeight="false" outlineLevel="0" collapsed="false">
      <c r="A1183" s="7" t="s">
        <v>4022</v>
      </c>
      <c r="B1183" s="8" t="n">
        <f aca="false">I1183</f>
        <v>35</v>
      </c>
      <c r="C1183" s="0" t="s">
        <v>4023</v>
      </c>
      <c r="D1183" s="0" t="s">
        <v>4024</v>
      </c>
      <c r="E1183" s="0" t="s">
        <v>4025</v>
      </c>
      <c r="F1183" s="0" t="s">
        <v>22</v>
      </c>
      <c r="G1183" s="0" t="n">
        <v>3</v>
      </c>
      <c r="H1183" s="0" t="n">
        <f aca="false">I1183*0.2</f>
        <v>7</v>
      </c>
      <c r="I1183" s="7" t="n">
        <v>35</v>
      </c>
      <c r="J1183" s="9" t="n">
        <v>47848.4166666667</v>
      </c>
      <c r="M1183" s="0" t="n">
        <v>15</v>
      </c>
      <c r="N1183" s="10" t="s">
        <v>3902</v>
      </c>
      <c r="O1183" s="11" t="n">
        <f aca="false">G1183*I1183</f>
        <v>105</v>
      </c>
      <c r="P1183" s="12" t="s">
        <v>171</v>
      </c>
      <c r="Q1183" s="13" t="s">
        <v>3937</v>
      </c>
      <c r="R1183" s="0" t="n">
        <f aca="false">VLOOKUP(A1183,Sados!$A$1:$D$2962,4,0)</f>
        <v>3</v>
      </c>
      <c r="AE1183" s="0" t="n">
        <f aca="false">G1183-S1183-T1183-U1183-V1183-W1183-X1183-Y1183-Z1183-AA1183-AB1183-AC1183+AD1183</f>
        <v>3</v>
      </c>
      <c r="AF1183" s="0" t="n">
        <f aca="false">AE1183*I1183</f>
        <v>105</v>
      </c>
    </row>
    <row r="1184" customFormat="false" ht="21" hidden="false" customHeight="false" outlineLevel="0" collapsed="false">
      <c r="A1184" s="7" t="s">
        <v>4026</v>
      </c>
      <c r="B1184" s="8" t="n">
        <f aca="false">I1184</f>
        <v>23</v>
      </c>
      <c r="C1184" s="0" t="s">
        <v>4027</v>
      </c>
      <c r="D1184" s="0" t="s">
        <v>4028</v>
      </c>
      <c r="E1184" s="0" t="s">
        <v>4029</v>
      </c>
      <c r="F1184" s="0" t="s">
        <v>22</v>
      </c>
      <c r="G1184" s="0" t="n">
        <v>6</v>
      </c>
      <c r="H1184" s="0" t="n">
        <f aca="false">I1184*0.2</f>
        <v>4.6</v>
      </c>
      <c r="I1184" s="7" t="n">
        <v>23</v>
      </c>
      <c r="J1184" s="9" t="n">
        <v>47848.4166666667</v>
      </c>
      <c r="M1184" s="0" t="n">
        <v>15</v>
      </c>
      <c r="N1184" s="10" t="s">
        <v>3902</v>
      </c>
      <c r="O1184" s="11" t="n">
        <f aca="false">G1184*I1184</f>
        <v>138</v>
      </c>
      <c r="P1184" s="12" t="s">
        <v>171</v>
      </c>
      <c r="Q1184" s="13" t="s">
        <v>3903</v>
      </c>
      <c r="R1184" s="0" t="n">
        <f aca="false">VLOOKUP(A1184,Sados!$A$1:$D$2962,4,0)</f>
        <v>5</v>
      </c>
      <c r="AE1184" s="0" t="n">
        <f aca="false">G1184-S1184-T1184-U1184-V1184-W1184-X1184-Y1184-Z1184-AA1184-AB1184-AC1184+AD1184</f>
        <v>6</v>
      </c>
      <c r="AF1184" s="0" t="n">
        <f aca="false">AE1184*I1184</f>
        <v>138</v>
      </c>
    </row>
    <row r="1185" customFormat="false" ht="21" hidden="false" customHeight="false" outlineLevel="0" collapsed="false">
      <c r="A1185" s="7" t="s">
        <v>4030</v>
      </c>
      <c r="B1185" s="8" t="n">
        <f aca="false">I1185</f>
        <v>14</v>
      </c>
      <c r="C1185" s="0" t="s">
        <v>4031</v>
      </c>
      <c r="D1185" s="0" t="s">
        <v>4028</v>
      </c>
      <c r="E1185" s="0" t="n">
        <v>0</v>
      </c>
      <c r="F1185" s="0" t="s">
        <v>22</v>
      </c>
      <c r="G1185" s="0" t="n">
        <v>3</v>
      </c>
      <c r="H1185" s="0" t="n">
        <f aca="false">I1185*0.2</f>
        <v>2.8</v>
      </c>
      <c r="I1185" s="7" t="n">
        <v>14</v>
      </c>
      <c r="J1185" s="9" t="n">
        <v>47848.4166666667</v>
      </c>
      <c r="M1185" s="0" t="n">
        <v>15</v>
      </c>
      <c r="N1185" s="10" t="s">
        <v>3902</v>
      </c>
      <c r="O1185" s="11" t="n">
        <f aca="false">G1185*I1185</f>
        <v>42</v>
      </c>
      <c r="P1185" s="12" t="s">
        <v>171</v>
      </c>
      <c r="Q1185" s="13" t="s">
        <v>851</v>
      </c>
      <c r="R1185" s="0" t="n">
        <f aca="false">VLOOKUP(A1185,Sados!$A$1:$D$2962,4,0)</f>
        <v>3</v>
      </c>
      <c r="AE1185" s="0" t="n">
        <f aca="false">G1185-S1185-T1185-U1185-V1185-W1185-X1185-Y1185-Z1185-AA1185-AB1185-AC1185+AD1185</f>
        <v>3</v>
      </c>
      <c r="AF1185" s="0" t="n">
        <f aca="false">AE1185*I1185</f>
        <v>42</v>
      </c>
    </row>
    <row r="1186" customFormat="false" ht="21" hidden="false" customHeight="false" outlineLevel="0" collapsed="false">
      <c r="A1186" s="7" t="s">
        <v>4032</v>
      </c>
      <c r="B1186" s="8" t="n">
        <f aca="false">I1186</f>
        <v>40</v>
      </c>
      <c r="C1186" s="0" t="s">
        <v>4033</v>
      </c>
      <c r="D1186" s="0" t="s">
        <v>4034</v>
      </c>
      <c r="E1186" s="0" t="s">
        <v>4035</v>
      </c>
      <c r="F1186" s="0" t="s">
        <v>22</v>
      </c>
      <c r="G1186" s="0" t="n">
        <v>1</v>
      </c>
      <c r="H1186" s="0" t="n">
        <f aca="false">I1186*0.2</f>
        <v>8</v>
      </c>
      <c r="I1186" s="7" t="n">
        <v>40</v>
      </c>
      <c r="J1186" s="9" t="n">
        <v>47848.4166666667</v>
      </c>
      <c r="M1186" s="0" t="n">
        <v>15</v>
      </c>
      <c r="N1186" s="10" t="s">
        <v>3902</v>
      </c>
      <c r="O1186" s="11" t="n">
        <f aca="false">G1186*I1186</f>
        <v>40</v>
      </c>
      <c r="P1186" s="12" t="s">
        <v>171</v>
      </c>
      <c r="Q1186" s="13" t="s">
        <v>3913</v>
      </c>
      <c r="R1186" s="0" t="n">
        <f aca="false">VLOOKUP(A1186,Sados!$A$1:$D$2962,4,0)</f>
        <v>1</v>
      </c>
      <c r="AE1186" s="0" t="n">
        <f aca="false">G1186-S1186-T1186-U1186-V1186-W1186-X1186-Y1186-Z1186-AA1186-AB1186-AC1186+AD1186</f>
        <v>1</v>
      </c>
      <c r="AF1186" s="0" t="n">
        <f aca="false">AE1186*I1186</f>
        <v>40</v>
      </c>
    </row>
    <row r="1187" customFormat="false" ht="21" hidden="false" customHeight="false" outlineLevel="0" collapsed="false">
      <c r="A1187" s="7" t="s">
        <v>4036</v>
      </c>
      <c r="B1187" s="8" t="n">
        <f aca="false">I1187</f>
        <v>30</v>
      </c>
      <c r="C1187" s="0" t="s">
        <v>4037</v>
      </c>
      <c r="D1187" s="0" t="s">
        <v>4038</v>
      </c>
      <c r="E1187" s="0" t="s">
        <v>4039</v>
      </c>
      <c r="F1187" s="0" t="s">
        <v>22</v>
      </c>
      <c r="G1187" s="0" t="n">
        <v>2</v>
      </c>
      <c r="H1187" s="0" t="n">
        <f aca="false">I1187*0.2</f>
        <v>6</v>
      </c>
      <c r="I1187" s="7" t="n">
        <v>30</v>
      </c>
      <c r="J1187" s="9" t="n">
        <v>47848.4166666667</v>
      </c>
      <c r="M1187" s="0" t="n">
        <v>15</v>
      </c>
      <c r="N1187" s="10" t="s">
        <v>3902</v>
      </c>
      <c r="O1187" s="11" t="n">
        <f aca="false">G1187*I1187</f>
        <v>60</v>
      </c>
      <c r="P1187" s="12" t="s">
        <v>171</v>
      </c>
      <c r="Q1187" s="13" t="s">
        <v>3992</v>
      </c>
      <c r="R1187" s="0" t="n">
        <f aca="false">VLOOKUP(A1187,Sados!$A$1:$D$2962,4,0)</f>
        <v>2</v>
      </c>
      <c r="AE1187" s="0" t="n">
        <f aca="false">G1187-S1187-T1187-U1187-V1187-W1187-X1187-Y1187-Z1187-AA1187-AB1187-AC1187+AD1187</f>
        <v>2</v>
      </c>
      <c r="AF1187" s="0" t="n">
        <f aca="false">AE1187*I1187</f>
        <v>60</v>
      </c>
    </row>
    <row r="1188" customFormat="false" ht="21" hidden="false" customHeight="false" outlineLevel="0" collapsed="false">
      <c r="A1188" s="7" t="s">
        <v>4040</v>
      </c>
      <c r="B1188" s="8" t="n">
        <f aca="false">I1188</f>
        <v>9</v>
      </c>
      <c r="C1188" s="0" t="s">
        <v>4041</v>
      </c>
      <c r="D1188" s="0" t="s">
        <v>4042</v>
      </c>
      <c r="E1188" s="0" t="n">
        <v>0</v>
      </c>
      <c r="F1188" s="0" t="s">
        <v>22</v>
      </c>
      <c r="G1188" s="0" t="n">
        <v>2</v>
      </c>
      <c r="H1188" s="0" t="n">
        <f aca="false">I1188*0.2</f>
        <v>1.8</v>
      </c>
      <c r="I1188" s="7" t="n">
        <v>9</v>
      </c>
      <c r="J1188" s="9" t="n">
        <v>47848.4166666667</v>
      </c>
      <c r="M1188" s="0" t="n">
        <v>15</v>
      </c>
      <c r="N1188" s="10" t="s">
        <v>3902</v>
      </c>
      <c r="O1188" s="11" t="n">
        <f aca="false">G1188*I1188</f>
        <v>18</v>
      </c>
      <c r="P1188" s="12" t="s">
        <v>171</v>
      </c>
      <c r="Q1188" s="13" t="s">
        <v>3992</v>
      </c>
      <c r="R1188" s="0" t="n">
        <f aca="false">VLOOKUP(A1188,Sados!$A$1:$D$2962,4,0)</f>
        <v>2</v>
      </c>
      <c r="AE1188" s="0" t="n">
        <f aca="false">G1188-S1188-T1188-U1188-V1188-W1188-X1188-Y1188-Z1188-AA1188-AB1188-AC1188+AD1188</f>
        <v>2</v>
      </c>
      <c r="AF1188" s="0" t="n">
        <f aca="false">AE1188*I1188</f>
        <v>18</v>
      </c>
    </row>
    <row r="1189" customFormat="false" ht="21" hidden="false" customHeight="false" outlineLevel="0" collapsed="false">
      <c r="A1189" s="7" t="s">
        <v>4043</v>
      </c>
      <c r="B1189" s="8" t="n">
        <f aca="false">I1189</f>
        <v>9</v>
      </c>
      <c r="C1189" s="0" t="s">
        <v>4044</v>
      </c>
      <c r="D1189" s="0" t="s">
        <v>4045</v>
      </c>
      <c r="E1189" s="0" t="n">
        <v>0</v>
      </c>
      <c r="F1189" s="0" t="s">
        <v>22</v>
      </c>
      <c r="G1189" s="0" t="n">
        <v>1</v>
      </c>
      <c r="H1189" s="0" t="n">
        <f aca="false">I1189*0.2</f>
        <v>1.8</v>
      </c>
      <c r="I1189" s="7" t="n">
        <v>9</v>
      </c>
      <c r="J1189" s="9" t="n">
        <v>47848.4166666667</v>
      </c>
      <c r="M1189" s="0" t="n">
        <v>15</v>
      </c>
      <c r="N1189" s="10" t="s">
        <v>3902</v>
      </c>
      <c r="O1189" s="11" t="n">
        <f aca="false">G1189*I1189</f>
        <v>9</v>
      </c>
      <c r="P1189" s="12" t="s">
        <v>171</v>
      </c>
      <c r="Q1189" s="13" t="s">
        <v>851</v>
      </c>
      <c r="R1189" s="0" t="n">
        <f aca="false">VLOOKUP(A1189,Sados!$A$1:$D$2962,4,0)</f>
        <v>2</v>
      </c>
      <c r="AE1189" s="0" t="n">
        <f aca="false">G1189-S1189-T1189-U1189-V1189-W1189-X1189-Y1189-Z1189-AA1189-AB1189-AC1189+AD1189</f>
        <v>1</v>
      </c>
      <c r="AF1189" s="0" t="n">
        <f aca="false">AE1189*I1189</f>
        <v>9</v>
      </c>
    </row>
    <row r="1190" customFormat="false" ht="21" hidden="false" customHeight="false" outlineLevel="0" collapsed="false">
      <c r="A1190" s="7" t="s">
        <v>4046</v>
      </c>
      <c r="B1190" s="8" t="n">
        <f aca="false">I1190</f>
        <v>11</v>
      </c>
      <c r="C1190" s="0" t="s">
        <v>4047</v>
      </c>
      <c r="D1190" s="0" t="s">
        <v>4048</v>
      </c>
      <c r="E1190" s="0" t="n">
        <v>0</v>
      </c>
      <c r="F1190" s="0" t="s">
        <v>22</v>
      </c>
      <c r="G1190" s="0" t="n">
        <v>3</v>
      </c>
      <c r="H1190" s="0" t="n">
        <f aca="false">I1190*0.2</f>
        <v>2.2</v>
      </c>
      <c r="I1190" s="7" t="n">
        <v>11</v>
      </c>
      <c r="J1190" s="9" t="n">
        <v>47848.4166666667</v>
      </c>
      <c r="M1190" s="0" t="n">
        <v>15</v>
      </c>
      <c r="N1190" s="10" t="s">
        <v>3902</v>
      </c>
      <c r="O1190" s="11" t="n">
        <f aca="false">G1190*I1190</f>
        <v>33</v>
      </c>
      <c r="P1190" s="12" t="s">
        <v>171</v>
      </c>
      <c r="Q1190" s="13" t="s">
        <v>3992</v>
      </c>
      <c r="R1190" s="0" t="n">
        <f aca="false">VLOOKUP(A1190,Sados!$A$1:$D$2962,4,0)</f>
        <v>6</v>
      </c>
      <c r="U1190" s="0" t="n">
        <v>1</v>
      </c>
      <c r="AE1190" s="0" t="n">
        <f aca="false">G1190-S1190-T1190-U1190-V1190-W1190-X1190-Y1190-Z1190-AA1190-AB1190-AC1190+AD1190</f>
        <v>2</v>
      </c>
      <c r="AF1190" s="0" t="n">
        <f aca="false">AE1190*I1190</f>
        <v>22</v>
      </c>
    </row>
    <row r="1191" customFormat="false" ht="21" hidden="false" customHeight="false" outlineLevel="0" collapsed="false">
      <c r="A1191" s="7" t="s">
        <v>4049</v>
      </c>
      <c r="B1191" s="8" t="n">
        <f aca="false">I1191</f>
        <v>4</v>
      </c>
      <c r="C1191" s="0" t="s">
        <v>4050</v>
      </c>
      <c r="D1191" s="0" t="s">
        <v>4051</v>
      </c>
      <c r="E1191" s="0" t="n">
        <v>0</v>
      </c>
      <c r="F1191" s="0" t="s">
        <v>22</v>
      </c>
      <c r="G1191" s="0" t="n">
        <v>4</v>
      </c>
      <c r="H1191" s="0" t="n">
        <f aca="false">I1191*0.2</f>
        <v>0.8</v>
      </c>
      <c r="I1191" s="7" t="n">
        <v>4</v>
      </c>
      <c r="J1191" s="9" t="n">
        <v>47848.4166666667</v>
      </c>
      <c r="M1191" s="0" t="n">
        <v>15</v>
      </c>
      <c r="N1191" s="10" t="s">
        <v>3902</v>
      </c>
      <c r="O1191" s="11" t="n">
        <f aca="false">G1191*I1191</f>
        <v>16</v>
      </c>
      <c r="P1191" s="12" t="s">
        <v>171</v>
      </c>
      <c r="Q1191" s="13" t="s">
        <v>3992</v>
      </c>
      <c r="R1191" s="0" t="n">
        <f aca="false">VLOOKUP(A1191,Sados!$A$1:$D$2962,4,0)</f>
        <v>2</v>
      </c>
      <c r="AE1191" s="0" t="n">
        <f aca="false">G1191-S1191-T1191-U1191-V1191-W1191-X1191-Y1191-Z1191-AA1191-AB1191-AC1191+AD1191</f>
        <v>4</v>
      </c>
      <c r="AF1191" s="0" t="n">
        <f aca="false">AE1191*I1191</f>
        <v>16</v>
      </c>
    </row>
    <row r="1192" customFormat="false" ht="21" hidden="false" customHeight="false" outlineLevel="0" collapsed="false">
      <c r="A1192" s="7" t="s">
        <v>4052</v>
      </c>
      <c r="B1192" s="8" t="n">
        <f aca="false">I1192</f>
        <v>16</v>
      </c>
      <c r="C1192" s="0" t="s">
        <v>4053</v>
      </c>
      <c r="D1192" s="0" t="s">
        <v>4054</v>
      </c>
      <c r="E1192" s="0" t="s">
        <v>4055</v>
      </c>
      <c r="F1192" s="0" t="s">
        <v>22</v>
      </c>
      <c r="G1192" s="0" t="n">
        <v>4</v>
      </c>
      <c r="H1192" s="0" t="n">
        <f aca="false">I1192*0.2</f>
        <v>3.2</v>
      </c>
      <c r="I1192" s="7" t="n">
        <v>16</v>
      </c>
      <c r="J1192" s="9" t="n">
        <v>47848.4166666667</v>
      </c>
      <c r="M1192" s="0" t="n">
        <v>15</v>
      </c>
      <c r="N1192" s="10" t="s">
        <v>3902</v>
      </c>
      <c r="O1192" s="11" t="n">
        <f aca="false">G1192*I1192</f>
        <v>64</v>
      </c>
      <c r="P1192" s="12" t="s">
        <v>38</v>
      </c>
      <c r="Q1192" s="13" t="s">
        <v>3937</v>
      </c>
      <c r="R1192" s="0" t="n">
        <f aca="false">VLOOKUP(A1192,Sados!$A$1:$D$2962,4,0)</f>
        <v>3</v>
      </c>
      <c r="AE1192" s="0" t="n">
        <f aca="false">G1192-S1192-T1192-U1192-V1192-W1192-X1192-Y1192-Z1192-AA1192-AB1192-AC1192+AD1192</f>
        <v>4</v>
      </c>
      <c r="AF1192" s="0" t="n">
        <f aca="false">AE1192*I1192</f>
        <v>64</v>
      </c>
    </row>
    <row r="1193" customFormat="false" ht="21" hidden="false" customHeight="false" outlineLevel="0" collapsed="false">
      <c r="A1193" s="7" t="s">
        <v>4056</v>
      </c>
      <c r="B1193" s="8" t="n">
        <f aca="false">I1193</f>
        <v>6</v>
      </c>
      <c r="C1193" s="0" t="s">
        <v>4057</v>
      </c>
      <c r="D1193" s="0" t="s">
        <v>4058</v>
      </c>
      <c r="E1193" s="0" t="s">
        <v>4059</v>
      </c>
      <c r="F1193" s="0" t="s">
        <v>22</v>
      </c>
      <c r="G1193" s="0" t="n">
        <v>2</v>
      </c>
      <c r="H1193" s="0" t="n">
        <f aca="false">I1193*0.2</f>
        <v>1.2</v>
      </c>
      <c r="I1193" s="7" t="n">
        <v>6</v>
      </c>
      <c r="J1193" s="9" t="n">
        <v>47848.4166666667</v>
      </c>
      <c r="M1193" s="0" t="n">
        <v>15</v>
      </c>
      <c r="N1193" s="10" t="s">
        <v>3902</v>
      </c>
      <c r="O1193" s="11" t="n">
        <f aca="false">G1193*I1193</f>
        <v>12</v>
      </c>
      <c r="P1193" s="12" t="s">
        <v>38</v>
      </c>
      <c r="Q1193" s="13" t="s">
        <v>3913</v>
      </c>
      <c r="R1193" s="0" t="n">
        <f aca="false">VLOOKUP(A1193,Sados!$A$1:$D$2962,4,0)</f>
        <v>2</v>
      </c>
      <c r="AE1193" s="0" t="n">
        <f aca="false">G1193-S1193-T1193-U1193-V1193-W1193-X1193-Y1193-Z1193-AA1193-AB1193-AC1193+AD1193</f>
        <v>2</v>
      </c>
      <c r="AF1193" s="0" t="n">
        <f aca="false">AE1193*I1193</f>
        <v>12</v>
      </c>
    </row>
    <row r="1194" customFormat="false" ht="21" hidden="false" customHeight="false" outlineLevel="0" collapsed="false">
      <c r="A1194" s="7" t="s">
        <v>4060</v>
      </c>
      <c r="B1194" s="8" t="n">
        <f aca="false">I1194</f>
        <v>8</v>
      </c>
      <c r="C1194" s="0" t="s">
        <v>4061</v>
      </c>
      <c r="D1194" s="0" t="s">
        <v>4062</v>
      </c>
      <c r="E1194" s="0" t="n">
        <v>0</v>
      </c>
      <c r="F1194" s="0" t="s">
        <v>22</v>
      </c>
      <c r="G1194" s="0" t="n">
        <v>1</v>
      </c>
      <c r="H1194" s="0" t="n">
        <f aca="false">I1194*0.2</f>
        <v>1.6</v>
      </c>
      <c r="I1194" s="7" t="n">
        <v>8</v>
      </c>
      <c r="J1194" s="9" t="n">
        <v>47848.4166666667</v>
      </c>
      <c r="M1194" s="0" t="n">
        <v>15</v>
      </c>
      <c r="N1194" s="10" t="s">
        <v>3902</v>
      </c>
      <c r="O1194" s="11" t="n">
        <f aca="false">G1194*I1194</f>
        <v>8</v>
      </c>
      <c r="P1194" s="12" t="s">
        <v>38</v>
      </c>
      <c r="Q1194" s="13" t="s">
        <v>3992</v>
      </c>
      <c r="R1194" s="0" t="n">
        <f aca="false">VLOOKUP(A1194,Sados!$A$1:$D$2962,4,0)</f>
        <v>1</v>
      </c>
      <c r="AE1194" s="0" t="n">
        <f aca="false">G1194-S1194-T1194-U1194-V1194-W1194-X1194-Y1194-Z1194-AA1194-AB1194-AC1194+AD1194</f>
        <v>1</v>
      </c>
      <c r="AF1194" s="0" t="n">
        <f aca="false">AE1194*I1194</f>
        <v>8</v>
      </c>
    </row>
    <row r="1195" customFormat="false" ht="21" hidden="false" customHeight="false" outlineLevel="0" collapsed="false">
      <c r="A1195" s="7" t="s">
        <v>4063</v>
      </c>
      <c r="B1195" s="8" t="n">
        <f aca="false">I1195</f>
        <v>34</v>
      </c>
      <c r="C1195" s="0" t="s">
        <v>4064</v>
      </c>
      <c r="D1195" s="0" t="s">
        <v>4065</v>
      </c>
      <c r="E1195" s="0" t="s">
        <v>4066</v>
      </c>
      <c r="F1195" s="0" t="s">
        <v>22</v>
      </c>
      <c r="G1195" s="0" t="n">
        <v>2</v>
      </c>
      <c r="H1195" s="0" t="n">
        <f aca="false">I1195*0.2</f>
        <v>6.8</v>
      </c>
      <c r="I1195" s="7" t="n">
        <v>34</v>
      </c>
      <c r="J1195" s="9" t="n">
        <v>47848.4166666667</v>
      </c>
      <c r="M1195" s="0" t="n">
        <v>15</v>
      </c>
      <c r="N1195" s="10" t="s">
        <v>3902</v>
      </c>
      <c r="O1195" s="11" t="n">
        <f aca="false">G1195*I1195</f>
        <v>68</v>
      </c>
      <c r="P1195" s="12" t="s">
        <v>38</v>
      </c>
      <c r="Q1195" s="13" t="s">
        <v>3913</v>
      </c>
      <c r="R1195" s="0" t="n">
        <f aca="false">VLOOKUP(A1195,Sados!$A$1:$D$2962,4,0)</f>
        <v>1</v>
      </c>
      <c r="AE1195" s="0" t="n">
        <f aca="false">G1195-S1195-T1195-U1195-V1195-W1195-X1195-Y1195-Z1195-AA1195-AB1195-AC1195+AD1195</f>
        <v>2</v>
      </c>
      <c r="AF1195" s="0" t="n">
        <f aca="false">AE1195*I1195</f>
        <v>68</v>
      </c>
    </row>
    <row r="1196" customFormat="false" ht="21" hidden="false" customHeight="false" outlineLevel="0" collapsed="false">
      <c r="A1196" s="7" t="s">
        <v>4067</v>
      </c>
      <c r="B1196" s="8" t="n">
        <f aca="false">I1196</f>
        <v>41</v>
      </c>
      <c r="C1196" s="0" t="s">
        <v>4068</v>
      </c>
      <c r="D1196" s="0" t="s">
        <v>4069</v>
      </c>
      <c r="E1196" s="0" t="s">
        <v>4070</v>
      </c>
      <c r="F1196" s="0" t="s">
        <v>22</v>
      </c>
      <c r="G1196" s="0" t="n">
        <v>19</v>
      </c>
      <c r="H1196" s="0" t="n">
        <f aca="false">I1196*0.2</f>
        <v>8.2</v>
      </c>
      <c r="I1196" s="7" t="n">
        <v>41</v>
      </c>
      <c r="J1196" s="9" t="n">
        <v>47848.4166666667</v>
      </c>
      <c r="M1196" s="0" t="n">
        <v>15</v>
      </c>
      <c r="N1196" s="10" t="s">
        <v>3902</v>
      </c>
      <c r="O1196" s="11" t="n">
        <f aca="false">G1196*I1196</f>
        <v>779</v>
      </c>
      <c r="P1196" s="12" t="s">
        <v>38</v>
      </c>
      <c r="Q1196" s="13" t="s">
        <v>3908</v>
      </c>
      <c r="R1196" s="0" t="n">
        <f aca="false">VLOOKUP(A1196,Sados!$A$1:$D$2962,4,0)</f>
        <v>14</v>
      </c>
      <c r="U1196" s="0" t="n">
        <v>1</v>
      </c>
      <c r="V1196" s="0" t="n">
        <v>1</v>
      </c>
      <c r="AE1196" s="0" t="n">
        <f aca="false">G1196-S1196-T1196-U1196-V1196-W1196-X1196-Y1196-Z1196-AA1196-AB1196-AC1196+AD1196</f>
        <v>17</v>
      </c>
      <c r="AF1196" s="0" t="n">
        <f aca="false">AE1196*I1196</f>
        <v>697</v>
      </c>
    </row>
    <row r="1197" customFormat="false" ht="21" hidden="false" customHeight="false" outlineLevel="0" collapsed="false">
      <c r="A1197" s="7" t="s">
        <v>4071</v>
      </c>
      <c r="B1197" s="8" t="n">
        <f aca="false">I1197</f>
        <v>43</v>
      </c>
      <c r="C1197" s="0" t="s">
        <v>4072</v>
      </c>
      <c r="D1197" s="0" t="s">
        <v>4069</v>
      </c>
      <c r="E1197" s="0" t="s">
        <v>4073</v>
      </c>
      <c r="F1197" s="0" t="s">
        <v>22</v>
      </c>
      <c r="G1197" s="0" t="n">
        <v>1</v>
      </c>
      <c r="H1197" s="0" t="n">
        <f aca="false">I1197*0.2</f>
        <v>8.6</v>
      </c>
      <c r="I1197" s="7" t="n">
        <v>43</v>
      </c>
      <c r="J1197" s="9" t="n">
        <v>47848.4166666667</v>
      </c>
      <c r="M1197" s="0" t="n">
        <v>15</v>
      </c>
      <c r="N1197" s="10" t="s">
        <v>3902</v>
      </c>
      <c r="O1197" s="11" t="n">
        <f aca="false">G1197*I1197</f>
        <v>43</v>
      </c>
      <c r="P1197" s="12" t="s">
        <v>38</v>
      </c>
      <c r="Q1197" s="13" t="s">
        <v>4074</v>
      </c>
      <c r="R1197" s="0" t="n">
        <f aca="false">VLOOKUP(A1197,Sados!$A$1:$D$2962,4,0)</f>
        <v>1</v>
      </c>
      <c r="AE1197" s="0" t="n">
        <f aca="false">G1197-S1197-T1197-U1197-V1197-W1197-X1197-Y1197-Z1197-AA1197-AB1197-AC1197+AD1197</f>
        <v>1</v>
      </c>
      <c r="AF1197" s="0" t="n">
        <f aca="false">AE1197*I1197</f>
        <v>43</v>
      </c>
    </row>
    <row r="1198" customFormat="false" ht="21" hidden="false" customHeight="false" outlineLevel="0" collapsed="false">
      <c r="A1198" s="7" t="s">
        <v>4075</v>
      </c>
      <c r="B1198" s="8" t="n">
        <f aca="false">I1198</f>
        <v>120</v>
      </c>
      <c r="C1198" s="0" t="s">
        <v>4076</v>
      </c>
      <c r="D1198" s="0" t="s">
        <v>4077</v>
      </c>
      <c r="E1198" s="0" t="s">
        <v>4078</v>
      </c>
      <c r="F1198" s="0" t="s">
        <v>22</v>
      </c>
      <c r="G1198" s="0" t="n">
        <v>1</v>
      </c>
      <c r="H1198" s="0" t="n">
        <f aca="false">I1198*0.2</f>
        <v>24</v>
      </c>
      <c r="I1198" s="7" t="n">
        <v>120</v>
      </c>
      <c r="J1198" s="9" t="n">
        <v>47848.4166666667</v>
      </c>
      <c r="M1198" s="0" t="n">
        <v>15</v>
      </c>
      <c r="N1198" s="10" t="s">
        <v>3902</v>
      </c>
      <c r="O1198" s="11" t="n">
        <f aca="false">G1198*I1198</f>
        <v>120</v>
      </c>
      <c r="P1198" s="12" t="s">
        <v>38</v>
      </c>
      <c r="Q1198" s="13" t="s">
        <v>3937</v>
      </c>
      <c r="R1198" s="0" t="n">
        <f aca="false">VLOOKUP(A1198,Sados!$A$1:$D$2962,4,0)</f>
        <v>0</v>
      </c>
      <c r="AE1198" s="0" t="n">
        <f aca="false">G1198-S1198-T1198-U1198-V1198-W1198-X1198-Y1198-Z1198-AA1198-AB1198-AC1198+AD1198</f>
        <v>1</v>
      </c>
      <c r="AF1198" s="0" t="n">
        <f aca="false">AE1198*I1198</f>
        <v>120</v>
      </c>
    </row>
    <row r="1199" customFormat="false" ht="21" hidden="false" customHeight="false" outlineLevel="0" collapsed="false">
      <c r="A1199" s="7" t="s">
        <v>4079</v>
      </c>
      <c r="B1199" s="8" t="n">
        <f aca="false">I1199</f>
        <v>9</v>
      </c>
      <c r="C1199" s="0" t="s">
        <v>4080</v>
      </c>
      <c r="D1199" s="0" t="s">
        <v>4081</v>
      </c>
      <c r="E1199" s="0" t="s">
        <v>4082</v>
      </c>
      <c r="F1199" s="0" t="s">
        <v>22</v>
      </c>
      <c r="G1199" s="0" t="n">
        <v>4</v>
      </c>
      <c r="H1199" s="0" t="n">
        <f aca="false">I1199*0.2</f>
        <v>1.8</v>
      </c>
      <c r="I1199" s="7" t="n">
        <v>9</v>
      </c>
      <c r="J1199" s="9" t="n">
        <v>47848.4166666667</v>
      </c>
      <c r="M1199" s="0" t="n">
        <v>15</v>
      </c>
      <c r="N1199" s="10" t="s">
        <v>3902</v>
      </c>
      <c r="O1199" s="11" t="n">
        <f aca="false">G1199*I1199</f>
        <v>36</v>
      </c>
      <c r="P1199" s="12" t="s">
        <v>38</v>
      </c>
      <c r="Q1199" s="13" t="s">
        <v>3908</v>
      </c>
      <c r="R1199" s="0" t="n">
        <f aca="false">VLOOKUP(A1199,Sados!$A$1:$D$2962,4,0)</f>
        <v>4</v>
      </c>
      <c r="AE1199" s="0" t="n">
        <f aca="false">G1199-S1199-T1199-U1199-V1199-W1199-X1199-Y1199-Z1199-AA1199-AB1199-AC1199+AD1199</f>
        <v>4</v>
      </c>
      <c r="AF1199" s="0" t="n">
        <f aca="false">AE1199*I1199</f>
        <v>36</v>
      </c>
    </row>
    <row r="1200" customFormat="false" ht="21" hidden="false" customHeight="false" outlineLevel="0" collapsed="false">
      <c r="A1200" s="7" t="s">
        <v>4083</v>
      </c>
      <c r="B1200" s="8" t="n">
        <f aca="false">I1200</f>
        <v>9.5</v>
      </c>
      <c r="C1200" s="0" t="s">
        <v>4084</v>
      </c>
      <c r="D1200" s="0" t="s">
        <v>4085</v>
      </c>
      <c r="E1200" s="0" t="s">
        <v>4086</v>
      </c>
      <c r="F1200" s="0" t="s">
        <v>22</v>
      </c>
      <c r="G1200" s="0" t="n">
        <v>20</v>
      </c>
      <c r="H1200" s="0" t="n">
        <f aca="false">I1200*0.2</f>
        <v>1.9</v>
      </c>
      <c r="I1200" s="7" t="n">
        <v>9.5</v>
      </c>
      <c r="J1200" s="9" t="n">
        <v>47848.4166666667</v>
      </c>
      <c r="M1200" s="0" t="n">
        <v>15</v>
      </c>
      <c r="N1200" s="10" t="s">
        <v>3902</v>
      </c>
      <c r="O1200" s="11" t="n">
        <f aca="false">G1200*I1200</f>
        <v>190</v>
      </c>
      <c r="P1200" s="12" t="s">
        <v>38</v>
      </c>
      <c r="Q1200" s="13" t="s">
        <v>3903</v>
      </c>
      <c r="R1200" s="0" t="n">
        <f aca="false">VLOOKUP(A1200,Sados!$A$1:$D$2962,4,0)</f>
        <v>17</v>
      </c>
      <c r="AE1200" s="0" t="n">
        <f aca="false">G1200-S1200-T1200-U1200-V1200-W1200-X1200-Y1200-Z1200-AA1200-AB1200-AC1200+AD1200</f>
        <v>20</v>
      </c>
      <c r="AF1200" s="0" t="n">
        <f aca="false">AE1200*I1200</f>
        <v>190</v>
      </c>
    </row>
    <row r="1201" customFormat="false" ht="21" hidden="false" customHeight="false" outlineLevel="0" collapsed="false">
      <c r="A1201" s="7" t="s">
        <v>4087</v>
      </c>
      <c r="B1201" s="8" t="n">
        <f aca="false">I1201</f>
        <v>15</v>
      </c>
      <c r="C1201" s="0" t="s">
        <v>4088</v>
      </c>
      <c r="D1201" s="0" t="s">
        <v>4085</v>
      </c>
      <c r="E1201" s="0" t="s">
        <v>4089</v>
      </c>
      <c r="F1201" s="0" t="s">
        <v>22</v>
      </c>
      <c r="G1201" s="0" t="n">
        <v>1</v>
      </c>
      <c r="H1201" s="0" t="n">
        <f aca="false">I1201*0.2</f>
        <v>3</v>
      </c>
      <c r="I1201" s="7" t="n">
        <v>15</v>
      </c>
      <c r="J1201" s="9" t="n">
        <v>47848.4166666667</v>
      </c>
      <c r="M1201" s="0" t="n">
        <v>15</v>
      </c>
      <c r="N1201" s="10" t="s">
        <v>3902</v>
      </c>
      <c r="O1201" s="11" t="n">
        <f aca="false">G1201*I1201</f>
        <v>15</v>
      </c>
      <c r="P1201" s="12" t="s">
        <v>38</v>
      </c>
      <c r="Q1201" s="13" t="s">
        <v>3937</v>
      </c>
      <c r="R1201" s="0" t="n">
        <f aca="false">VLOOKUP(A1201,Sados!$A$1:$D$2962,4,0)</f>
        <v>1</v>
      </c>
      <c r="AE1201" s="0" t="n">
        <f aca="false">G1201-S1201-T1201-U1201-V1201-W1201-X1201-Y1201-Z1201-AA1201-AB1201-AC1201+AD1201</f>
        <v>1</v>
      </c>
      <c r="AF1201" s="0" t="n">
        <f aca="false">AE1201*I1201</f>
        <v>15</v>
      </c>
    </row>
    <row r="1202" customFormat="false" ht="21" hidden="false" customHeight="false" outlineLevel="0" collapsed="false">
      <c r="A1202" s="7" t="s">
        <v>4090</v>
      </c>
      <c r="B1202" s="8" t="n">
        <f aca="false">I1202</f>
        <v>9</v>
      </c>
      <c r="C1202" s="0" t="s">
        <v>4091</v>
      </c>
      <c r="D1202" s="0" t="s">
        <v>4092</v>
      </c>
      <c r="E1202" s="0" t="s">
        <v>4093</v>
      </c>
      <c r="F1202" s="0" t="s">
        <v>22</v>
      </c>
      <c r="G1202" s="0" t="n">
        <v>5</v>
      </c>
      <c r="H1202" s="0" t="n">
        <f aca="false">I1202*0.2</f>
        <v>1.8</v>
      </c>
      <c r="I1202" s="7" t="n">
        <v>9</v>
      </c>
      <c r="J1202" s="9" t="n">
        <v>47848.4166666667</v>
      </c>
      <c r="M1202" s="0" t="n">
        <v>15</v>
      </c>
      <c r="N1202" s="10" t="s">
        <v>3902</v>
      </c>
      <c r="O1202" s="11" t="n">
        <f aca="false">G1202*I1202</f>
        <v>45</v>
      </c>
      <c r="P1202" s="12" t="s">
        <v>38</v>
      </c>
      <c r="Q1202" s="13" t="s">
        <v>3908</v>
      </c>
      <c r="R1202" s="0" t="n">
        <f aca="false">VLOOKUP(A1202,Sados!$A$1:$D$2962,4,0)</f>
        <v>4</v>
      </c>
      <c r="AE1202" s="0" t="n">
        <f aca="false">G1202-S1202-T1202-U1202-V1202-W1202-X1202-Y1202-Z1202-AA1202-AB1202-AC1202+AD1202</f>
        <v>5</v>
      </c>
      <c r="AF1202" s="0" t="n">
        <f aca="false">AE1202*I1202</f>
        <v>45</v>
      </c>
    </row>
    <row r="1203" customFormat="false" ht="21" hidden="false" customHeight="false" outlineLevel="0" collapsed="false">
      <c r="A1203" s="7" t="s">
        <v>4094</v>
      </c>
      <c r="B1203" s="8" t="n">
        <f aca="false">I1203</f>
        <v>27</v>
      </c>
      <c r="C1203" s="0" t="s">
        <v>4095</v>
      </c>
      <c r="D1203" s="0" t="s">
        <v>4096</v>
      </c>
      <c r="E1203" s="0" t="s">
        <v>4097</v>
      </c>
      <c r="F1203" s="0" t="s">
        <v>22</v>
      </c>
      <c r="G1203" s="0" t="n">
        <v>4</v>
      </c>
      <c r="H1203" s="0" t="n">
        <f aca="false">I1203*0.2</f>
        <v>5.4</v>
      </c>
      <c r="I1203" s="7" t="n">
        <v>27</v>
      </c>
      <c r="J1203" s="9" t="n">
        <v>47848.4166666667</v>
      </c>
      <c r="M1203" s="0" t="n">
        <v>15</v>
      </c>
      <c r="N1203" s="10" t="s">
        <v>3902</v>
      </c>
      <c r="O1203" s="11" t="n">
        <f aca="false">G1203*I1203</f>
        <v>108</v>
      </c>
      <c r="P1203" s="12" t="s">
        <v>38</v>
      </c>
      <c r="Q1203" s="13" t="s">
        <v>3913</v>
      </c>
      <c r="R1203" s="0" t="n">
        <f aca="false">VLOOKUP(A1203,Sados!$A$1:$D$2962,4,0)</f>
        <v>4</v>
      </c>
      <c r="AE1203" s="0" t="n">
        <f aca="false">G1203-S1203-T1203-U1203-V1203-W1203-X1203-Y1203-Z1203-AA1203-AB1203-AC1203+AD1203</f>
        <v>4</v>
      </c>
      <c r="AF1203" s="0" t="n">
        <f aca="false">AE1203*I1203</f>
        <v>108</v>
      </c>
    </row>
    <row r="1204" customFormat="false" ht="21" hidden="false" customHeight="false" outlineLevel="0" collapsed="false">
      <c r="A1204" s="7" t="s">
        <v>4098</v>
      </c>
      <c r="B1204" s="8" t="n">
        <f aca="false">I1204</f>
        <v>27</v>
      </c>
      <c r="C1204" s="0" t="s">
        <v>4099</v>
      </c>
      <c r="D1204" s="0" t="s">
        <v>4100</v>
      </c>
      <c r="E1204" s="0" t="s">
        <v>4101</v>
      </c>
      <c r="F1204" s="0" t="s">
        <v>22</v>
      </c>
      <c r="G1204" s="0" t="n">
        <v>15</v>
      </c>
      <c r="H1204" s="0" t="n">
        <f aca="false">I1204*0.2</f>
        <v>5.4</v>
      </c>
      <c r="I1204" s="7" t="n">
        <v>27</v>
      </c>
      <c r="J1204" s="9" t="n">
        <v>47848.4166666667</v>
      </c>
      <c r="M1204" s="0" t="n">
        <v>15</v>
      </c>
      <c r="N1204" s="10" t="s">
        <v>3902</v>
      </c>
      <c r="O1204" s="11" t="n">
        <f aca="false">G1204*I1204</f>
        <v>405</v>
      </c>
      <c r="P1204" s="12" t="s">
        <v>38</v>
      </c>
      <c r="Q1204" s="13" t="s">
        <v>3913</v>
      </c>
      <c r="R1204" s="0" t="n">
        <f aca="false">VLOOKUP(A1204,Sados!$A$1:$D$2962,4,0)</f>
        <v>11</v>
      </c>
      <c r="AE1204" s="0" t="n">
        <f aca="false">G1204-S1204-T1204-U1204-V1204-W1204-X1204-Y1204-Z1204-AA1204-AB1204-AC1204+AD1204</f>
        <v>15</v>
      </c>
      <c r="AF1204" s="0" t="n">
        <f aca="false">AE1204*I1204</f>
        <v>405</v>
      </c>
    </row>
    <row r="1205" customFormat="false" ht="21" hidden="false" customHeight="false" outlineLevel="0" collapsed="false">
      <c r="A1205" s="7" t="s">
        <v>4102</v>
      </c>
      <c r="B1205" s="8" t="n">
        <f aca="false">I1205</f>
        <v>7</v>
      </c>
      <c r="C1205" s="0" t="s">
        <v>4103</v>
      </c>
      <c r="D1205" s="0" t="s">
        <v>4104</v>
      </c>
      <c r="E1205" s="0" t="n">
        <v>0</v>
      </c>
      <c r="F1205" s="0" t="s">
        <v>22</v>
      </c>
      <c r="G1205" s="0" t="n">
        <v>1</v>
      </c>
      <c r="H1205" s="0" t="n">
        <f aca="false">I1205*0.2</f>
        <v>1.4</v>
      </c>
      <c r="I1205" s="7" t="n">
        <v>7</v>
      </c>
      <c r="J1205" s="9" t="n">
        <v>47848.4166666667</v>
      </c>
      <c r="M1205" s="0" t="n">
        <v>15</v>
      </c>
      <c r="N1205" s="10" t="s">
        <v>3902</v>
      </c>
      <c r="O1205" s="11" t="n">
        <f aca="false">G1205*I1205</f>
        <v>7</v>
      </c>
      <c r="P1205" s="12" t="s">
        <v>38</v>
      </c>
      <c r="Q1205" s="13" t="s">
        <v>851</v>
      </c>
      <c r="R1205" s="0" t="n">
        <f aca="false">VLOOKUP(A1205,Sados!$A$1:$D$2962,4,0)</f>
        <v>1</v>
      </c>
      <c r="AE1205" s="0" t="n">
        <f aca="false">G1205-S1205-T1205-U1205-V1205-W1205-X1205-Y1205-Z1205-AA1205-AB1205-AC1205+AD1205</f>
        <v>1</v>
      </c>
      <c r="AF1205" s="0" t="n">
        <f aca="false">AE1205*I1205</f>
        <v>7</v>
      </c>
    </row>
    <row r="1206" customFormat="false" ht="21" hidden="false" customHeight="false" outlineLevel="0" collapsed="false">
      <c r="A1206" s="7" t="s">
        <v>4105</v>
      </c>
      <c r="B1206" s="8" t="n">
        <f aca="false">I1206</f>
        <v>7</v>
      </c>
      <c r="C1206" s="0" t="s">
        <v>4106</v>
      </c>
      <c r="D1206" s="0" t="s">
        <v>4104</v>
      </c>
      <c r="E1206" s="0" t="n">
        <v>0</v>
      </c>
      <c r="F1206" s="0" t="s">
        <v>22</v>
      </c>
      <c r="G1206" s="0" t="n">
        <v>4</v>
      </c>
      <c r="H1206" s="0" t="n">
        <f aca="false">I1206*0.2</f>
        <v>1.4</v>
      </c>
      <c r="I1206" s="7" t="n">
        <v>7</v>
      </c>
      <c r="J1206" s="9" t="n">
        <v>47848.4166666667</v>
      </c>
      <c r="M1206" s="0" t="n">
        <v>15</v>
      </c>
      <c r="N1206" s="10" t="s">
        <v>3902</v>
      </c>
      <c r="O1206" s="11" t="n">
        <f aca="false">G1206*I1206</f>
        <v>28</v>
      </c>
      <c r="P1206" s="12" t="s">
        <v>38</v>
      </c>
      <c r="Q1206" s="13" t="s">
        <v>4107</v>
      </c>
      <c r="R1206" s="0" t="n">
        <f aca="false">VLOOKUP(A1206,Sados!$A$1:$D$2962,4,0)</f>
        <v>4</v>
      </c>
      <c r="AE1206" s="0" t="n">
        <f aca="false">G1206-S1206-T1206-U1206-V1206-W1206-X1206-Y1206-Z1206-AA1206-AB1206-AC1206+AD1206</f>
        <v>4</v>
      </c>
      <c r="AF1206" s="0" t="n">
        <f aca="false">AE1206*I1206</f>
        <v>28</v>
      </c>
    </row>
    <row r="1207" customFormat="false" ht="21" hidden="false" customHeight="false" outlineLevel="0" collapsed="false">
      <c r="A1207" s="7" t="s">
        <v>4108</v>
      </c>
      <c r="B1207" s="8" t="n">
        <f aca="false">I1207</f>
        <v>6</v>
      </c>
      <c r="C1207" s="0" t="s">
        <v>4109</v>
      </c>
      <c r="D1207" s="0" t="s">
        <v>4110</v>
      </c>
      <c r="E1207" s="0" t="s">
        <v>4111</v>
      </c>
      <c r="F1207" s="0" t="s">
        <v>22</v>
      </c>
      <c r="G1207" s="0" t="n">
        <v>1</v>
      </c>
      <c r="H1207" s="0" t="n">
        <f aca="false">I1207*0.2</f>
        <v>1.2</v>
      </c>
      <c r="I1207" s="7" t="n">
        <v>6</v>
      </c>
      <c r="J1207" s="9" t="n">
        <v>47848.4166666667</v>
      </c>
      <c r="M1207" s="0" t="n">
        <v>15</v>
      </c>
      <c r="N1207" s="10" t="s">
        <v>3902</v>
      </c>
      <c r="O1207" s="11" t="n">
        <f aca="false">G1207*I1207</f>
        <v>6</v>
      </c>
      <c r="P1207" s="12" t="s">
        <v>38</v>
      </c>
      <c r="Q1207" s="13" t="s">
        <v>3992</v>
      </c>
      <c r="R1207" s="0" t="n">
        <f aca="false">VLOOKUP(A1207,Sados!$A$1:$D$2962,4,0)</f>
        <v>1</v>
      </c>
      <c r="AE1207" s="0" t="n">
        <f aca="false">G1207-S1207-T1207-U1207-V1207-W1207-X1207-Y1207-Z1207-AA1207-AB1207-AC1207+AD1207</f>
        <v>1</v>
      </c>
      <c r="AF1207" s="0" t="n">
        <f aca="false">AE1207*I1207</f>
        <v>6</v>
      </c>
    </row>
    <row r="1208" customFormat="false" ht="21" hidden="false" customHeight="false" outlineLevel="0" collapsed="false">
      <c r="A1208" s="7" t="s">
        <v>4112</v>
      </c>
      <c r="B1208" s="8" t="n">
        <f aca="false">I1208</f>
        <v>8</v>
      </c>
      <c r="C1208" s="0" t="s">
        <v>4113</v>
      </c>
      <c r="D1208" s="0" t="s">
        <v>4110</v>
      </c>
      <c r="E1208" s="0" t="s">
        <v>4111</v>
      </c>
      <c r="F1208" s="0" t="s">
        <v>22</v>
      </c>
      <c r="G1208" s="0" t="n">
        <v>1</v>
      </c>
      <c r="H1208" s="0" t="n">
        <f aca="false">I1208*0.2</f>
        <v>1.6</v>
      </c>
      <c r="I1208" s="7" t="n">
        <v>8</v>
      </c>
      <c r="J1208" s="9" t="n">
        <v>47848.4166666667</v>
      </c>
      <c r="M1208" s="0" t="n">
        <v>15</v>
      </c>
      <c r="N1208" s="10" t="s">
        <v>3902</v>
      </c>
      <c r="O1208" s="11" t="n">
        <f aca="false">G1208*I1208</f>
        <v>8</v>
      </c>
      <c r="P1208" s="12" t="s">
        <v>38</v>
      </c>
      <c r="Q1208" s="13" t="s">
        <v>4107</v>
      </c>
      <c r="R1208" s="0" t="n">
        <f aca="false">VLOOKUP(A1208,Sados!$A$1:$D$2962,4,0)</f>
        <v>1</v>
      </c>
      <c r="AE1208" s="0" t="n">
        <f aca="false">G1208-S1208-T1208-U1208-V1208-W1208-X1208-Y1208-Z1208-AA1208-AB1208-AC1208+AD1208</f>
        <v>1</v>
      </c>
      <c r="AF1208" s="0" t="n">
        <f aca="false">AE1208*I1208</f>
        <v>8</v>
      </c>
    </row>
    <row r="1209" customFormat="false" ht="21" hidden="false" customHeight="false" outlineLevel="0" collapsed="false">
      <c r="A1209" s="7" t="s">
        <v>4114</v>
      </c>
      <c r="B1209" s="8" t="n">
        <f aca="false">I1209</f>
        <v>8</v>
      </c>
      <c r="C1209" s="0" t="s">
        <v>4115</v>
      </c>
      <c r="D1209" s="0" t="s">
        <v>4116</v>
      </c>
      <c r="E1209" s="0" t="s">
        <v>4117</v>
      </c>
      <c r="F1209" s="0" t="s">
        <v>22</v>
      </c>
      <c r="G1209" s="0" t="n">
        <v>1</v>
      </c>
      <c r="H1209" s="0" t="n">
        <f aca="false">I1209*0.2</f>
        <v>1.6</v>
      </c>
      <c r="I1209" s="7" t="n">
        <v>8</v>
      </c>
      <c r="J1209" s="9" t="n">
        <v>47848.4166666667</v>
      </c>
      <c r="M1209" s="0" t="n">
        <v>15</v>
      </c>
      <c r="N1209" s="10" t="s">
        <v>3902</v>
      </c>
      <c r="O1209" s="11" t="n">
        <f aca="false">G1209*I1209</f>
        <v>8</v>
      </c>
      <c r="P1209" s="12" t="s">
        <v>38</v>
      </c>
      <c r="Q1209" s="13" t="s">
        <v>3903</v>
      </c>
      <c r="R1209" s="0" t="n">
        <f aca="false">VLOOKUP(A1209,Sados!$A$1:$D$2962,4,0)</f>
        <v>1</v>
      </c>
      <c r="AE1209" s="0" t="n">
        <f aca="false">G1209-S1209-T1209-U1209-V1209-W1209-X1209-Y1209-Z1209-AA1209-AB1209-AC1209+AD1209</f>
        <v>1</v>
      </c>
      <c r="AF1209" s="0" t="n">
        <f aca="false">AE1209*I1209</f>
        <v>8</v>
      </c>
    </row>
    <row r="1210" customFormat="false" ht="21" hidden="false" customHeight="false" outlineLevel="0" collapsed="false">
      <c r="A1210" s="7" t="s">
        <v>4118</v>
      </c>
      <c r="B1210" s="8" t="n">
        <f aca="false">I1210</f>
        <v>24</v>
      </c>
      <c r="C1210" s="0" t="s">
        <v>4119</v>
      </c>
      <c r="D1210" s="0" t="s">
        <v>4120</v>
      </c>
      <c r="E1210" s="0" t="s">
        <v>4121</v>
      </c>
      <c r="F1210" s="0" t="s">
        <v>22</v>
      </c>
      <c r="G1210" s="0" t="n">
        <v>1</v>
      </c>
      <c r="H1210" s="0" t="n">
        <f aca="false">I1210*0.2</f>
        <v>4.8</v>
      </c>
      <c r="I1210" s="7" t="n">
        <v>24</v>
      </c>
      <c r="J1210" s="9" t="n">
        <v>47848.4166666667</v>
      </c>
      <c r="M1210" s="0" t="n">
        <v>15</v>
      </c>
      <c r="N1210" s="10" t="s">
        <v>3902</v>
      </c>
      <c r="O1210" s="11" t="n">
        <f aca="false">G1210*I1210</f>
        <v>24</v>
      </c>
      <c r="P1210" s="12" t="s">
        <v>38</v>
      </c>
      <c r="Q1210" s="13" t="s">
        <v>3908</v>
      </c>
      <c r="R1210" s="0" t="n">
        <f aca="false">VLOOKUP(A1210,Sados!$A$1:$D$2962,4,0)</f>
        <v>1</v>
      </c>
      <c r="AE1210" s="0" t="n">
        <f aca="false">G1210-S1210-T1210-U1210-V1210-W1210-X1210-Y1210-Z1210-AA1210-AB1210-AC1210+AD1210</f>
        <v>1</v>
      </c>
      <c r="AF1210" s="0" t="n">
        <f aca="false">AE1210*I1210</f>
        <v>24</v>
      </c>
    </row>
    <row r="1211" customFormat="false" ht="21" hidden="false" customHeight="false" outlineLevel="0" collapsed="false">
      <c r="A1211" s="7" t="s">
        <v>4122</v>
      </c>
      <c r="B1211" s="8" t="n">
        <f aca="false">I1211</f>
        <v>13</v>
      </c>
      <c r="C1211" s="0" t="s">
        <v>4123</v>
      </c>
      <c r="D1211" s="0" t="s">
        <v>4124</v>
      </c>
      <c r="E1211" s="0" t="n">
        <v>0</v>
      </c>
      <c r="F1211" s="0" t="s">
        <v>22</v>
      </c>
      <c r="G1211" s="0" t="n">
        <v>20</v>
      </c>
      <c r="H1211" s="0" t="n">
        <f aca="false">I1211*0.2</f>
        <v>2.6</v>
      </c>
      <c r="I1211" s="7" t="n">
        <v>13</v>
      </c>
      <c r="J1211" s="9" t="n">
        <v>47848.4166666667</v>
      </c>
      <c r="M1211" s="0" t="n">
        <v>15</v>
      </c>
      <c r="N1211" s="10" t="s">
        <v>3902</v>
      </c>
      <c r="O1211" s="11" t="n">
        <f aca="false">G1211*I1211</f>
        <v>260</v>
      </c>
      <c r="P1211" s="12" t="s">
        <v>38</v>
      </c>
      <c r="Q1211" s="13" t="s">
        <v>3913</v>
      </c>
      <c r="R1211" s="0" t="n">
        <f aca="false">VLOOKUP(A1211,Sados!$A$1:$D$2962,4,0)</f>
        <v>19</v>
      </c>
      <c r="T1211" s="0" t="n">
        <v>1</v>
      </c>
      <c r="AE1211" s="0" t="n">
        <f aca="false">G1211-S1211-T1211-U1211-V1211-W1211-X1211-Y1211-Z1211-AA1211-AB1211-AC1211+AD1211</f>
        <v>19</v>
      </c>
      <c r="AF1211" s="0" t="n">
        <f aca="false">AE1211*I1211</f>
        <v>247</v>
      </c>
    </row>
    <row r="1212" customFormat="false" ht="21" hidden="false" customHeight="false" outlineLevel="0" collapsed="false">
      <c r="A1212" s="7" t="s">
        <v>4125</v>
      </c>
      <c r="B1212" s="8" t="n">
        <f aca="false">I1212</f>
        <v>14</v>
      </c>
      <c r="C1212" s="0" t="s">
        <v>4126</v>
      </c>
      <c r="D1212" s="0" t="s">
        <v>4127</v>
      </c>
      <c r="E1212" s="0" t="s">
        <v>4128</v>
      </c>
      <c r="F1212" s="0" t="s">
        <v>22</v>
      </c>
      <c r="G1212" s="0" t="n">
        <v>1</v>
      </c>
      <c r="H1212" s="0" t="n">
        <f aca="false">I1212*0.2</f>
        <v>2.8</v>
      </c>
      <c r="I1212" s="7" t="n">
        <v>14</v>
      </c>
      <c r="J1212" s="9" t="n">
        <v>47848.4166666667</v>
      </c>
      <c r="M1212" s="0" t="n">
        <v>15</v>
      </c>
      <c r="N1212" s="10" t="s">
        <v>3902</v>
      </c>
      <c r="O1212" s="11" t="n">
        <f aca="false">G1212*I1212</f>
        <v>14</v>
      </c>
      <c r="P1212" s="12" t="s">
        <v>38</v>
      </c>
      <c r="Q1212" s="13" t="s">
        <v>3937</v>
      </c>
      <c r="R1212" s="0" t="n">
        <f aca="false">VLOOKUP(A1212,Sados!$A$1:$D$2962,4,0)</f>
        <v>1</v>
      </c>
      <c r="AE1212" s="0" t="n">
        <f aca="false">G1212-S1212-T1212-U1212-V1212-W1212-X1212-Y1212-Z1212-AA1212-AB1212-AC1212+AD1212</f>
        <v>1</v>
      </c>
      <c r="AF1212" s="0" t="n">
        <f aca="false">AE1212*I1212</f>
        <v>14</v>
      </c>
    </row>
    <row r="1213" customFormat="false" ht="21" hidden="false" customHeight="false" outlineLevel="0" collapsed="false">
      <c r="A1213" s="7" t="s">
        <v>4129</v>
      </c>
      <c r="B1213" s="8" t="n">
        <f aca="false">I1213</f>
        <v>14</v>
      </c>
      <c r="C1213" s="0" t="s">
        <v>4130</v>
      </c>
      <c r="D1213" s="0" t="s">
        <v>4127</v>
      </c>
      <c r="E1213" s="0" t="s">
        <v>4128</v>
      </c>
      <c r="F1213" s="0" t="s">
        <v>22</v>
      </c>
      <c r="G1213" s="0" t="n">
        <v>1</v>
      </c>
      <c r="H1213" s="0" t="n">
        <f aca="false">I1213*0.2</f>
        <v>2.8</v>
      </c>
      <c r="I1213" s="7" t="n">
        <v>14</v>
      </c>
      <c r="J1213" s="9" t="n">
        <v>47848.4166666667</v>
      </c>
      <c r="M1213" s="0" t="n">
        <v>15</v>
      </c>
      <c r="N1213" s="10" t="s">
        <v>3902</v>
      </c>
      <c r="O1213" s="11" t="n">
        <f aca="false">G1213*I1213</f>
        <v>14</v>
      </c>
      <c r="P1213" s="12" t="s">
        <v>38</v>
      </c>
      <c r="Q1213" s="13" t="s">
        <v>851</v>
      </c>
      <c r="R1213" s="0" t="n">
        <f aca="false">VLOOKUP(A1213,Sados!$A$1:$D$2962,4,0)</f>
        <v>1</v>
      </c>
      <c r="AE1213" s="0" t="n">
        <f aca="false">G1213-S1213-T1213-U1213-V1213-W1213-X1213-Y1213-Z1213-AA1213-AB1213-AC1213+AD1213</f>
        <v>1</v>
      </c>
      <c r="AF1213" s="0" t="n">
        <f aca="false">AE1213*I1213</f>
        <v>14</v>
      </c>
    </row>
    <row r="1214" customFormat="false" ht="21" hidden="false" customHeight="false" outlineLevel="0" collapsed="false">
      <c r="A1214" s="7" t="s">
        <v>4131</v>
      </c>
      <c r="B1214" s="8" t="n">
        <f aca="false">I1214</f>
        <v>7</v>
      </c>
      <c r="C1214" s="0" t="s">
        <v>4132</v>
      </c>
      <c r="D1214" s="0" t="s">
        <v>4133</v>
      </c>
      <c r="E1214" s="0" t="s">
        <v>4134</v>
      </c>
      <c r="F1214" s="0" t="s">
        <v>22</v>
      </c>
      <c r="G1214" s="0" t="n">
        <v>3</v>
      </c>
      <c r="H1214" s="0" t="n">
        <f aca="false">I1214*0.2</f>
        <v>1.4</v>
      </c>
      <c r="I1214" s="7" t="n">
        <v>7</v>
      </c>
      <c r="J1214" s="9" t="n">
        <v>47848.4166666667</v>
      </c>
      <c r="M1214" s="0" t="n">
        <v>15</v>
      </c>
      <c r="N1214" s="10" t="s">
        <v>3902</v>
      </c>
      <c r="O1214" s="11" t="n">
        <f aca="false">G1214*I1214</f>
        <v>21</v>
      </c>
      <c r="P1214" s="12" t="s">
        <v>38</v>
      </c>
      <c r="Q1214" s="13" t="s">
        <v>3992</v>
      </c>
      <c r="R1214" s="0" t="n">
        <f aca="false">VLOOKUP(A1214,Sados!$A$1:$D$2962,4,0)</f>
        <v>2</v>
      </c>
      <c r="AE1214" s="0" t="n">
        <f aca="false">G1214-S1214-T1214-U1214-V1214-W1214-X1214-Y1214-Z1214-AA1214-AB1214-AC1214+AD1214</f>
        <v>3</v>
      </c>
      <c r="AF1214" s="0" t="n">
        <f aca="false">AE1214*I1214</f>
        <v>21</v>
      </c>
    </row>
    <row r="1215" customFormat="false" ht="21" hidden="false" customHeight="false" outlineLevel="0" collapsed="false">
      <c r="A1215" s="7" t="s">
        <v>4135</v>
      </c>
      <c r="B1215" s="8" t="n">
        <f aca="false">I1215</f>
        <v>9</v>
      </c>
      <c r="C1215" s="0" t="s">
        <v>4136</v>
      </c>
      <c r="D1215" s="0" t="s">
        <v>4137</v>
      </c>
      <c r="E1215" s="0" t="s">
        <v>4138</v>
      </c>
      <c r="F1215" s="0" t="s">
        <v>22</v>
      </c>
      <c r="G1215" s="0" t="n">
        <v>9</v>
      </c>
      <c r="H1215" s="0" t="n">
        <f aca="false">I1215*0.2</f>
        <v>1.8</v>
      </c>
      <c r="I1215" s="7" t="n">
        <v>9</v>
      </c>
      <c r="J1215" s="9" t="n">
        <v>47848.4166666667</v>
      </c>
      <c r="M1215" s="0" t="n">
        <v>15</v>
      </c>
      <c r="N1215" s="10" t="s">
        <v>3902</v>
      </c>
      <c r="O1215" s="11" t="n">
        <f aca="false">G1215*I1215</f>
        <v>81</v>
      </c>
      <c r="P1215" s="12" t="s">
        <v>38</v>
      </c>
      <c r="Q1215" s="13" t="s">
        <v>3908</v>
      </c>
      <c r="R1215" s="0" t="n">
        <f aca="false">VLOOKUP(A1215,Sados!$A$1:$D$2962,4,0)</f>
        <v>8</v>
      </c>
      <c r="AE1215" s="0" t="n">
        <f aca="false">G1215-S1215-T1215-U1215-V1215-W1215-X1215-Y1215-Z1215-AA1215-AB1215-AC1215+AD1215</f>
        <v>9</v>
      </c>
      <c r="AF1215" s="0" t="n">
        <f aca="false">AE1215*I1215</f>
        <v>81</v>
      </c>
    </row>
    <row r="1216" customFormat="false" ht="21" hidden="false" customHeight="false" outlineLevel="0" collapsed="false">
      <c r="A1216" s="7" t="s">
        <v>4139</v>
      </c>
      <c r="B1216" s="8" t="n">
        <f aca="false">I1216</f>
        <v>9</v>
      </c>
      <c r="C1216" s="0" t="s">
        <v>4140</v>
      </c>
      <c r="D1216" s="0" t="s">
        <v>4141</v>
      </c>
      <c r="E1216" s="0" t="s">
        <v>4142</v>
      </c>
      <c r="F1216" s="0" t="s">
        <v>22</v>
      </c>
      <c r="G1216" s="0" t="n">
        <v>30</v>
      </c>
      <c r="H1216" s="0" t="n">
        <f aca="false">I1216*0.2</f>
        <v>1.8</v>
      </c>
      <c r="I1216" s="7" t="n">
        <v>9</v>
      </c>
      <c r="J1216" s="9" t="n">
        <v>47848.4166666667</v>
      </c>
      <c r="M1216" s="0" t="n">
        <v>15</v>
      </c>
      <c r="N1216" s="10" t="s">
        <v>3902</v>
      </c>
      <c r="O1216" s="11" t="n">
        <f aca="false">G1216*I1216</f>
        <v>270</v>
      </c>
      <c r="P1216" s="12" t="s">
        <v>38</v>
      </c>
      <c r="Q1216" s="13" t="s">
        <v>3903</v>
      </c>
      <c r="R1216" s="0" t="n">
        <f aca="false">VLOOKUP(A1216,Sados!$A$1:$D$2962,4,0)</f>
        <v>29</v>
      </c>
      <c r="AE1216" s="0" t="n">
        <f aca="false">G1216-S1216-T1216-U1216-V1216-W1216-X1216-Y1216-Z1216-AA1216-AB1216-AC1216+AD1216</f>
        <v>30</v>
      </c>
      <c r="AF1216" s="0" t="n">
        <f aca="false">AE1216*I1216</f>
        <v>270</v>
      </c>
    </row>
    <row r="1217" customFormat="false" ht="21" hidden="false" customHeight="false" outlineLevel="0" collapsed="false">
      <c r="A1217" s="7" t="s">
        <v>4143</v>
      </c>
      <c r="B1217" s="8" t="n">
        <f aca="false">I1217</f>
        <v>18</v>
      </c>
      <c r="C1217" s="0" t="s">
        <v>4144</v>
      </c>
      <c r="D1217" s="0" t="s">
        <v>4141</v>
      </c>
      <c r="E1217" s="0" t="n">
        <v>0</v>
      </c>
      <c r="F1217" s="0" t="s">
        <v>22</v>
      </c>
      <c r="G1217" s="0" t="n">
        <v>11</v>
      </c>
      <c r="H1217" s="0" t="n">
        <f aca="false">I1217*0.2</f>
        <v>3.6</v>
      </c>
      <c r="I1217" s="7" t="n">
        <v>18</v>
      </c>
      <c r="J1217" s="9" t="n">
        <v>47848.4166666667</v>
      </c>
      <c r="M1217" s="0" t="n">
        <v>15</v>
      </c>
      <c r="N1217" s="10" t="s">
        <v>3902</v>
      </c>
      <c r="O1217" s="11" t="n">
        <f aca="false">G1217*I1217</f>
        <v>198</v>
      </c>
      <c r="P1217" s="12" t="s">
        <v>38</v>
      </c>
      <c r="Q1217" s="13" t="s">
        <v>3937</v>
      </c>
      <c r="R1217" s="0" t="n">
        <f aca="false">VLOOKUP(A1217,Sados!$A$1:$D$2962,4,0)</f>
        <v>11</v>
      </c>
      <c r="AE1217" s="0" t="n">
        <f aca="false">G1217-S1217-T1217-U1217-V1217-W1217-X1217-Y1217-Z1217-AA1217-AB1217-AC1217+AD1217</f>
        <v>11</v>
      </c>
      <c r="AF1217" s="0" t="n">
        <f aca="false">AE1217*I1217</f>
        <v>198</v>
      </c>
    </row>
    <row r="1218" customFormat="false" ht="21" hidden="false" customHeight="false" outlineLevel="0" collapsed="false">
      <c r="A1218" s="7" t="s">
        <v>4145</v>
      </c>
      <c r="B1218" s="8" t="n">
        <f aca="false">I1218</f>
        <v>28</v>
      </c>
      <c r="C1218" s="0" t="s">
        <v>4146</v>
      </c>
      <c r="D1218" s="0" t="s">
        <v>4147</v>
      </c>
      <c r="E1218" s="0" t="s">
        <v>4148</v>
      </c>
      <c r="F1218" s="0" t="s">
        <v>22</v>
      </c>
      <c r="G1218" s="0" t="n">
        <v>3</v>
      </c>
      <c r="H1218" s="0" t="n">
        <f aca="false">I1218*0.2</f>
        <v>5.6</v>
      </c>
      <c r="I1218" s="7" t="n">
        <v>28</v>
      </c>
      <c r="J1218" s="9" t="n">
        <v>47848.4166666667</v>
      </c>
      <c r="M1218" s="0" t="n">
        <v>15</v>
      </c>
      <c r="N1218" s="10" t="s">
        <v>3902</v>
      </c>
      <c r="O1218" s="11" t="n">
        <f aca="false">G1218*I1218</f>
        <v>84</v>
      </c>
      <c r="P1218" s="12" t="s">
        <v>38</v>
      </c>
      <c r="Q1218" s="13" t="s">
        <v>3903</v>
      </c>
      <c r="R1218" s="0" t="n">
        <f aca="false">VLOOKUP(A1218,Sados!$A$1:$D$2962,4,0)</f>
        <v>2</v>
      </c>
      <c r="AE1218" s="0" t="n">
        <f aca="false">G1218-S1218-T1218-U1218-V1218-W1218-X1218-Y1218-Z1218-AA1218-AB1218-AC1218+AD1218</f>
        <v>3</v>
      </c>
      <c r="AF1218" s="0" t="n">
        <f aca="false">AE1218*I1218</f>
        <v>84</v>
      </c>
    </row>
    <row r="1219" customFormat="false" ht="21" hidden="false" customHeight="false" outlineLevel="0" collapsed="false">
      <c r="A1219" s="7" t="s">
        <v>4149</v>
      </c>
      <c r="B1219" s="8" t="n">
        <f aca="false">I1219</f>
        <v>28</v>
      </c>
      <c r="C1219" s="0" t="s">
        <v>4150</v>
      </c>
      <c r="D1219" s="0" t="s">
        <v>4147</v>
      </c>
      <c r="E1219" s="0" t="s">
        <v>4151</v>
      </c>
      <c r="F1219" s="0" t="s">
        <v>22</v>
      </c>
      <c r="G1219" s="0" t="n">
        <v>3</v>
      </c>
      <c r="H1219" s="0" t="n">
        <f aca="false">I1219*0.2</f>
        <v>5.6</v>
      </c>
      <c r="I1219" s="7" t="n">
        <v>28</v>
      </c>
      <c r="J1219" s="9" t="n">
        <v>47848.4166666667</v>
      </c>
      <c r="M1219" s="0" t="n">
        <v>15</v>
      </c>
      <c r="N1219" s="10" t="s">
        <v>3902</v>
      </c>
      <c r="O1219" s="11" t="n">
        <f aca="false">G1219*I1219</f>
        <v>84</v>
      </c>
      <c r="P1219" s="12" t="s">
        <v>38</v>
      </c>
      <c r="Q1219" s="13" t="s">
        <v>3908</v>
      </c>
      <c r="R1219" s="0" t="n">
        <f aca="false">VLOOKUP(A1219,Sados!$A$1:$D$2962,4,0)</f>
        <v>2</v>
      </c>
      <c r="AE1219" s="0" t="n">
        <f aca="false">G1219-S1219-T1219-U1219-V1219-W1219-X1219-Y1219-Z1219-AA1219-AB1219-AC1219+AD1219</f>
        <v>3</v>
      </c>
      <c r="AF1219" s="0" t="n">
        <f aca="false">AE1219*I1219</f>
        <v>84</v>
      </c>
    </row>
    <row r="1220" customFormat="false" ht="21" hidden="false" customHeight="false" outlineLevel="0" collapsed="false">
      <c r="A1220" s="7" t="s">
        <v>4152</v>
      </c>
      <c r="B1220" s="8" t="n">
        <f aca="false">I1220</f>
        <v>25</v>
      </c>
      <c r="C1220" s="0" t="s">
        <v>4153</v>
      </c>
      <c r="D1220" s="0" t="s">
        <v>4147</v>
      </c>
      <c r="E1220" s="0" t="s">
        <v>4154</v>
      </c>
      <c r="F1220" s="0" t="s">
        <v>22</v>
      </c>
      <c r="G1220" s="0" t="n">
        <v>3</v>
      </c>
      <c r="H1220" s="0" t="n">
        <f aca="false">I1220*0.2</f>
        <v>5</v>
      </c>
      <c r="I1220" s="7" t="n">
        <v>25</v>
      </c>
      <c r="J1220" s="9" t="n">
        <v>47848.4166666667</v>
      </c>
      <c r="M1220" s="0" t="n">
        <v>15</v>
      </c>
      <c r="N1220" s="10" t="s">
        <v>3902</v>
      </c>
      <c r="O1220" s="11" t="n">
        <f aca="false">G1220*I1220</f>
        <v>75</v>
      </c>
      <c r="P1220" s="12" t="s">
        <v>38</v>
      </c>
      <c r="Q1220" s="13" t="s">
        <v>4005</v>
      </c>
      <c r="R1220" s="0" t="n">
        <f aca="false">VLOOKUP(A1220,Sados!$A$1:$D$2962,4,0)</f>
        <v>3</v>
      </c>
      <c r="AE1220" s="0" t="n">
        <f aca="false">G1220-S1220-T1220-U1220-V1220-W1220-X1220-Y1220-Z1220-AA1220-AB1220-AC1220+AD1220</f>
        <v>3</v>
      </c>
      <c r="AF1220" s="0" t="n">
        <f aca="false">AE1220*I1220</f>
        <v>75</v>
      </c>
    </row>
    <row r="1221" customFormat="false" ht="21" hidden="false" customHeight="false" outlineLevel="0" collapsed="false">
      <c r="A1221" s="7" t="s">
        <v>4155</v>
      </c>
      <c r="B1221" s="8" t="n">
        <f aca="false">I1221</f>
        <v>30</v>
      </c>
      <c r="C1221" s="0" t="s">
        <v>4156</v>
      </c>
      <c r="D1221" s="0" t="s">
        <v>4157</v>
      </c>
      <c r="E1221" s="0" t="s">
        <v>4158</v>
      </c>
      <c r="F1221" s="0" t="s">
        <v>22</v>
      </c>
      <c r="G1221" s="0" t="n">
        <v>10</v>
      </c>
      <c r="H1221" s="0" t="n">
        <f aca="false">I1221*0.2</f>
        <v>6</v>
      </c>
      <c r="I1221" s="7" t="n">
        <v>30</v>
      </c>
      <c r="J1221" s="9" t="n">
        <v>47848.4166666667</v>
      </c>
      <c r="M1221" s="0" t="n">
        <v>15</v>
      </c>
      <c r="N1221" s="10" t="s">
        <v>3902</v>
      </c>
      <c r="O1221" s="11" t="n">
        <f aca="false">G1221*I1221</f>
        <v>300</v>
      </c>
      <c r="P1221" s="12" t="s">
        <v>38</v>
      </c>
      <c r="Q1221" s="13" t="s">
        <v>3913</v>
      </c>
      <c r="R1221" s="0" t="n">
        <f aca="false">VLOOKUP(A1221,Sados!$A$1:$D$2962,4,0)</f>
        <v>8</v>
      </c>
      <c r="AE1221" s="0" t="n">
        <f aca="false">G1221-S1221-T1221-U1221-V1221-W1221-X1221-Y1221-Z1221-AA1221-AB1221-AC1221+AD1221</f>
        <v>10</v>
      </c>
      <c r="AF1221" s="0" t="n">
        <f aca="false">AE1221*I1221</f>
        <v>300</v>
      </c>
    </row>
    <row r="1222" customFormat="false" ht="21" hidden="false" customHeight="false" outlineLevel="0" collapsed="false">
      <c r="A1222" s="7" t="s">
        <v>4159</v>
      </c>
      <c r="B1222" s="8" t="n">
        <f aca="false">I1222</f>
        <v>24</v>
      </c>
      <c r="C1222" s="0" t="s">
        <v>4160</v>
      </c>
      <c r="D1222" s="0" t="s">
        <v>4161</v>
      </c>
      <c r="E1222" s="0" t="s">
        <v>4162</v>
      </c>
      <c r="F1222" s="0" t="s">
        <v>22</v>
      </c>
      <c r="G1222" s="0" t="n">
        <v>3</v>
      </c>
      <c r="H1222" s="0" t="n">
        <f aca="false">I1222*0.2</f>
        <v>4.8</v>
      </c>
      <c r="I1222" s="7" t="n">
        <v>24</v>
      </c>
      <c r="J1222" s="9" t="n">
        <v>47848.4166666667</v>
      </c>
      <c r="M1222" s="0" t="n">
        <v>15</v>
      </c>
      <c r="N1222" s="10" t="s">
        <v>3902</v>
      </c>
      <c r="O1222" s="11" t="n">
        <f aca="false">G1222*I1222</f>
        <v>72</v>
      </c>
      <c r="P1222" s="12" t="s">
        <v>38</v>
      </c>
      <c r="Q1222" s="13" t="s">
        <v>3992</v>
      </c>
      <c r="R1222" s="0" t="n">
        <f aca="false">VLOOKUP(A1222,Sados!$A$1:$D$2962,4,0)</f>
        <v>3</v>
      </c>
      <c r="AE1222" s="0" t="n">
        <f aca="false">G1222-S1222-T1222-U1222-V1222-W1222-X1222-Y1222-Z1222-AA1222-AB1222-AC1222+AD1222</f>
        <v>3</v>
      </c>
      <c r="AF1222" s="0" t="n">
        <f aca="false">AE1222*I1222</f>
        <v>72</v>
      </c>
    </row>
    <row r="1223" customFormat="false" ht="21" hidden="false" customHeight="false" outlineLevel="0" collapsed="false">
      <c r="A1223" s="7" t="s">
        <v>4163</v>
      </c>
      <c r="B1223" s="8" t="n">
        <f aca="false">I1223</f>
        <v>17</v>
      </c>
      <c r="C1223" s="0" t="s">
        <v>4164</v>
      </c>
      <c r="D1223" s="0" t="s">
        <v>4165</v>
      </c>
      <c r="E1223" s="0" t="s">
        <v>4166</v>
      </c>
      <c r="F1223" s="0" t="s">
        <v>22</v>
      </c>
      <c r="G1223" s="0" t="n">
        <v>13</v>
      </c>
      <c r="H1223" s="0" t="n">
        <f aca="false">I1223*0.2</f>
        <v>3.4</v>
      </c>
      <c r="I1223" s="7" t="n">
        <v>17</v>
      </c>
      <c r="J1223" s="9" t="n">
        <v>47848.4166666667</v>
      </c>
      <c r="M1223" s="0" t="n">
        <v>15</v>
      </c>
      <c r="N1223" s="10" t="s">
        <v>3902</v>
      </c>
      <c r="O1223" s="11" t="n">
        <f aca="false">G1223*I1223</f>
        <v>221</v>
      </c>
      <c r="P1223" s="12" t="s">
        <v>38</v>
      </c>
      <c r="Q1223" s="13" t="s">
        <v>3903</v>
      </c>
      <c r="R1223" s="0" t="n">
        <f aca="false">VLOOKUP(A1223,Sados!$A$1:$D$2962,4,0)</f>
        <v>12</v>
      </c>
      <c r="AE1223" s="0" t="n">
        <f aca="false">G1223-S1223-T1223-U1223-V1223-W1223-X1223-Y1223-Z1223-AA1223-AB1223-AC1223+AD1223</f>
        <v>13</v>
      </c>
      <c r="AF1223" s="0" t="n">
        <f aca="false">AE1223*I1223</f>
        <v>221</v>
      </c>
    </row>
    <row r="1224" customFormat="false" ht="21" hidden="false" customHeight="false" outlineLevel="0" collapsed="false">
      <c r="A1224" s="7" t="s">
        <v>4167</v>
      </c>
      <c r="B1224" s="8" t="n">
        <f aca="false">I1224</f>
        <v>19</v>
      </c>
      <c r="C1224" s="0" t="s">
        <v>4168</v>
      </c>
      <c r="D1224" s="0" t="s">
        <v>4169</v>
      </c>
      <c r="E1224" s="0" t="s">
        <v>4170</v>
      </c>
      <c r="F1224" s="0" t="s">
        <v>22</v>
      </c>
      <c r="G1224" s="0" t="n">
        <v>19</v>
      </c>
      <c r="H1224" s="0" t="n">
        <f aca="false">I1224*0.2</f>
        <v>3.8</v>
      </c>
      <c r="I1224" s="7" t="n">
        <v>19</v>
      </c>
      <c r="J1224" s="9" t="n">
        <v>47848.4166666667</v>
      </c>
      <c r="M1224" s="0" t="n">
        <v>15</v>
      </c>
      <c r="N1224" s="10" t="s">
        <v>3902</v>
      </c>
      <c r="O1224" s="11" t="n">
        <f aca="false">G1224*I1224</f>
        <v>361</v>
      </c>
      <c r="P1224" s="12" t="s">
        <v>38</v>
      </c>
      <c r="Q1224" s="13" t="s">
        <v>3903</v>
      </c>
      <c r="R1224" s="0" t="n">
        <f aca="false">VLOOKUP(A1224,Sados!$A$1:$D$2962,4,0)</f>
        <v>18</v>
      </c>
      <c r="AE1224" s="0" t="n">
        <f aca="false">G1224-S1224-T1224-U1224-V1224-W1224-X1224-Y1224-Z1224-AA1224-AB1224-AC1224+AD1224</f>
        <v>19</v>
      </c>
      <c r="AF1224" s="0" t="n">
        <f aca="false">AE1224*I1224</f>
        <v>361</v>
      </c>
    </row>
    <row r="1225" customFormat="false" ht="21" hidden="false" customHeight="false" outlineLevel="0" collapsed="false">
      <c r="A1225" s="7" t="s">
        <v>4171</v>
      </c>
      <c r="B1225" s="8" t="n">
        <f aca="false">I1225</f>
        <v>20</v>
      </c>
      <c r="C1225" s="0" t="s">
        <v>4172</v>
      </c>
      <c r="D1225" s="0" t="s">
        <v>4165</v>
      </c>
      <c r="E1225" s="0" t="s">
        <v>4166</v>
      </c>
      <c r="F1225" s="0" t="s">
        <v>22</v>
      </c>
      <c r="G1225" s="0" t="n">
        <v>12</v>
      </c>
      <c r="H1225" s="0" t="n">
        <f aca="false">I1225*0.2</f>
        <v>4</v>
      </c>
      <c r="I1225" s="7" t="n">
        <v>20</v>
      </c>
      <c r="J1225" s="9" t="n">
        <v>47848.4166666667</v>
      </c>
      <c r="M1225" s="0" t="n">
        <v>15</v>
      </c>
      <c r="N1225" s="10" t="s">
        <v>3902</v>
      </c>
      <c r="O1225" s="11" t="n">
        <f aca="false">G1225*I1225</f>
        <v>240</v>
      </c>
      <c r="P1225" s="12" t="s">
        <v>38</v>
      </c>
      <c r="Q1225" s="13" t="s">
        <v>3903</v>
      </c>
      <c r="R1225" s="0" t="n">
        <f aca="false">VLOOKUP(A1225,Sados!$A$1:$D$2962,4,0)</f>
        <v>12</v>
      </c>
      <c r="AE1225" s="0" t="n">
        <f aca="false">G1225-S1225-T1225-U1225-V1225-W1225-X1225-Y1225-Z1225-AA1225-AB1225-AC1225+AD1225</f>
        <v>12</v>
      </c>
      <c r="AF1225" s="0" t="n">
        <f aca="false">AE1225*I1225</f>
        <v>240</v>
      </c>
    </row>
    <row r="1226" customFormat="false" ht="21" hidden="false" customHeight="false" outlineLevel="0" collapsed="false">
      <c r="A1226" s="7" t="s">
        <v>4173</v>
      </c>
      <c r="B1226" s="8" t="n">
        <f aca="false">I1226</f>
        <v>18</v>
      </c>
      <c r="C1226" s="0" t="s">
        <v>4174</v>
      </c>
      <c r="D1226" s="0" t="s">
        <v>4175</v>
      </c>
      <c r="E1226" s="0" t="s">
        <v>4176</v>
      </c>
      <c r="F1226" s="0" t="s">
        <v>22</v>
      </c>
      <c r="G1226" s="0" t="n">
        <v>2</v>
      </c>
      <c r="H1226" s="0" t="n">
        <f aca="false">I1226*0.2</f>
        <v>3.6</v>
      </c>
      <c r="I1226" s="7" t="n">
        <v>18</v>
      </c>
      <c r="J1226" s="9" t="n">
        <v>47848.4166666667</v>
      </c>
      <c r="M1226" s="0" t="n">
        <v>15</v>
      </c>
      <c r="N1226" s="10" t="s">
        <v>3902</v>
      </c>
      <c r="O1226" s="11" t="n">
        <f aca="false">G1226*I1226</f>
        <v>36</v>
      </c>
      <c r="P1226" s="12" t="s">
        <v>38</v>
      </c>
      <c r="Q1226" s="13" t="s">
        <v>25</v>
      </c>
      <c r="R1226" s="0" t="n">
        <f aca="false">VLOOKUP(A1226,Sados!$A$1:$D$2962,4,0)</f>
        <v>2</v>
      </c>
      <c r="AE1226" s="0" t="n">
        <f aca="false">G1226-S1226-T1226-U1226-V1226-W1226-X1226-Y1226-Z1226-AA1226-AB1226-AC1226+AD1226</f>
        <v>2</v>
      </c>
      <c r="AF1226" s="0" t="n">
        <f aca="false">AE1226*I1226</f>
        <v>36</v>
      </c>
    </row>
    <row r="1227" customFormat="false" ht="21" hidden="false" customHeight="false" outlineLevel="0" collapsed="false">
      <c r="A1227" s="7" t="s">
        <v>4177</v>
      </c>
      <c r="B1227" s="8" t="n">
        <f aca="false">I1227</f>
        <v>26</v>
      </c>
      <c r="C1227" s="0" t="s">
        <v>4178</v>
      </c>
      <c r="D1227" s="0" t="s">
        <v>4179</v>
      </c>
      <c r="E1227" s="0" t="s">
        <v>4180</v>
      </c>
      <c r="F1227" s="0" t="s">
        <v>22</v>
      </c>
      <c r="G1227" s="0" t="n">
        <v>2</v>
      </c>
      <c r="H1227" s="0" t="n">
        <f aca="false">I1227*0.2</f>
        <v>5.2</v>
      </c>
      <c r="I1227" s="7" t="n">
        <v>26</v>
      </c>
      <c r="J1227" s="9" t="n">
        <v>47848.4166666667</v>
      </c>
      <c r="M1227" s="0" t="n">
        <v>15</v>
      </c>
      <c r="N1227" s="10" t="s">
        <v>3902</v>
      </c>
      <c r="O1227" s="11" t="n">
        <f aca="false">G1227*I1227</f>
        <v>52</v>
      </c>
      <c r="P1227" s="12" t="s">
        <v>38</v>
      </c>
      <c r="Q1227" s="13" t="s">
        <v>4005</v>
      </c>
      <c r="R1227" s="0" t="n">
        <f aca="false">VLOOKUP(A1227,Sados!$A$1:$D$2962,4,0)</f>
        <v>2</v>
      </c>
      <c r="AE1227" s="0" t="n">
        <f aca="false">G1227-S1227-T1227-U1227-V1227-W1227-X1227-Y1227-Z1227-AA1227-AB1227-AC1227+AD1227</f>
        <v>2</v>
      </c>
      <c r="AF1227" s="0" t="n">
        <f aca="false">AE1227*I1227</f>
        <v>52</v>
      </c>
    </row>
    <row r="1228" customFormat="false" ht="21" hidden="false" customHeight="false" outlineLevel="0" collapsed="false">
      <c r="A1228" s="7" t="s">
        <v>4181</v>
      </c>
      <c r="B1228" s="8" t="n">
        <f aca="false">I1228</f>
        <v>35</v>
      </c>
      <c r="C1228" s="0" t="s">
        <v>4182</v>
      </c>
      <c r="D1228" s="0" t="s">
        <v>4183</v>
      </c>
      <c r="E1228" s="0" t="s">
        <v>4184</v>
      </c>
      <c r="F1228" s="0" t="s">
        <v>22</v>
      </c>
      <c r="G1228" s="0" t="n">
        <v>2</v>
      </c>
      <c r="H1228" s="0" t="n">
        <f aca="false">I1228*0.2</f>
        <v>7</v>
      </c>
      <c r="I1228" s="7" t="n">
        <v>35</v>
      </c>
      <c r="J1228" s="9" t="n">
        <v>47848.4166666667</v>
      </c>
      <c r="M1228" s="0" t="n">
        <v>15</v>
      </c>
      <c r="N1228" s="10" t="s">
        <v>3902</v>
      </c>
      <c r="O1228" s="11" t="n">
        <f aca="false">G1228*I1228</f>
        <v>70</v>
      </c>
      <c r="P1228" s="12" t="s">
        <v>38</v>
      </c>
      <c r="Q1228" s="13" t="s">
        <v>851</v>
      </c>
      <c r="R1228" s="0" t="n">
        <f aca="false">VLOOKUP(A1228,Sados!$A$1:$D$2962,4,0)</f>
        <v>2</v>
      </c>
      <c r="AE1228" s="0" t="n">
        <f aca="false">G1228-S1228-T1228-U1228-V1228-W1228-X1228-Y1228-Z1228-AA1228-AB1228-AC1228+AD1228</f>
        <v>2</v>
      </c>
      <c r="AF1228" s="0" t="n">
        <f aca="false">AE1228*I1228</f>
        <v>70</v>
      </c>
    </row>
    <row r="1229" customFormat="false" ht="21" hidden="false" customHeight="false" outlineLevel="0" collapsed="false">
      <c r="A1229" s="7" t="s">
        <v>4185</v>
      </c>
      <c r="B1229" s="8" t="n">
        <f aca="false">I1229</f>
        <v>35</v>
      </c>
      <c r="C1229" s="0" t="s">
        <v>4186</v>
      </c>
      <c r="D1229" s="0" t="s">
        <v>4183</v>
      </c>
      <c r="E1229" s="0" t="s">
        <v>4184</v>
      </c>
      <c r="F1229" s="0" t="s">
        <v>22</v>
      </c>
      <c r="G1229" s="0" t="n">
        <v>1</v>
      </c>
      <c r="H1229" s="0" t="n">
        <f aca="false">I1229*0.2</f>
        <v>7</v>
      </c>
      <c r="I1229" s="7" t="n">
        <v>35</v>
      </c>
      <c r="J1229" s="9" t="n">
        <v>47848.4166666667</v>
      </c>
      <c r="M1229" s="0" t="n">
        <v>15</v>
      </c>
      <c r="N1229" s="10" t="s">
        <v>3902</v>
      </c>
      <c r="O1229" s="11" t="n">
        <f aca="false">G1229*I1229</f>
        <v>35</v>
      </c>
      <c r="P1229" s="12" t="s">
        <v>38</v>
      </c>
      <c r="Q1229" s="13" t="s">
        <v>4005</v>
      </c>
      <c r="R1229" s="0" t="n">
        <f aca="false">VLOOKUP(A1229,Sados!$A$1:$D$2962,4,0)</f>
        <v>1</v>
      </c>
      <c r="AE1229" s="0" t="n">
        <f aca="false">G1229-S1229-T1229-U1229-V1229-W1229-X1229-Y1229-Z1229-AA1229-AB1229-AC1229+AD1229</f>
        <v>1</v>
      </c>
      <c r="AF1229" s="0" t="n">
        <f aca="false">AE1229*I1229</f>
        <v>35</v>
      </c>
    </row>
    <row r="1230" customFormat="false" ht="21" hidden="false" customHeight="false" outlineLevel="0" collapsed="false">
      <c r="A1230" s="7" t="s">
        <v>4187</v>
      </c>
      <c r="B1230" s="8" t="n">
        <f aca="false">I1230</f>
        <v>15</v>
      </c>
      <c r="C1230" s="0" t="s">
        <v>4188</v>
      </c>
      <c r="D1230" s="0" t="s">
        <v>4189</v>
      </c>
      <c r="E1230" s="0" t="s">
        <v>4190</v>
      </c>
      <c r="F1230" s="0" t="s">
        <v>22</v>
      </c>
      <c r="G1230" s="0" t="n">
        <v>2</v>
      </c>
      <c r="H1230" s="0" t="n">
        <f aca="false">I1230*0.2</f>
        <v>3</v>
      </c>
      <c r="I1230" s="7" t="n">
        <v>15</v>
      </c>
      <c r="J1230" s="9" t="n">
        <v>47848.4166666667</v>
      </c>
      <c r="M1230" s="0" t="n">
        <v>15</v>
      </c>
      <c r="N1230" s="10" t="s">
        <v>3902</v>
      </c>
      <c r="O1230" s="11" t="n">
        <f aca="false">G1230*I1230</f>
        <v>30</v>
      </c>
      <c r="P1230" s="12" t="s">
        <v>38</v>
      </c>
      <c r="Q1230" s="13" t="s">
        <v>3908</v>
      </c>
      <c r="R1230" s="0" t="n">
        <f aca="false">VLOOKUP(A1230,Sados!$A$1:$D$2962,4,0)</f>
        <v>2</v>
      </c>
      <c r="AE1230" s="0" t="n">
        <f aca="false">G1230-S1230-T1230-U1230-V1230-W1230-X1230-Y1230-Z1230-AA1230-AB1230-AC1230+AD1230</f>
        <v>2</v>
      </c>
      <c r="AF1230" s="0" t="n">
        <f aca="false">AE1230*I1230</f>
        <v>30</v>
      </c>
    </row>
    <row r="1231" customFormat="false" ht="21" hidden="false" customHeight="false" outlineLevel="0" collapsed="false">
      <c r="A1231" s="7" t="s">
        <v>4191</v>
      </c>
      <c r="B1231" s="8" t="n">
        <f aca="false">I1231</f>
        <v>12</v>
      </c>
      <c r="C1231" s="0" t="s">
        <v>4192</v>
      </c>
      <c r="D1231" s="0" t="s">
        <v>4193</v>
      </c>
      <c r="E1231" s="0" t="s">
        <v>4194</v>
      </c>
      <c r="F1231" s="0" t="s">
        <v>22</v>
      </c>
      <c r="G1231" s="0" t="n">
        <v>6</v>
      </c>
      <c r="H1231" s="0" t="n">
        <f aca="false">I1231*0.2</f>
        <v>2.4</v>
      </c>
      <c r="I1231" s="7" t="n">
        <v>12</v>
      </c>
      <c r="J1231" s="9" t="n">
        <v>47848.4166666667</v>
      </c>
      <c r="M1231" s="0" t="n">
        <v>15</v>
      </c>
      <c r="N1231" s="10" t="s">
        <v>3902</v>
      </c>
      <c r="O1231" s="11" t="n">
        <f aca="false">G1231*I1231</f>
        <v>72</v>
      </c>
      <c r="P1231" s="12" t="s">
        <v>38</v>
      </c>
      <c r="Q1231" s="13" t="s">
        <v>3992</v>
      </c>
      <c r="R1231" s="0" t="n">
        <f aca="false">VLOOKUP(A1231,Sados!$A$1:$D$2962,4,0)</f>
        <v>6</v>
      </c>
      <c r="AE1231" s="0" t="n">
        <f aca="false">G1231-S1231-T1231-U1231-V1231-W1231-X1231-Y1231-Z1231-AA1231-AB1231-AC1231+AD1231</f>
        <v>6</v>
      </c>
      <c r="AF1231" s="0" t="n">
        <f aca="false">AE1231*I1231</f>
        <v>72</v>
      </c>
    </row>
    <row r="1232" customFormat="false" ht="21" hidden="false" customHeight="false" outlineLevel="0" collapsed="false">
      <c r="A1232" s="7" t="s">
        <v>4195</v>
      </c>
      <c r="B1232" s="8" t="n">
        <f aca="false">I1232</f>
        <v>13</v>
      </c>
      <c r="C1232" s="0" t="s">
        <v>4196</v>
      </c>
      <c r="D1232" s="0" t="s">
        <v>4197</v>
      </c>
      <c r="E1232" s="0" t="n">
        <v>0</v>
      </c>
      <c r="F1232" s="0" t="s">
        <v>22</v>
      </c>
      <c r="G1232" s="0" t="n">
        <v>14</v>
      </c>
      <c r="H1232" s="0" t="n">
        <f aca="false">I1232*0.2</f>
        <v>2.6</v>
      </c>
      <c r="I1232" s="7" t="n">
        <v>13</v>
      </c>
      <c r="J1232" s="9" t="n">
        <v>47848.4166666667</v>
      </c>
      <c r="M1232" s="0" t="n">
        <v>15</v>
      </c>
      <c r="N1232" s="10" t="s">
        <v>3902</v>
      </c>
      <c r="O1232" s="11" t="n">
        <f aca="false">G1232*I1232</f>
        <v>182</v>
      </c>
      <c r="P1232" s="12" t="s">
        <v>38</v>
      </c>
      <c r="Q1232" s="13" t="s">
        <v>3913</v>
      </c>
      <c r="R1232" s="0" t="n">
        <f aca="false">VLOOKUP(A1232,Sados!$A$1:$D$2962,4,0)</f>
        <v>14</v>
      </c>
      <c r="AE1232" s="0" t="n">
        <f aca="false">G1232-S1232-T1232-U1232-V1232-W1232-X1232-Y1232-Z1232-AA1232-AB1232-AC1232+AD1232</f>
        <v>14</v>
      </c>
      <c r="AF1232" s="0" t="n">
        <f aca="false">AE1232*I1232</f>
        <v>182</v>
      </c>
    </row>
    <row r="1233" customFormat="false" ht="21" hidden="false" customHeight="false" outlineLevel="0" collapsed="false">
      <c r="A1233" s="7" t="s">
        <v>4198</v>
      </c>
      <c r="B1233" s="8" t="n">
        <f aca="false">I1233</f>
        <v>10</v>
      </c>
      <c r="C1233" s="0" t="s">
        <v>4199</v>
      </c>
      <c r="D1233" s="0" t="s">
        <v>4197</v>
      </c>
      <c r="E1233" s="0" t="n">
        <v>0</v>
      </c>
      <c r="F1233" s="0" t="s">
        <v>22</v>
      </c>
      <c r="G1233" s="0" t="n">
        <v>1</v>
      </c>
      <c r="H1233" s="0" t="n">
        <f aca="false">I1233*0.2</f>
        <v>2</v>
      </c>
      <c r="I1233" s="7" t="n">
        <v>10</v>
      </c>
      <c r="J1233" s="9" t="n">
        <v>47848.4166666667</v>
      </c>
      <c r="M1233" s="0" t="n">
        <v>15</v>
      </c>
      <c r="N1233" s="10" t="s">
        <v>3902</v>
      </c>
      <c r="O1233" s="11" t="n">
        <f aca="false">G1233*I1233</f>
        <v>10</v>
      </c>
      <c r="P1233" s="12" t="s">
        <v>38</v>
      </c>
      <c r="Q1233" s="13" t="s">
        <v>4005</v>
      </c>
      <c r="R1233" s="0" t="n">
        <f aca="false">VLOOKUP(A1233,Sados!$A$1:$D$2962,4,0)</f>
        <v>1</v>
      </c>
      <c r="AE1233" s="0" t="n">
        <f aca="false">G1233-S1233-T1233-U1233-V1233-W1233-X1233-Y1233-Z1233-AA1233-AB1233-AC1233+AD1233</f>
        <v>1</v>
      </c>
      <c r="AF1233" s="0" t="n">
        <f aca="false">AE1233*I1233</f>
        <v>10</v>
      </c>
    </row>
    <row r="1234" customFormat="false" ht="21" hidden="false" customHeight="false" outlineLevel="0" collapsed="false">
      <c r="A1234" s="7" t="s">
        <v>4200</v>
      </c>
      <c r="B1234" s="8" t="n">
        <f aca="false">I1234</f>
        <v>27</v>
      </c>
      <c r="C1234" s="0" t="s">
        <v>4201</v>
      </c>
      <c r="D1234" s="0" t="s">
        <v>4202</v>
      </c>
      <c r="E1234" s="0" t="s">
        <v>4203</v>
      </c>
      <c r="F1234" s="0" t="s">
        <v>22</v>
      </c>
      <c r="G1234" s="0" t="n">
        <v>10</v>
      </c>
      <c r="H1234" s="0" t="n">
        <f aca="false">I1234*0.2</f>
        <v>5.4</v>
      </c>
      <c r="I1234" s="7" t="n">
        <v>27</v>
      </c>
      <c r="J1234" s="9" t="n">
        <v>47848.4166666667</v>
      </c>
      <c r="M1234" s="0" t="n">
        <v>15</v>
      </c>
      <c r="N1234" s="10" t="s">
        <v>3902</v>
      </c>
      <c r="O1234" s="11" t="n">
        <f aca="false">G1234*I1234</f>
        <v>270</v>
      </c>
      <c r="P1234" s="12" t="s">
        <v>38</v>
      </c>
      <c r="Q1234" s="13" t="s">
        <v>3992</v>
      </c>
      <c r="R1234" s="0" t="n">
        <f aca="false">VLOOKUP(A1234,Sados!$A$1:$D$2962,4,0)</f>
        <v>10</v>
      </c>
      <c r="AE1234" s="0" t="n">
        <f aca="false">G1234-S1234-T1234-U1234-V1234-W1234-X1234-Y1234-Z1234-AA1234-AB1234-AC1234+AD1234</f>
        <v>10</v>
      </c>
      <c r="AF1234" s="0" t="n">
        <f aca="false">AE1234*I1234</f>
        <v>270</v>
      </c>
    </row>
    <row r="1235" customFormat="false" ht="21" hidden="false" customHeight="false" outlineLevel="0" collapsed="false">
      <c r="A1235" s="7" t="s">
        <v>4204</v>
      </c>
      <c r="B1235" s="8" t="n">
        <f aca="false">I1235</f>
        <v>33</v>
      </c>
      <c r="C1235" s="0" t="s">
        <v>4205</v>
      </c>
      <c r="D1235" s="0" t="s">
        <v>4206</v>
      </c>
      <c r="E1235" s="0" t="s">
        <v>4207</v>
      </c>
      <c r="F1235" s="0" t="s">
        <v>22</v>
      </c>
      <c r="G1235" s="0" t="n">
        <v>12</v>
      </c>
      <c r="H1235" s="0" t="n">
        <f aca="false">I1235*0.2</f>
        <v>6.6</v>
      </c>
      <c r="I1235" s="7" t="n">
        <v>33</v>
      </c>
      <c r="J1235" s="9" t="n">
        <v>47848.4166666667</v>
      </c>
      <c r="M1235" s="0" t="n">
        <v>15</v>
      </c>
      <c r="N1235" s="10" t="s">
        <v>3902</v>
      </c>
      <c r="O1235" s="11" t="n">
        <f aca="false">G1235*I1235</f>
        <v>396</v>
      </c>
      <c r="P1235" s="12" t="s">
        <v>38</v>
      </c>
      <c r="Q1235" s="13" t="s">
        <v>3913</v>
      </c>
      <c r="R1235" s="0" t="n">
        <f aca="false">VLOOKUP(A1235,Sados!$A$1:$D$2962,4,0)</f>
        <v>5</v>
      </c>
      <c r="AE1235" s="0" t="n">
        <f aca="false">G1235-S1235-T1235-U1235-V1235-W1235-X1235-Y1235-Z1235-AA1235-AB1235-AC1235+AD1235</f>
        <v>12</v>
      </c>
      <c r="AF1235" s="0" t="n">
        <f aca="false">AE1235*I1235</f>
        <v>396</v>
      </c>
    </row>
    <row r="1236" customFormat="false" ht="21" hidden="false" customHeight="false" outlineLevel="0" collapsed="false">
      <c r="A1236" s="7" t="s">
        <v>4208</v>
      </c>
      <c r="B1236" s="8" t="n">
        <f aca="false">I1236</f>
        <v>33</v>
      </c>
      <c r="C1236" s="0" t="s">
        <v>4209</v>
      </c>
      <c r="D1236" s="0" t="s">
        <v>4210</v>
      </c>
      <c r="E1236" s="0" t="s">
        <v>4211</v>
      </c>
      <c r="F1236" s="0" t="s">
        <v>22</v>
      </c>
      <c r="G1236" s="0" t="n">
        <v>12</v>
      </c>
      <c r="H1236" s="0" t="n">
        <f aca="false">I1236*0.2</f>
        <v>6.6</v>
      </c>
      <c r="I1236" s="7" t="n">
        <v>33</v>
      </c>
      <c r="J1236" s="9" t="n">
        <v>47848.4166666667</v>
      </c>
      <c r="M1236" s="0" t="n">
        <v>15</v>
      </c>
      <c r="N1236" s="10" t="s">
        <v>3902</v>
      </c>
      <c r="O1236" s="11" t="n">
        <f aca="false">G1236*I1236</f>
        <v>396</v>
      </c>
      <c r="P1236" s="12" t="s">
        <v>38</v>
      </c>
      <c r="Q1236" s="13" t="s">
        <v>3913</v>
      </c>
      <c r="R1236" s="0" t="n">
        <f aca="false">VLOOKUP(A1236,Sados!$A$1:$D$2962,4,0)</f>
        <v>7</v>
      </c>
      <c r="AE1236" s="0" t="n">
        <f aca="false">G1236-S1236-T1236-U1236-V1236-W1236-X1236-Y1236-Z1236-AA1236-AB1236-AC1236+AD1236</f>
        <v>12</v>
      </c>
      <c r="AF1236" s="0" t="n">
        <f aca="false">AE1236*I1236</f>
        <v>396</v>
      </c>
    </row>
    <row r="1237" customFormat="false" ht="21" hidden="false" customHeight="false" outlineLevel="0" collapsed="false">
      <c r="A1237" s="7" t="s">
        <v>4212</v>
      </c>
      <c r="B1237" s="8" t="n">
        <f aca="false">I1237</f>
        <v>27</v>
      </c>
      <c r="C1237" s="0" t="s">
        <v>4213</v>
      </c>
      <c r="D1237" s="0" t="s">
        <v>4214</v>
      </c>
      <c r="E1237" s="0" t="s">
        <v>4215</v>
      </c>
      <c r="F1237" s="0" t="s">
        <v>22</v>
      </c>
      <c r="G1237" s="0" t="n">
        <v>10</v>
      </c>
      <c r="H1237" s="0" t="n">
        <f aca="false">I1237*0.2</f>
        <v>5.4</v>
      </c>
      <c r="I1237" s="7" t="n">
        <v>27</v>
      </c>
      <c r="J1237" s="9" t="n">
        <v>47848.4166666667</v>
      </c>
      <c r="M1237" s="0" t="n">
        <v>15</v>
      </c>
      <c r="N1237" s="10" t="s">
        <v>3902</v>
      </c>
      <c r="O1237" s="11" t="n">
        <f aca="false">G1237*I1237</f>
        <v>270</v>
      </c>
      <c r="P1237" s="12" t="s">
        <v>38</v>
      </c>
      <c r="Q1237" s="13" t="s">
        <v>3913</v>
      </c>
      <c r="R1237" s="0" t="n">
        <f aca="false">VLOOKUP(A1237,Sados!$A$1:$D$2962,4,0)</f>
        <v>10</v>
      </c>
      <c r="AE1237" s="0" t="n">
        <f aca="false">G1237-S1237-T1237-U1237-V1237-W1237-X1237-Y1237-Z1237-AA1237-AB1237-AC1237+AD1237</f>
        <v>10</v>
      </c>
      <c r="AF1237" s="0" t="n">
        <f aca="false">AE1237*I1237</f>
        <v>270</v>
      </c>
    </row>
    <row r="1238" customFormat="false" ht="21" hidden="false" customHeight="false" outlineLevel="0" collapsed="false">
      <c r="A1238" s="7" t="s">
        <v>4216</v>
      </c>
      <c r="B1238" s="8" t="n">
        <f aca="false">I1238</f>
        <v>7</v>
      </c>
      <c r="C1238" s="0" t="s">
        <v>4217</v>
      </c>
      <c r="D1238" s="0" t="s">
        <v>4218</v>
      </c>
      <c r="E1238" s="0" t="s">
        <v>4219</v>
      </c>
      <c r="F1238" s="0" t="s">
        <v>22</v>
      </c>
      <c r="G1238" s="0" t="n">
        <v>3</v>
      </c>
      <c r="H1238" s="0" t="n">
        <f aca="false">I1238*0.2</f>
        <v>1.4</v>
      </c>
      <c r="I1238" s="7" t="n">
        <v>7</v>
      </c>
      <c r="J1238" s="9" t="n">
        <v>47848.4166666667</v>
      </c>
      <c r="M1238" s="0" t="n">
        <v>15</v>
      </c>
      <c r="N1238" s="10" t="s">
        <v>3902</v>
      </c>
      <c r="O1238" s="11" t="n">
        <f aca="false">G1238*I1238</f>
        <v>21</v>
      </c>
      <c r="P1238" s="12" t="s">
        <v>38</v>
      </c>
      <c r="Q1238" s="13" t="s">
        <v>3992</v>
      </c>
      <c r="R1238" s="0" t="n">
        <f aca="false">VLOOKUP(A1238,Sados!$A$1:$D$2962,4,0)</f>
        <v>3</v>
      </c>
      <c r="AE1238" s="0" t="n">
        <f aca="false">G1238-S1238-T1238-U1238-V1238-W1238-X1238-Y1238-Z1238-AA1238-AB1238-AC1238+AD1238</f>
        <v>3</v>
      </c>
      <c r="AF1238" s="0" t="n">
        <f aca="false">AE1238*I1238</f>
        <v>21</v>
      </c>
    </row>
    <row r="1239" customFormat="false" ht="21" hidden="false" customHeight="false" outlineLevel="0" collapsed="false">
      <c r="A1239" s="7" t="s">
        <v>4220</v>
      </c>
      <c r="B1239" s="8" t="n">
        <f aca="false">I1239</f>
        <v>22</v>
      </c>
      <c r="C1239" s="0" t="s">
        <v>4221</v>
      </c>
      <c r="D1239" s="0" t="s">
        <v>4222</v>
      </c>
      <c r="E1239" s="0" t="n">
        <v>0</v>
      </c>
      <c r="F1239" s="0" t="s">
        <v>22</v>
      </c>
      <c r="G1239" s="0" t="n">
        <v>1</v>
      </c>
      <c r="H1239" s="0" t="n">
        <f aca="false">I1239*0.2</f>
        <v>4.4</v>
      </c>
      <c r="I1239" s="7" t="n">
        <v>22</v>
      </c>
      <c r="J1239" s="9" t="n">
        <v>47848.4166666667</v>
      </c>
      <c r="M1239" s="0" t="n">
        <v>15</v>
      </c>
      <c r="N1239" s="10" t="s">
        <v>3902</v>
      </c>
      <c r="O1239" s="11" t="n">
        <f aca="false">G1239*I1239</f>
        <v>22</v>
      </c>
      <c r="P1239" s="12" t="s">
        <v>38</v>
      </c>
      <c r="Q1239" s="13" t="s">
        <v>3903</v>
      </c>
      <c r="R1239" s="0" t="n">
        <f aca="false">VLOOKUP(A1239,Sados!$A$1:$D$2962,4,0)</f>
        <v>1</v>
      </c>
      <c r="AE1239" s="0" t="n">
        <f aca="false">G1239-S1239-T1239-U1239-V1239-W1239-X1239-Y1239-Z1239-AA1239-AB1239-AC1239+AD1239</f>
        <v>1</v>
      </c>
      <c r="AF1239" s="0" t="n">
        <f aca="false">AE1239*I1239</f>
        <v>22</v>
      </c>
    </row>
    <row r="1240" customFormat="false" ht="21" hidden="false" customHeight="false" outlineLevel="0" collapsed="false">
      <c r="A1240" s="7" t="s">
        <v>4223</v>
      </c>
      <c r="B1240" s="8" t="n">
        <f aca="false">I1240</f>
        <v>10</v>
      </c>
      <c r="C1240" s="0" t="s">
        <v>4224</v>
      </c>
      <c r="D1240" s="0" t="s">
        <v>4225</v>
      </c>
      <c r="E1240" s="0" t="s">
        <v>4226</v>
      </c>
      <c r="F1240" s="0" t="s">
        <v>22</v>
      </c>
      <c r="G1240" s="0" t="n">
        <v>7</v>
      </c>
      <c r="H1240" s="0" t="n">
        <f aca="false">I1240*0.2</f>
        <v>2</v>
      </c>
      <c r="I1240" s="7" t="n">
        <v>10</v>
      </c>
      <c r="J1240" s="9" t="n">
        <v>47848.4166666667</v>
      </c>
      <c r="M1240" s="0" t="n">
        <v>15</v>
      </c>
      <c r="N1240" s="10" t="s">
        <v>3902</v>
      </c>
      <c r="O1240" s="11" t="n">
        <f aca="false">G1240*I1240</f>
        <v>70</v>
      </c>
      <c r="P1240" s="12" t="s">
        <v>454</v>
      </c>
      <c r="Q1240" s="13" t="s">
        <v>4005</v>
      </c>
      <c r="R1240" s="0" t="n">
        <f aca="false">VLOOKUP(A1240,Sados!$A$1:$D$2962,4,0)</f>
        <v>7</v>
      </c>
      <c r="AE1240" s="0" t="n">
        <f aca="false">G1240-S1240-T1240-U1240-V1240-W1240-X1240-Y1240-Z1240-AA1240-AB1240-AC1240+AD1240</f>
        <v>7</v>
      </c>
      <c r="AF1240" s="0" t="n">
        <f aca="false">AE1240*I1240</f>
        <v>70</v>
      </c>
    </row>
    <row r="1241" customFormat="false" ht="21" hidden="false" customHeight="false" outlineLevel="0" collapsed="false">
      <c r="A1241" s="7" t="s">
        <v>4227</v>
      </c>
      <c r="B1241" s="8" t="n">
        <f aca="false">I1241</f>
        <v>7</v>
      </c>
      <c r="C1241" s="0" t="s">
        <v>4228</v>
      </c>
      <c r="D1241" s="0" t="s">
        <v>4229</v>
      </c>
      <c r="E1241" s="0" t="s">
        <v>4230</v>
      </c>
      <c r="F1241" s="0" t="s">
        <v>22</v>
      </c>
      <c r="G1241" s="0" t="n">
        <v>3</v>
      </c>
      <c r="H1241" s="0" t="n">
        <f aca="false">I1241*0.2</f>
        <v>1.4</v>
      </c>
      <c r="I1241" s="7" t="n">
        <v>7</v>
      </c>
      <c r="J1241" s="9" t="n">
        <v>47848.4166666667</v>
      </c>
      <c r="M1241" s="0" t="n">
        <v>15</v>
      </c>
      <c r="N1241" s="10" t="s">
        <v>3902</v>
      </c>
      <c r="O1241" s="11" t="n">
        <f aca="false">G1241*I1241</f>
        <v>21</v>
      </c>
      <c r="P1241" s="12" t="s">
        <v>454</v>
      </c>
      <c r="Q1241" s="13" t="s">
        <v>851</v>
      </c>
      <c r="R1241" s="0" t="n">
        <f aca="false">VLOOKUP(A1241,Sados!$A$1:$D$2962,4,0)</f>
        <v>3</v>
      </c>
      <c r="AE1241" s="0" t="n">
        <f aca="false">G1241-S1241-T1241-U1241-V1241-W1241-X1241-Y1241-Z1241-AA1241-AB1241-AC1241+AD1241</f>
        <v>3</v>
      </c>
      <c r="AF1241" s="0" t="n">
        <f aca="false">AE1241*I1241</f>
        <v>21</v>
      </c>
    </row>
    <row r="1242" customFormat="false" ht="21" hidden="false" customHeight="false" outlineLevel="0" collapsed="false">
      <c r="A1242" s="7" t="s">
        <v>4231</v>
      </c>
      <c r="B1242" s="8" t="n">
        <f aca="false">I1242</f>
        <v>11</v>
      </c>
      <c r="C1242" s="0" t="s">
        <v>4232</v>
      </c>
      <c r="D1242" s="0" t="s">
        <v>4233</v>
      </c>
      <c r="E1242" s="0" t="s">
        <v>4234</v>
      </c>
      <c r="F1242" s="0" t="s">
        <v>22</v>
      </c>
      <c r="G1242" s="0" t="n">
        <v>4</v>
      </c>
      <c r="H1242" s="0" t="n">
        <f aca="false">I1242*0.2</f>
        <v>2.2</v>
      </c>
      <c r="I1242" s="7" t="n">
        <v>11</v>
      </c>
      <c r="J1242" s="9" t="n">
        <v>47848.4166666667</v>
      </c>
      <c r="M1242" s="0" t="n">
        <v>15</v>
      </c>
      <c r="N1242" s="10" t="s">
        <v>3902</v>
      </c>
      <c r="O1242" s="11" t="n">
        <f aca="false">G1242*I1242</f>
        <v>44</v>
      </c>
      <c r="P1242" s="12" t="s">
        <v>454</v>
      </c>
      <c r="Q1242" s="13" t="s">
        <v>4005</v>
      </c>
      <c r="R1242" s="0" t="n">
        <f aca="false">VLOOKUP(A1242,Sados!$A$1:$D$2962,4,0)</f>
        <v>4</v>
      </c>
      <c r="AE1242" s="0" t="n">
        <f aca="false">G1242-S1242-T1242-U1242-V1242-W1242-X1242-Y1242-Z1242-AA1242-AB1242-AC1242+AD1242</f>
        <v>4</v>
      </c>
      <c r="AF1242" s="0" t="n">
        <f aca="false">AE1242*I1242</f>
        <v>44</v>
      </c>
    </row>
    <row r="1243" customFormat="false" ht="21" hidden="false" customHeight="false" outlineLevel="0" collapsed="false">
      <c r="A1243" s="7" t="s">
        <v>4235</v>
      </c>
      <c r="B1243" s="8" t="n">
        <f aca="false">I1243</f>
        <v>35</v>
      </c>
      <c r="C1243" s="0" t="s">
        <v>4236</v>
      </c>
      <c r="D1243" s="0" t="s">
        <v>4237</v>
      </c>
      <c r="E1243" s="0" t="s">
        <v>4238</v>
      </c>
      <c r="F1243" s="0" t="s">
        <v>22</v>
      </c>
      <c r="G1243" s="0" t="n">
        <v>2</v>
      </c>
      <c r="H1243" s="0" t="n">
        <f aca="false">I1243*0.2</f>
        <v>7</v>
      </c>
      <c r="I1243" s="7" t="n">
        <v>35</v>
      </c>
      <c r="J1243" s="9" t="n">
        <v>47848.4166666667</v>
      </c>
      <c r="M1243" s="0" t="n">
        <v>15</v>
      </c>
      <c r="N1243" s="10" t="s">
        <v>3902</v>
      </c>
      <c r="O1243" s="11" t="n">
        <f aca="false">G1243*I1243</f>
        <v>70</v>
      </c>
      <c r="P1243" s="12" t="s">
        <v>454</v>
      </c>
      <c r="Q1243" s="13" t="s">
        <v>4005</v>
      </c>
      <c r="R1243" s="0" t="n">
        <f aca="false">VLOOKUP(A1243,Sados!$A$1:$D$2962,4,0)</f>
        <v>2</v>
      </c>
      <c r="AE1243" s="0" t="n">
        <f aca="false">G1243-S1243-T1243-U1243-V1243-W1243-X1243-Y1243-Z1243-AA1243-AB1243-AC1243+AD1243</f>
        <v>2</v>
      </c>
      <c r="AF1243" s="0" t="n">
        <f aca="false">AE1243*I1243</f>
        <v>70</v>
      </c>
    </row>
    <row r="1244" customFormat="false" ht="21" hidden="false" customHeight="false" outlineLevel="0" collapsed="false">
      <c r="A1244" s="7" t="s">
        <v>4239</v>
      </c>
      <c r="B1244" s="8" t="n">
        <f aca="false">I1244</f>
        <v>9</v>
      </c>
      <c r="C1244" s="0" t="s">
        <v>4240</v>
      </c>
      <c r="D1244" s="0" t="s">
        <v>4241</v>
      </c>
      <c r="E1244" s="0" t="s">
        <v>4242</v>
      </c>
      <c r="F1244" s="0" t="s">
        <v>22</v>
      </c>
      <c r="G1244" s="0" t="n">
        <v>14</v>
      </c>
      <c r="H1244" s="0" t="n">
        <f aca="false">I1244*0.2</f>
        <v>1.8</v>
      </c>
      <c r="I1244" s="7" t="n">
        <v>9</v>
      </c>
      <c r="J1244" s="9" t="n">
        <v>47848.4166666667</v>
      </c>
      <c r="M1244" s="0" t="n">
        <v>15</v>
      </c>
      <c r="N1244" s="10" t="s">
        <v>3902</v>
      </c>
      <c r="O1244" s="11" t="n">
        <f aca="false">G1244*I1244</f>
        <v>126</v>
      </c>
      <c r="P1244" s="12" t="s">
        <v>34</v>
      </c>
      <c r="Q1244" s="13" t="s">
        <v>3903</v>
      </c>
      <c r="R1244" s="0" t="n">
        <f aca="false">VLOOKUP(A1244,Sados!$A$1:$D$2962,4,0)</f>
        <v>14</v>
      </c>
      <c r="AE1244" s="0" t="n">
        <f aca="false">G1244-S1244-T1244-U1244-V1244-W1244-X1244-Y1244-Z1244-AA1244-AB1244-AC1244+AD1244</f>
        <v>14</v>
      </c>
      <c r="AF1244" s="0" t="n">
        <f aca="false">AE1244*I1244</f>
        <v>126</v>
      </c>
    </row>
    <row r="1245" customFormat="false" ht="21" hidden="false" customHeight="false" outlineLevel="0" collapsed="false">
      <c r="A1245" s="7" t="s">
        <v>4243</v>
      </c>
      <c r="B1245" s="8" t="n">
        <f aca="false">I1245</f>
        <v>7</v>
      </c>
      <c r="C1245" s="0" t="s">
        <v>4244</v>
      </c>
      <c r="D1245" s="0" t="s">
        <v>4241</v>
      </c>
      <c r="E1245" s="0" t="s">
        <v>4245</v>
      </c>
      <c r="F1245" s="0" t="s">
        <v>22</v>
      </c>
      <c r="G1245" s="0" t="n">
        <v>6</v>
      </c>
      <c r="H1245" s="0" t="n">
        <f aca="false">I1245*0.2</f>
        <v>1.4</v>
      </c>
      <c r="I1245" s="7" t="n">
        <v>7</v>
      </c>
      <c r="J1245" s="9" t="n">
        <v>47848.4166666667</v>
      </c>
      <c r="M1245" s="0" t="n">
        <v>15</v>
      </c>
      <c r="N1245" s="10" t="s">
        <v>3902</v>
      </c>
      <c r="O1245" s="11" t="n">
        <f aca="false">G1245*I1245</f>
        <v>42</v>
      </c>
      <c r="P1245" s="12" t="s">
        <v>34</v>
      </c>
      <c r="Q1245" s="13" t="s">
        <v>3913</v>
      </c>
      <c r="R1245" s="0" t="n">
        <f aca="false">VLOOKUP(A1245,Sados!$A$1:$D$2962,4,0)</f>
        <v>5</v>
      </c>
      <c r="W1245" s="0" t="n">
        <v>1</v>
      </c>
      <c r="AE1245" s="0" t="n">
        <f aca="false">G1245-S1245-T1245-U1245-V1245-W1245-X1245-Y1245-Z1245-AA1245-AB1245-AC1245+AD1245</f>
        <v>5</v>
      </c>
      <c r="AF1245" s="0" t="n">
        <f aca="false">AE1245*I1245</f>
        <v>35</v>
      </c>
    </row>
    <row r="1246" customFormat="false" ht="21" hidden="false" customHeight="false" outlineLevel="0" collapsed="false">
      <c r="A1246" s="7" t="s">
        <v>4246</v>
      </c>
      <c r="B1246" s="8" t="n">
        <f aca="false">I1246</f>
        <v>15</v>
      </c>
      <c r="C1246" s="0" t="s">
        <v>4247</v>
      </c>
      <c r="D1246" s="0" t="s">
        <v>4248</v>
      </c>
      <c r="E1246" s="0" t="s">
        <v>4249</v>
      </c>
      <c r="F1246" s="0" t="s">
        <v>22</v>
      </c>
      <c r="G1246" s="0" t="n">
        <v>10</v>
      </c>
      <c r="H1246" s="0" t="n">
        <f aca="false">I1246*0.2</f>
        <v>3</v>
      </c>
      <c r="I1246" s="7" t="n">
        <v>15</v>
      </c>
      <c r="J1246" s="9" t="n">
        <v>47848.4166666667</v>
      </c>
      <c r="M1246" s="0" t="n">
        <v>15</v>
      </c>
      <c r="N1246" s="10" t="s">
        <v>3902</v>
      </c>
      <c r="O1246" s="11" t="n">
        <f aca="false">G1246*I1246</f>
        <v>150</v>
      </c>
      <c r="P1246" s="12" t="s">
        <v>34</v>
      </c>
      <c r="Q1246" s="13" t="s">
        <v>3913</v>
      </c>
      <c r="R1246" s="0" t="n">
        <f aca="false">VLOOKUP(A1246,Sados!$A$1:$D$2962,4,0)</f>
        <v>10</v>
      </c>
      <c r="AE1246" s="0" t="n">
        <f aca="false">G1246-S1246-T1246-U1246-V1246-W1246-X1246-Y1246-Z1246-AA1246-AB1246-AC1246+AD1246</f>
        <v>10</v>
      </c>
      <c r="AF1246" s="0" t="n">
        <f aca="false">AE1246*I1246</f>
        <v>150</v>
      </c>
    </row>
    <row r="1247" customFormat="false" ht="21" hidden="false" customHeight="false" outlineLevel="0" collapsed="false">
      <c r="A1247" s="7" t="s">
        <v>4250</v>
      </c>
      <c r="B1247" s="8" t="n">
        <f aca="false">I1247</f>
        <v>15</v>
      </c>
      <c r="C1247" s="0" t="s">
        <v>4251</v>
      </c>
      <c r="D1247" s="0" t="s">
        <v>4252</v>
      </c>
      <c r="E1247" s="0" t="s">
        <v>4253</v>
      </c>
      <c r="F1247" s="0" t="s">
        <v>22</v>
      </c>
      <c r="G1247" s="0" t="n">
        <v>10</v>
      </c>
      <c r="H1247" s="0" t="n">
        <f aca="false">I1247*0.2</f>
        <v>3</v>
      </c>
      <c r="I1247" s="7" t="n">
        <v>15</v>
      </c>
      <c r="J1247" s="9" t="n">
        <v>47848.4166666667</v>
      </c>
      <c r="M1247" s="0" t="n">
        <v>15</v>
      </c>
      <c r="N1247" s="10" t="s">
        <v>3902</v>
      </c>
      <c r="O1247" s="11" t="n">
        <f aca="false">G1247*I1247</f>
        <v>150</v>
      </c>
      <c r="P1247" s="12" t="s">
        <v>34</v>
      </c>
      <c r="Q1247" s="13" t="s">
        <v>3913</v>
      </c>
      <c r="R1247" s="0" t="n">
        <f aca="false">VLOOKUP(A1247,Sados!$A$1:$D$2962,4,0)</f>
        <v>10</v>
      </c>
      <c r="AE1247" s="0" t="n">
        <f aca="false">G1247-S1247-T1247-U1247-V1247-W1247-X1247-Y1247-Z1247-AA1247-AB1247-AC1247+AD1247</f>
        <v>10</v>
      </c>
      <c r="AF1247" s="0" t="n">
        <f aca="false">AE1247*I1247</f>
        <v>150</v>
      </c>
    </row>
    <row r="1248" customFormat="false" ht="21" hidden="false" customHeight="false" outlineLevel="0" collapsed="false">
      <c r="A1248" s="7" t="s">
        <v>4254</v>
      </c>
      <c r="B1248" s="8" t="n">
        <f aca="false">I1248</f>
        <v>25</v>
      </c>
      <c r="C1248" s="0" t="s">
        <v>4255</v>
      </c>
      <c r="D1248" s="0" t="s">
        <v>4256</v>
      </c>
      <c r="E1248" s="0" t="s">
        <v>4257</v>
      </c>
      <c r="F1248" s="0" t="s">
        <v>22</v>
      </c>
      <c r="G1248" s="0" t="n">
        <v>1</v>
      </c>
      <c r="H1248" s="0" t="n">
        <f aca="false">I1248*0.2</f>
        <v>5</v>
      </c>
      <c r="I1248" s="7" t="n">
        <v>25</v>
      </c>
      <c r="J1248" s="9" t="n">
        <v>47848.4166666667</v>
      </c>
      <c r="M1248" s="0" t="n">
        <v>15</v>
      </c>
      <c r="N1248" s="10" t="s">
        <v>3902</v>
      </c>
      <c r="O1248" s="11" t="n">
        <f aca="false">G1248*I1248</f>
        <v>25</v>
      </c>
      <c r="P1248" s="12" t="s">
        <v>34</v>
      </c>
      <c r="Q1248" s="13" t="s">
        <v>3903</v>
      </c>
      <c r="R1248" s="0" t="n">
        <f aca="false">VLOOKUP(A1248,Sados!$A$1:$D$2962,4,0)</f>
        <v>1</v>
      </c>
      <c r="AE1248" s="0" t="n">
        <f aca="false">G1248-S1248-T1248-U1248-V1248-W1248-X1248-Y1248-Z1248-AA1248-AB1248-AC1248+AD1248</f>
        <v>1</v>
      </c>
      <c r="AF1248" s="0" t="n">
        <f aca="false">AE1248*I1248</f>
        <v>25</v>
      </c>
    </row>
    <row r="1249" customFormat="false" ht="21" hidden="false" customHeight="false" outlineLevel="0" collapsed="false">
      <c r="A1249" s="7" t="s">
        <v>4258</v>
      </c>
      <c r="B1249" s="8" t="n">
        <f aca="false">I1249</f>
        <v>26</v>
      </c>
      <c r="C1249" s="0" t="s">
        <v>4259</v>
      </c>
      <c r="D1249" s="0" t="s">
        <v>4260</v>
      </c>
      <c r="E1249" s="0" t="n">
        <v>0</v>
      </c>
      <c r="F1249" s="0" t="s">
        <v>22</v>
      </c>
      <c r="G1249" s="0" t="n">
        <v>8</v>
      </c>
      <c r="H1249" s="0" t="n">
        <f aca="false">I1249*0.2</f>
        <v>5.2</v>
      </c>
      <c r="I1249" s="7" t="n">
        <v>26</v>
      </c>
      <c r="J1249" s="9" t="n">
        <v>47848.4166666667</v>
      </c>
      <c r="M1249" s="0" t="n">
        <v>15</v>
      </c>
      <c r="N1249" s="10" t="s">
        <v>3902</v>
      </c>
      <c r="O1249" s="11" t="n">
        <f aca="false">G1249*I1249</f>
        <v>208</v>
      </c>
      <c r="P1249" s="12" t="s">
        <v>42</v>
      </c>
      <c r="Q1249" s="13" t="s">
        <v>3913</v>
      </c>
      <c r="R1249" s="0" t="n">
        <f aca="false">VLOOKUP(A1249,Sados!$A$1:$D$2962,4,0)</f>
        <v>8</v>
      </c>
      <c r="AE1249" s="0" t="n">
        <f aca="false">G1249-S1249-T1249-U1249-V1249-W1249-X1249-Y1249-Z1249-AA1249-AB1249-AC1249+AD1249</f>
        <v>8</v>
      </c>
      <c r="AF1249" s="0" t="n">
        <f aca="false">AE1249*I1249</f>
        <v>208</v>
      </c>
    </row>
    <row r="1250" customFormat="false" ht="21" hidden="false" customHeight="false" outlineLevel="0" collapsed="false">
      <c r="A1250" s="7" t="s">
        <v>4261</v>
      </c>
      <c r="B1250" s="8" t="n">
        <f aca="false">I1250</f>
        <v>12.5</v>
      </c>
      <c r="C1250" s="0" t="s">
        <v>4262</v>
      </c>
      <c r="D1250" s="0" t="s">
        <v>4263</v>
      </c>
      <c r="E1250" s="0" t="n">
        <v>0</v>
      </c>
      <c r="F1250" s="0" t="s">
        <v>22</v>
      </c>
      <c r="G1250" s="0" t="n">
        <v>7</v>
      </c>
      <c r="H1250" s="0" t="n">
        <f aca="false">I1250*0.2</f>
        <v>2.5</v>
      </c>
      <c r="I1250" s="7" t="n">
        <v>12.5</v>
      </c>
      <c r="J1250" s="9" t="n">
        <v>47848.4166666667</v>
      </c>
      <c r="M1250" s="0" t="n">
        <v>15</v>
      </c>
      <c r="N1250" s="10" t="s">
        <v>3902</v>
      </c>
      <c r="O1250" s="11" t="n">
        <f aca="false">G1250*I1250</f>
        <v>87.5</v>
      </c>
      <c r="P1250" s="12" t="s">
        <v>42</v>
      </c>
      <c r="Q1250" s="13" t="s">
        <v>3937</v>
      </c>
      <c r="R1250" s="0" t="n">
        <f aca="false">VLOOKUP(A1250,Sados!$A$1:$D$2962,4,0)</f>
        <v>0</v>
      </c>
      <c r="AE1250" s="0" t="n">
        <f aca="false">G1250-S1250-T1250-U1250-V1250-W1250-X1250-Y1250-Z1250-AA1250-AB1250-AC1250+AD1250</f>
        <v>7</v>
      </c>
      <c r="AF1250" s="0" t="n">
        <f aca="false">AE1250*I1250</f>
        <v>87.5</v>
      </c>
    </row>
    <row r="1251" customFormat="false" ht="21" hidden="false" customHeight="false" outlineLevel="0" collapsed="false">
      <c r="A1251" s="7" t="s">
        <v>4264</v>
      </c>
      <c r="B1251" s="8" t="n">
        <f aca="false">I1251</f>
        <v>6.5</v>
      </c>
      <c r="C1251" s="0" t="s">
        <v>4265</v>
      </c>
      <c r="D1251" s="0" t="s">
        <v>4263</v>
      </c>
      <c r="E1251" s="0" t="n">
        <v>0</v>
      </c>
      <c r="F1251" s="0" t="s">
        <v>22</v>
      </c>
      <c r="G1251" s="0" t="n">
        <v>33</v>
      </c>
      <c r="H1251" s="0" t="n">
        <f aca="false">I1251*0.2</f>
        <v>1.3</v>
      </c>
      <c r="I1251" s="7" t="n">
        <v>6.5</v>
      </c>
      <c r="J1251" s="9" t="n">
        <v>47848.4166666667</v>
      </c>
      <c r="M1251" s="0" t="n">
        <v>15</v>
      </c>
      <c r="N1251" s="10" t="s">
        <v>3902</v>
      </c>
      <c r="O1251" s="11" t="n">
        <f aca="false">G1251*I1251</f>
        <v>214.5</v>
      </c>
      <c r="P1251" s="12" t="s">
        <v>42</v>
      </c>
      <c r="Q1251" s="13" t="s">
        <v>3913</v>
      </c>
      <c r="R1251" s="0" t="n">
        <f aca="false">VLOOKUP(A1251,Sados!$A$1:$D$2962,4,0)</f>
        <v>3</v>
      </c>
      <c r="S1251" s="0" t="n">
        <v>1</v>
      </c>
      <c r="Z1251" s="0" t="n">
        <v>1</v>
      </c>
      <c r="AE1251" s="0" t="n">
        <f aca="false">G1251-S1251-T1251-U1251-V1251-W1251-X1251-Y1251-Z1251-AA1251-AB1251-AC1251+AD1251</f>
        <v>31</v>
      </c>
      <c r="AF1251" s="0" t="n">
        <f aca="false">AE1251*I1251</f>
        <v>201.5</v>
      </c>
    </row>
    <row r="1252" customFormat="false" ht="21" hidden="false" customHeight="false" outlineLevel="0" collapsed="false">
      <c r="A1252" s="7" t="s">
        <v>4266</v>
      </c>
      <c r="B1252" s="8" t="n">
        <f aca="false">I1252</f>
        <v>14</v>
      </c>
      <c r="C1252" s="0" t="s">
        <v>4267</v>
      </c>
      <c r="D1252" s="0" t="s">
        <v>4268</v>
      </c>
      <c r="E1252" s="0" t="n">
        <v>0</v>
      </c>
      <c r="F1252" s="0" t="s">
        <v>22</v>
      </c>
      <c r="G1252" s="0" t="n">
        <v>7</v>
      </c>
      <c r="H1252" s="0" t="n">
        <f aca="false">I1252*0.2</f>
        <v>2.8</v>
      </c>
      <c r="I1252" s="7" t="n">
        <v>14</v>
      </c>
      <c r="J1252" s="9" t="n">
        <v>47848.4166666667</v>
      </c>
      <c r="M1252" s="0" t="n">
        <v>15</v>
      </c>
      <c r="N1252" s="10" t="s">
        <v>3902</v>
      </c>
      <c r="O1252" s="11" t="n">
        <f aca="false">G1252*I1252</f>
        <v>98</v>
      </c>
      <c r="P1252" s="12" t="s">
        <v>42</v>
      </c>
      <c r="Q1252" s="13" t="s">
        <v>3992</v>
      </c>
      <c r="R1252" s="0" t="n">
        <f aca="false">VLOOKUP(A1252,Sados!$A$1:$D$2962,4,0)</f>
        <v>7</v>
      </c>
      <c r="AE1252" s="0" t="n">
        <f aca="false">G1252-S1252-T1252-U1252-V1252-W1252-X1252-Y1252-Z1252-AA1252-AB1252-AC1252+AD1252</f>
        <v>7</v>
      </c>
      <c r="AF1252" s="0" t="n">
        <f aca="false">AE1252*I1252</f>
        <v>98</v>
      </c>
    </row>
    <row r="1253" customFormat="false" ht="21" hidden="false" customHeight="false" outlineLevel="0" collapsed="false">
      <c r="A1253" s="7" t="s">
        <v>4269</v>
      </c>
      <c r="B1253" s="8" t="n">
        <f aca="false">I1253</f>
        <v>7.5</v>
      </c>
      <c r="C1253" s="0" t="s">
        <v>4270</v>
      </c>
      <c r="D1253" s="0" t="s">
        <v>4271</v>
      </c>
      <c r="E1253" s="0" t="s">
        <v>4272</v>
      </c>
      <c r="F1253" s="0" t="s">
        <v>22</v>
      </c>
      <c r="G1253" s="0" t="n">
        <v>11</v>
      </c>
      <c r="H1253" s="0" t="n">
        <f aca="false">I1253*0.2</f>
        <v>1.5</v>
      </c>
      <c r="I1253" s="7" t="n">
        <v>7.5</v>
      </c>
      <c r="J1253" s="9" t="n">
        <v>47848.4166666667</v>
      </c>
      <c r="M1253" s="0" t="n">
        <v>15</v>
      </c>
      <c r="N1253" s="10" t="s">
        <v>3902</v>
      </c>
      <c r="O1253" s="11" t="n">
        <f aca="false">G1253*I1253</f>
        <v>82.5</v>
      </c>
      <c r="P1253" s="12" t="s">
        <v>42</v>
      </c>
      <c r="Q1253" s="13" t="s">
        <v>3903</v>
      </c>
      <c r="R1253" s="0" t="n">
        <f aca="false">VLOOKUP(A1253,Sados!$A$1:$D$2962,4,0)</f>
        <v>10</v>
      </c>
      <c r="AE1253" s="0" t="n">
        <f aca="false">G1253-S1253-T1253-U1253-V1253-W1253-X1253-Y1253-Z1253-AA1253-AB1253-AC1253+AD1253</f>
        <v>11</v>
      </c>
      <c r="AF1253" s="0" t="n">
        <f aca="false">AE1253*I1253</f>
        <v>82.5</v>
      </c>
    </row>
    <row r="1254" customFormat="false" ht="21" hidden="false" customHeight="false" outlineLevel="0" collapsed="false">
      <c r="A1254" s="7" t="s">
        <v>4273</v>
      </c>
      <c r="B1254" s="8" t="n">
        <f aca="false">I1254</f>
        <v>6</v>
      </c>
      <c r="C1254" s="0" t="s">
        <v>4274</v>
      </c>
      <c r="D1254" s="0" t="s">
        <v>4275</v>
      </c>
      <c r="E1254" s="0" t="s">
        <v>4276</v>
      </c>
      <c r="F1254" s="0" t="s">
        <v>22</v>
      </c>
      <c r="G1254" s="0" t="n">
        <v>17</v>
      </c>
      <c r="H1254" s="0" t="n">
        <f aca="false">I1254*0.2</f>
        <v>1.2</v>
      </c>
      <c r="I1254" s="7" t="n">
        <v>6</v>
      </c>
      <c r="J1254" s="9" t="n">
        <v>47848.4166666667</v>
      </c>
      <c r="M1254" s="0" t="n">
        <v>15</v>
      </c>
      <c r="N1254" s="10" t="s">
        <v>3902</v>
      </c>
      <c r="O1254" s="11" t="n">
        <f aca="false">G1254*I1254</f>
        <v>102</v>
      </c>
      <c r="P1254" s="12" t="s">
        <v>42</v>
      </c>
      <c r="Q1254" s="13" t="s">
        <v>851</v>
      </c>
      <c r="R1254" s="0" t="n">
        <f aca="false">VLOOKUP(A1254,Sados!$A$1:$D$2962,4,0)</f>
        <v>15</v>
      </c>
      <c r="AE1254" s="0" t="n">
        <f aca="false">G1254-S1254-T1254-U1254-V1254-W1254-X1254-Y1254-Z1254-AA1254-AB1254-AC1254+AD1254</f>
        <v>17</v>
      </c>
      <c r="AF1254" s="0" t="n">
        <f aca="false">AE1254*I1254</f>
        <v>102</v>
      </c>
    </row>
    <row r="1255" customFormat="false" ht="21" hidden="false" customHeight="false" outlineLevel="0" collapsed="false">
      <c r="A1255" s="7" t="s">
        <v>4277</v>
      </c>
      <c r="B1255" s="8" t="n">
        <f aca="false">I1255</f>
        <v>6</v>
      </c>
      <c r="C1255" s="0" t="s">
        <v>4278</v>
      </c>
      <c r="D1255" s="0" t="s">
        <v>4279</v>
      </c>
      <c r="E1255" s="0" t="n">
        <v>0</v>
      </c>
      <c r="F1255" s="0" t="s">
        <v>22</v>
      </c>
      <c r="G1255" s="0" t="n">
        <v>4</v>
      </c>
      <c r="H1255" s="0" t="n">
        <f aca="false">I1255*0.2</f>
        <v>1.2</v>
      </c>
      <c r="I1255" s="7" t="n">
        <v>6</v>
      </c>
      <c r="J1255" s="9" t="n">
        <v>47848.4166666667</v>
      </c>
      <c r="M1255" s="0" t="n">
        <v>15</v>
      </c>
      <c r="N1255" s="10" t="s">
        <v>3902</v>
      </c>
      <c r="O1255" s="11" t="n">
        <f aca="false">G1255*I1255</f>
        <v>24</v>
      </c>
      <c r="P1255" s="12" t="s">
        <v>42</v>
      </c>
      <c r="Q1255" s="13" t="s">
        <v>25</v>
      </c>
      <c r="R1255" s="0" t="n">
        <f aca="false">VLOOKUP(A1255,Sados!$A$1:$D$2962,4,0)</f>
        <v>4</v>
      </c>
      <c r="AE1255" s="0" t="n">
        <f aca="false">G1255-S1255-T1255-U1255-V1255-W1255-X1255-Y1255-Z1255-AA1255-AB1255-AC1255+AD1255</f>
        <v>4</v>
      </c>
      <c r="AF1255" s="0" t="n">
        <f aca="false">AE1255*I1255</f>
        <v>24</v>
      </c>
    </row>
    <row r="1256" customFormat="false" ht="21" hidden="false" customHeight="false" outlineLevel="0" collapsed="false">
      <c r="A1256" s="7" t="s">
        <v>4280</v>
      </c>
      <c r="B1256" s="8" t="n">
        <f aca="false">I1256</f>
        <v>6</v>
      </c>
      <c r="C1256" s="0" t="s">
        <v>4281</v>
      </c>
      <c r="D1256" s="0" t="s">
        <v>4279</v>
      </c>
      <c r="E1256" s="0" t="s">
        <v>4282</v>
      </c>
      <c r="F1256" s="0" t="s">
        <v>22</v>
      </c>
      <c r="G1256" s="0" t="n">
        <v>10</v>
      </c>
      <c r="H1256" s="0" t="n">
        <f aca="false">I1256*0.2</f>
        <v>1.2</v>
      </c>
      <c r="I1256" s="7" t="n">
        <v>6</v>
      </c>
      <c r="J1256" s="9" t="n">
        <v>47848.4166666667</v>
      </c>
      <c r="M1256" s="0" t="n">
        <v>15</v>
      </c>
      <c r="N1256" s="10" t="s">
        <v>3902</v>
      </c>
      <c r="O1256" s="11" t="n">
        <f aca="false">G1256*I1256</f>
        <v>60</v>
      </c>
      <c r="P1256" s="12" t="s">
        <v>42</v>
      </c>
      <c r="Q1256" s="13" t="s">
        <v>3903</v>
      </c>
      <c r="R1256" s="0" t="n">
        <f aca="false">VLOOKUP(A1256,Sados!$A$1:$D$2962,4,0)</f>
        <v>7</v>
      </c>
      <c r="AE1256" s="0" t="n">
        <f aca="false">G1256-S1256-T1256-U1256-V1256-W1256-X1256-Y1256-Z1256-AA1256-AB1256-AC1256+AD1256</f>
        <v>10</v>
      </c>
      <c r="AF1256" s="0" t="n">
        <f aca="false">AE1256*I1256</f>
        <v>60</v>
      </c>
    </row>
    <row r="1257" customFormat="false" ht="21" hidden="false" customHeight="false" outlineLevel="0" collapsed="false">
      <c r="A1257" s="7" t="s">
        <v>4283</v>
      </c>
      <c r="B1257" s="8" t="n">
        <f aca="false">I1257</f>
        <v>7.5</v>
      </c>
      <c r="C1257" s="0" t="s">
        <v>4284</v>
      </c>
      <c r="D1257" s="0" t="s">
        <v>4285</v>
      </c>
      <c r="E1257" s="0" t="s">
        <v>4286</v>
      </c>
      <c r="F1257" s="0" t="s">
        <v>22</v>
      </c>
      <c r="G1257" s="0" t="n">
        <v>1</v>
      </c>
      <c r="H1257" s="0" t="n">
        <f aca="false">I1257*0.2</f>
        <v>1.5</v>
      </c>
      <c r="I1257" s="7" t="n">
        <v>7.5</v>
      </c>
      <c r="J1257" s="9" t="n">
        <v>47848.4166666667</v>
      </c>
      <c r="M1257" s="0" t="n">
        <v>15</v>
      </c>
      <c r="N1257" s="10" t="s">
        <v>3902</v>
      </c>
      <c r="O1257" s="11" t="n">
        <f aca="false">G1257*I1257</f>
        <v>7.5</v>
      </c>
      <c r="P1257" s="12" t="s">
        <v>42</v>
      </c>
      <c r="Q1257" s="13" t="s">
        <v>4005</v>
      </c>
      <c r="R1257" s="0" t="n">
        <f aca="false">VLOOKUP(A1257,Sados!$A$1:$D$2962,4,0)</f>
        <v>0</v>
      </c>
      <c r="U1257" s="0" t="n">
        <v>1</v>
      </c>
      <c r="AE1257" s="0" t="n">
        <f aca="false">G1257-S1257-T1257-U1257-V1257-W1257-X1257-Y1257-Z1257-AA1257-AB1257-AC1257+AD1257</f>
        <v>0</v>
      </c>
      <c r="AF1257" s="0" t="n">
        <f aca="false">AE1257*I1257</f>
        <v>0</v>
      </c>
    </row>
    <row r="1258" customFormat="false" ht="21" hidden="false" customHeight="false" outlineLevel="0" collapsed="false">
      <c r="A1258" s="7" t="s">
        <v>4287</v>
      </c>
      <c r="B1258" s="8" t="n">
        <f aca="false">I1258</f>
        <v>7</v>
      </c>
      <c r="C1258" s="0" t="s">
        <v>4288</v>
      </c>
      <c r="D1258" s="0" t="s">
        <v>4289</v>
      </c>
      <c r="E1258" s="0" t="s">
        <v>4286</v>
      </c>
      <c r="F1258" s="0" t="s">
        <v>22</v>
      </c>
      <c r="G1258" s="0" t="n">
        <v>2</v>
      </c>
      <c r="H1258" s="0" t="n">
        <f aca="false">I1258*0.2</f>
        <v>1.4</v>
      </c>
      <c r="I1258" s="7" t="n">
        <v>7</v>
      </c>
      <c r="J1258" s="9" t="n">
        <v>47848.4166666667</v>
      </c>
      <c r="M1258" s="0" t="n">
        <v>15</v>
      </c>
      <c r="N1258" s="10" t="s">
        <v>3902</v>
      </c>
      <c r="O1258" s="11" t="n">
        <f aca="false">G1258*I1258</f>
        <v>14</v>
      </c>
      <c r="P1258" s="12" t="s">
        <v>42</v>
      </c>
      <c r="Q1258" s="13" t="s">
        <v>25</v>
      </c>
      <c r="R1258" s="0" t="n">
        <f aca="false">VLOOKUP(A1258,Sados!$A$1:$D$2962,4,0)</f>
        <v>2</v>
      </c>
      <c r="AE1258" s="0" t="n">
        <f aca="false">G1258-S1258-T1258-U1258-V1258-W1258-X1258-Y1258-Z1258-AA1258-AB1258-AC1258+AD1258</f>
        <v>2</v>
      </c>
      <c r="AF1258" s="0" t="n">
        <f aca="false">AE1258*I1258</f>
        <v>14</v>
      </c>
    </row>
    <row r="1259" customFormat="false" ht="21" hidden="false" customHeight="false" outlineLevel="0" collapsed="false">
      <c r="A1259" s="7" t="s">
        <v>4290</v>
      </c>
      <c r="B1259" s="8" t="n">
        <f aca="false">I1259</f>
        <v>7</v>
      </c>
      <c r="C1259" s="0" t="s">
        <v>4291</v>
      </c>
      <c r="D1259" s="0" t="s">
        <v>4292</v>
      </c>
      <c r="E1259" s="0" t="s">
        <v>4293</v>
      </c>
      <c r="F1259" s="0" t="s">
        <v>22</v>
      </c>
      <c r="G1259" s="0" t="n">
        <v>2</v>
      </c>
      <c r="H1259" s="0" t="n">
        <f aca="false">I1259*0.2</f>
        <v>1.4</v>
      </c>
      <c r="I1259" s="7" t="n">
        <v>7</v>
      </c>
      <c r="J1259" s="9" t="n">
        <v>47848.4166666667</v>
      </c>
      <c r="M1259" s="0" t="n">
        <v>15</v>
      </c>
      <c r="N1259" s="10" t="s">
        <v>3902</v>
      </c>
      <c r="O1259" s="11" t="n">
        <f aca="false">G1259*I1259</f>
        <v>14</v>
      </c>
      <c r="P1259" s="12" t="s">
        <v>42</v>
      </c>
      <c r="Q1259" s="13" t="s">
        <v>851</v>
      </c>
      <c r="R1259" s="0" t="n">
        <f aca="false">VLOOKUP(A1259,Sados!$A$1:$D$2962,4,0)</f>
        <v>2</v>
      </c>
      <c r="AE1259" s="0" t="n">
        <f aca="false">G1259-S1259-T1259-U1259-V1259-W1259-X1259-Y1259-Z1259-AA1259-AB1259-AC1259+AD1259</f>
        <v>2</v>
      </c>
      <c r="AF1259" s="0" t="n">
        <f aca="false">AE1259*I1259</f>
        <v>14</v>
      </c>
    </row>
    <row r="1260" customFormat="false" ht="21" hidden="false" customHeight="false" outlineLevel="0" collapsed="false">
      <c r="A1260" s="7" t="s">
        <v>4294</v>
      </c>
      <c r="B1260" s="8" t="n">
        <f aca="false">I1260</f>
        <v>13</v>
      </c>
      <c r="C1260" s="0" t="s">
        <v>4295</v>
      </c>
      <c r="D1260" s="0" t="s">
        <v>4296</v>
      </c>
      <c r="E1260" s="0" t="s">
        <v>4297</v>
      </c>
      <c r="F1260" s="0" t="s">
        <v>22</v>
      </c>
      <c r="G1260" s="0" t="n">
        <v>4</v>
      </c>
      <c r="H1260" s="0" t="n">
        <f aca="false">I1260*0.2</f>
        <v>2.6</v>
      </c>
      <c r="I1260" s="7" t="n">
        <v>13</v>
      </c>
      <c r="J1260" s="9" t="n">
        <v>47848.4166666667</v>
      </c>
      <c r="M1260" s="0" t="n">
        <v>15</v>
      </c>
      <c r="N1260" s="10" t="s">
        <v>3902</v>
      </c>
      <c r="O1260" s="11" t="n">
        <f aca="false">G1260*I1260</f>
        <v>52</v>
      </c>
      <c r="P1260" s="12" t="s">
        <v>42</v>
      </c>
      <c r="Q1260" s="13" t="s">
        <v>851</v>
      </c>
      <c r="R1260" s="0" t="n">
        <f aca="false">VLOOKUP(A1260,Sados!$A$1:$D$2962,4,0)</f>
        <v>4</v>
      </c>
      <c r="AE1260" s="0" t="n">
        <f aca="false">G1260-S1260-T1260-U1260-V1260-W1260-X1260-Y1260-Z1260-AA1260-AB1260-AC1260+AD1260</f>
        <v>4</v>
      </c>
      <c r="AF1260" s="0" t="n">
        <f aca="false">AE1260*I1260</f>
        <v>52</v>
      </c>
    </row>
    <row r="1261" customFormat="false" ht="21" hidden="false" customHeight="false" outlineLevel="0" collapsed="false">
      <c r="A1261" s="7" t="s">
        <v>4298</v>
      </c>
      <c r="B1261" s="8" t="n">
        <f aca="false">I1261</f>
        <v>24</v>
      </c>
      <c r="C1261" s="0" t="s">
        <v>4299</v>
      </c>
      <c r="D1261" s="0" t="s">
        <v>4300</v>
      </c>
      <c r="E1261" s="0" t="s">
        <v>4297</v>
      </c>
      <c r="F1261" s="0" t="s">
        <v>22</v>
      </c>
      <c r="G1261" s="0" t="n">
        <v>2</v>
      </c>
      <c r="H1261" s="0" t="n">
        <f aca="false">I1261*0.2</f>
        <v>4.8</v>
      </c>
      <c r="I1261" s="7" t="n">
        <v>24</v>
      </c>
      <c r="J1261" s="9" t="n">
        <v>47848.4166666667</v>
      </c>
      <c r="M1261" s="0" t="n">
        <v>15</v>
      </c>
      <c r="N1261" s="10" t="s">
        <v>3902</v>
      </c>
      <c r="O1261" s="11" t="n">
        <f aca="false">G1261*I1261</f>
        <v>48</v>
      </c>
      <c r="P1261" s="12" t="s">
        <v>42</v>
      </c>
      <c r="Q1261" s="13" t="s">
        <v>3937</v>
      </c>
      <c r="R1261" s="0" t="n">
        <f aca="false">VLOOKUP(A1261,Sados!$A$1:$D$2962,4,0)</f>
        <v>2</v>
      </c>
      <c r="AE1261" s="0" t="n">
        <f aca="false">G1261-S1261-T1261-U1261-V1261-W1261-X1261-Y1261-Z1261-AA1261-AB1261-AC1261+AD1261</f>
        <v>2</v>
      </c>
      <c r="AF1261" s="0" t="n">
        <f aca="false">AE1261*I1261</f>
        <v>48</v>
      </c>
    </row>
    <row r="1262" customFormat="false" ht="21" hidden="false" customHeight="false" outlineLevel="0" collapsed="false">
      <c r="A1262" s="7" t="s">
        <v>4301</v>
      </c>
      <c r="B1262" s="8" t="n">
        <f aca="false">I1262</f>
        <v>12.5</v>
      </c>
      <c r="C1262" s="0" t="s">
        <v>4302</v>
      </c>
      <c r="D1262" s="0" t="s">
        <v>4303</v>
      </c>
      <c r="E1262" s="0" t="s">
        <v>4304</v>
      </c>
      <c r="F1262" s="0" t="s">
        <v>22</v>
      </c>
      <c r="G1262" s="0" t="n">
        <v>11</v>
      </c>
      <c r="H1262" s="0" t="n">
        <f aca="false">I1262*0.2</f>
        <v>2.5</v>
      </c>
      <c r="I1262" s="7" t="n">
        <v>12.5</v>
      </c>
      <c r="J1262" s="9" t="n">
        <v>47848.4166666667</v>
      </c>
      <c r="M1262" s="0" t="n">
        <v>15</v>
      </c>
      <c r="N1262" s="10" t="s">
        <v>3902</v>
      </c>
      <c r="O1262" s="11" t="n">
        <f aca="false">G1262*I1262</f>
        <v>137.5</v>
      </c>
      <c r="P1262" s="12" t="s">
        <v>42</v>
      </c>
      <c r="Q1262" s="13" t="s">
        <v>3913</v>
      </c>
      <c r="R1262" s="0" t="n">
        <f aca="false">VLOOKUP(A1262,Sados!$A$1:$D$2962,4,0)</f>
        <v>9</v>
      </c>
      <c r="AE1262" s="0" t="n">
        <f aca="false">G1262-S1262-T1262-U1262-V1262-W1262-X1262-Y1262-Z1262-AA1262-AB1262-AC1262+AD1262</f>
        <v>11</v>
      </c>
      <c r="AF1262" s="0" t="n">
        <f aca="false">AE1262*I1262</f>
        <v>137.5</v>
      </c>
    </row>
    <row r="1263" customFormat="false" ht="21" hidden="false" customHeight="false" outlineLevel="0" collapsed="false">
      <c r="A1263" s="7" t="s">
        <v>4305</v>
      </c>
      <c r="B1263" s="8" t="n">
        <f aca="false">I1263</f>
        <v>8.5</v>
      </c>
      <c r="C1263" s="0" t="s">
        <v>4306</v>
      </c>
      <c r="D1263" s="0" t="s">
        <v>4307</v>
      </c>
      <c r="E1263" s="0" t="s">
        <v>4308</v>
      </c>
      <c r="F1263" s="0" t="s">
        <v>22</v>
      </c>
      <c r="G1263" s="0" t="n">
        <v>9</v>
      </c>
      <c r="H1263" s="0" t="n">
        <f aca="false">I1263*0.2</f>
        <v>1.7</v>
      </c>
      <c r="I1263" s="7" t="n">
        <v>8.5</v>
      </c>
      <c r="J1263" s="9" t="n">
        <v>47848.4166666667</v>
      </c>
      <c r="M1263" s="0" t="n">
        <v>15</v>
      </c>
      <c r="N1263" s="10" t="s">
        <v>3902</v>
      </c>
      <c r="O1263" s="11" t="n">
        <f aca="false">G1263*I1263</f>
        <v>76.5</v>
      </c>
      <c r="P1263" s="12" t="s">
        <v>42</v>
      </c>
      <c r="Q1263" s="13" t="s">
        <v>3903</v>
      </c>
      <c r="R1263" s="0" t="n">
        <f aca="false">VLOOKUP(A1263,Sados!$A$1:$D$2962,4,0)</f>
        <v>9</v>
      </c>
      <c r="AE1263" s="0" t="n">
        <f aca="false">G1263-S1263-T1263-U1263-V1263-W1263-X1263-Y1263-Z1263-AA1263-AB1263-AC1263+AD1263</f>
        <v>9</v>
      </c>
      <c r="AF1263" s="0" t="n">
        <f aca="false">AE1263*I1263</f>
        <v>76.5</v>
      </c>
    </row>
    <row r="1264" customFormat="false" ht="21" hidden="false" customHeight="false" outlineLevel="0" collapsed="false">
      <c r="A1264" s="7" t="s">
        <v>4309</v>
      </c>
      <c r="B1264" s="8" t="n">
        <f aca="false">I1264</f>
        <v>20</v>
      </c>
      <c r="C1264" s="0" t="s">
        <v>4310</v>
      </c>
      <c r="D1264" s="0" t="s">
        <v>4311</v>
      </c>
      <c r="E1264" s="0" t="s">
        <v>4312</v>
      </c>
      <c r="F1264" s="0" t="s">
        <v>22</v>
      </c>
      <c r="G1264" s="0" t="n">
        <v>1</v>
      </c>
      <c r="H1264" s="0" t="n">
        <f aca="false">I1264*0.2</f>
        <v>4</v>
      </c>
      <c r="I1264" s="7" t="n">
        <v>20</v>
      </c>
      <c r="J1264" s="9" t="n">
        <v>47848.4166666667</v>
      </c>
      <c r="M1264" s="0" t="n">
        <v>15</v>
      </c>
      <c r="N1264" s="10" t="s">
        <v>3902</v>
      </c>
      <c r="O1264" s="11" t="n">
        <f aca="false">G1264*I1264</f>
        <v>20</v>
      </c>
      <c r="P1264" s="12" t="s">
        <v>42</v>
      </c>
      <c r="Q1264" s="13" t="s">
        <v>4005</v>
      </c>
      <c r="R1264" s="0" t="n">
        <f aca="false">VLOOKUP(A1264,Sados!$A$1:$D$2962,4,0)</f>
        <v>0</v>
      </c>
      <c r="AE1264" s="0" t="n">
        <f aca="false">G1264-S1264-T1264-U1264-V1264-W1264-X1264-Y1264-Z1264-AA1264-AB1264-AC1264+AD1264</f>
        <v>1</v>
      </c>
      <c r="AF1264" s="0" t="n">
        <f aca="false">AE1264*I1264</f>
        <v>20</v>
      </c>
    </row>
    <row r="1265" customFormat="false" ht="21" hidden="false" customHeight="false" outlineLevel="0" collapsed="false">
      <c r="A1265" s="7" t="s">
        <v>4313</v>
      </c>
      <c r="B1265" s="8" t="n">
        <f aca="false">I1265</f>
        <v>7</v>
      </c>
      <c r="C1265" s="0" t="s">
        <v>4314</v>
      </c>
      <c r="D1265" s="0" t="s">
        <v>4315</v>
      </c>
      <c r="E1265" s="0" t="s">
        <v>4316</v>
      </c>
      <c r="F1265" s="0" t="s">
        <v>22</v>
      </c>
      <c r="G1265" s="0" t="n">
        <v>5</v>
      </c>
      <c r="H1265" s="0" t="n">
        <f aca="false">I1265*0.2</f>
        <v>1.4</v>
      </c>
      <c r="I1265" s="7" t="n">
        <v>7</v>
      </c>
      <c r="J1265" s="9" t="n">
        <v>47848.4166666667</v>
      </c>
      <c r="M1265" s="0" t="n">
        <v>15</v>
      </c>
      <c r="N1265" s="10" t="s">
        <v>3902</v>
      </c>
      <c r="O1265" s="11" t="n">
        <f aca="false">G1265*I1265</f>
        <v>35</v>
      </c>
      <c r="P1265" s="12" t="s">
        <v>42</v>
      </c>
      <c r="Q1265" s="13" t="s">
        <v>851</v>
      </c>
      <c r="R1265" s="0" t="n">
        <f aca="false">VLOOKUP(A1265,Sados!$A$1:$D$2962,4,0)</f>
        <v>5</v>
      </c>
      <c r="AE1265" s="0" t="n">
        <f aca="false">G1265-S1265-T1265-U1265-V1265-W1265-X1265-Y1265-Z1265-AA1265-AB1265-AC1265+AD1265</f>
        <v>5</v>
      </c>
      <c r="AF1265" s="0" t="n">
        <f aca="false">AE1265*I1265</f>
        <v>35</v>
      </c>
    </row>
    <row r="1266" customFormat="false" ht="21" hidden="false" customHeight="false" outlineLevel="0" collapsed="false">
      <c r="A1266" s="7" t="s">
        <v>4317</v>
      </c>
      <c r="B1266" s="8" t="n">
        <f aca="false">I1266</f>
        <v>9</v>
      </c>
      <c r="C1266" s="0" t="s">
        <v>4318</v>
      </c>
      <c r="D1266" s="0" t="s">
        <v>4319</v>
      </c>
      <c r="E1266" s="0" t="s">
        <v>4320</v>
      </c>
      <c r="F1266" s="0" t="s">
        <v>22</v>
      </c>
      <c r="G1266" s="0" t="n">
        <v>3</v>
      </c>
      <c r="H1266" s="0" t="n">
        <f aca="false">I1266*0.2</f>
        <v>1.8</v>
      </c>
      <c r="I1266" s="7" t="n">
        <v>9</v>
      </c>
      <c r="J1266" s="9" t="n">
        <v>47848.4166666667</v>
      </c>
      <c r="M1266" s="0" t="n">
        <v>15</v>
      </c>
      <c r="N1266" s="10" t="s">
        <v>3902</v>
      </c>
      <c r="O1266" s="11" t="n">
        <f aca="false">G1266*I1266</f>
        <v>27</v>
      </c>
      <c r="P1266" s="12" t="s">
        <v>42</v>
      </c>
      <c r="Q1266" s="13" t="s">
        <v>3903</v>
      </c>
      <c r="R1266" s="0" t="n">
        <f aca="false">VLOOKUP(A1266,Sados!$A$1:$D$2962,4,0)</f>
        <v>2</v>
      </c>
      <c r="AE1266" s="0" t="n">
        <f aca="false">G1266-S1266-T1266-U1266-V1266-W1266-X1266-Y1266-Z1266-AA1266-AB1266-AC1266+AD1266</f>
        <v>3</v>
      </c>
      <c r="AF1266" s="0" t="n">
        <f aca="false">AE1266*I1266</f>
        <v>27</v>
      </c>
    </row>
    <row r="1267" customFormat="false" ht="21" hidden="false" customHeight="false" outlineLevel="0" collapsed="false">
      <c r="A1267" s="7" t="s">
        <v>4321</v>
      </c>
      <c r="B1267" s="8" t="n">
        <f aca="false">I1267</f>
        <v>9</v>
      </c>
      <c r="C1267" s="0" t="s">
        <v>4322</v>
      </c>
      <c r="D1267" s="0" t="s">
        <v>4323</v>
      </c>
      <c r="E1267" s="0" t="s">
        <v>4324</v>
      </c>
      <c r="F1267" s="0" t="s">
        <v>22</v>
      </c>
      <c r="G1267" s="0" t="n">
        <v>4</v>
      </c>
      <c r="H1267" s="0" t="n">
        <f aca="false">I1267*0.2</f>
        <v>1.8</v>
      </c>
      <c r="I1267" s="7" t="n">
        <v>9</v>
      </c>
      <c r="J1267" s="9" t="n">
        <v>47848.4166666667</v>
      </c>
      <c r="M1267" s="0" t="n">
        <v>15</v>
      </c>
      <c r="N1267" s="10" t="s">
        <v>3902</v>
      </c>
      <c r="O1267" s="11" t="n">
        <f aca="false">G1267*I1267</f>
        <v>36</v>
      </c>
      <c r="P1267" s="12" t="s">
        <v>42</v>
      </c>
      <c r="Q1267" s="13" t="s">
        <v>3908</v>
      </c>
      <c r="R1267" s="0" t="n">
        <f aca="false">VLOOKUP(A1267,Sados!$A$1:$D$2962,4,0)</f>
        <v>3</v>
      </c>
      <c r="Y1267" s="0" t="n">
        <v>1</v>
      </c>
      <c r="AE1267" s="0" t="n">
        <f aca="false">G1267-S1267-T1267-U1267-V1267-W1267-X1267-Y1267-Z1267-AA1267-AB1267-AC1267+AD1267</f>
        <v>3</v>
      </c>
      <c r="AF1267" s="0" t="n">
        <f aca="false">AE1267*I1267</f>
        <v>27</v>
      </c>
    </row>
    <row r="1268" customFormat="false" ht="21" hidden="false" customHeight="false" outlineLevel="0" collapsed="false">
      <c r="A1268" s="7" t="s">
        <v>4325</v>
      </c>
      <c r="B1268" s="8" t="n">
        <f aca="false">I1268</f>
        <v>31</v>
      </c>
      <c r="C1268" s="0" t="s">
        <v>4326</v>
      </c>
      <c r="D1268" s="0" t="s">
        <v>4327</v>
      </c>
      <c r="E1268" s="0" t="s">
        <v>4328</v>
      </c>
      <c r="F1268" s="0" t="s">
        <v>22</v>
      </c>
      <c r="G1268" s="0" t="n">
        <v>4</v>
      </c>
      <c r="H1268" s="0" t="n">
        <f aca="false">I1268*0.2</f>
        <v>6.2</v>
      </c>
      <c r="I1268" s="7" t="n">
        <v>31</v>
      </c>
      <c r="J1268" s="9" t="n">
        <v>47848.4166666667</v>
      </c>
      <c r="M1268" s="0" t="n">
        <v>15</v>
      </c>
      <c r="N1268" s="10" t="s">
        <v>3902</v>
      </c>
      <c r="O1268" s="11" t="n">
        <f aca="false">G1268*I1268</f>
        <v>124</v>
      </c>
      <c r="P1268" s="12" t="s">
        <v>42</v>
      </c>
      <c r="Q1268" s="13" t="s">
        <v>3992</v>
      </c>
      <c r="R1268" s="0" t="n">
        <f aca="false">VLOOKUP(A1268,Sados!$A$1:$D$2962,4,0)</f>
        <v>4</v>
      </c>
      <c r="AE1268" s="0" t="n">
        <f aca="false">G1268-S1268-T1268-U1268-V1268-W1268-X1268-Y1268-Z1268-AA1268-AB1268-AC1268+AD1268</f>
        <v>4</v>
      </c>
      <c r="AF1268" s="0" t="n">
        <f aca="false">AE1268*I1268</f>
        <v>124</v>
      </c>
    </row>
    <row r="1269" customFormat="false" ht="21" hidden="false" customHeight="false" outlineLevel="0" collapsed="false">
      <c r="A1269" s="7" t="s">
        <v>4329</v>
      </c>
      <c r="B1269" s="8" t="n">
        <f aca="false">I1269</f>
        <v>6</v>
      </c>
      <c r="C1269" s="0" t="s">
        <v>4330</v>
      </c>
      <c r="D1269" s="0" t="s">
        <v>4331</v>
      </c>
      <c r="E1269" s="0" t="s">
        <v>4332</v>
      </c>
      <c r="F1269" s="0" t="s">
        <v>22</v>
      </c>
      <c r="G1269" s="0" t="n">
        <v>13</v>
      </c>
      <c r="H1269" s="0" t="n">
        <f aca="false">I1269*0.2</f>
        <v>1.2</v>
      </c>
      <c r="I1269" s="7" t="n">
        <v>6</v>
      </c>
      <c r="J1269" s="9" t="n">
        <v>47848.4166666667</v>
      </c>
      <c r="M1269" s="0" t="n">
        <v>15</v>
      </c>
      <c r="N1269" s="10" t="s">
        <v>3902</v>
      </c>
      <c r="O1269" s="11" t="n">
        <f aca="false">G1269*I1269</f>
        <v>78</v>
      </c>
      <c r="P1269" s="12" t="s">
        <v>42</v>
      </c>
      <c r="Q1269" s="13" t="s">
        <v>3992</v>
      </c>
      <c r="R1269" s="0" t="n">
        <f aca="false">VLOOKUP(A1269,Sados!$A$1:$D$2962,4,0)</f>
        <v>13</v>
      </c>
      <c r="AE1269" s="0" t="n">
        <f aca="false">G1269-S1269-T1269-U1269-V1269-W1269-X1269-Y1269-Z1269-AA1269-AB1269-AC1269+AD1269</f>
        <v>13</v>
      </c>
      <c r="AF1269" s="0" t="n">
        <f aca="false">AE1269*I1269</f>
        <v>78</v>
      </c>
    </row>
    <row r="1270" customFormat="false" ht="21" hidden="false" customHeight="false" outlineLevel="0" collapsed="false">
      <c r="A1270" s="7" t="s">
        <v>4333</v>
      </c>
      <c r="B1270" s="8" t="n">
        <f aca="false">I1270</f>
        <v>23</v>
      </c>
      <c r="C1270" s="0" t="s">
        <v>4334</v>
      </c>
      <c r="D1270" s="0" t="s">
        <v>4335</v>
      </c>
      <c r="E1270" s="0" t="s">
        <v>4336</v>
      </c>
      <c r="F1270" s="0" t="s">
        <v>22</v>
      </c>
      <c r="G1270" s="0" t="n">
        <v>1</v>
      </c>
      <c r="H1270" s="0" t="n">
        <f aca="false">I1270*0.2</f>
        <v>4.6</v>
      </c>
      <c r="I1270" s="7" t="n">
        <v>23</v>
      </c>
      <c r="J1270" s="9" t="n">
        <v>47848.4166666667</v>
      </c>
      <c r="M1270" s="0" t="n">
        <v>15</v>
      </c>
      <c r="N1270" s="10" t="s">
        <v>3902</v>
      </c>
      <c r="O1270" s="11" t="n">
        <f aca="false">G1270*I1270</f>
        <v>23</v>
      </c>
      <c r="P1270" s="12" t="s">
        <v>42</v>
      </c>
      <c r="Q1270" s="13" t="s">
        <v>4005</v>
      </c>
      <c r="R1270" s="0" t="n">
        <f aca="false">VLOOKUP(A1270,Sados!$A$1:$D$2962,4,0)</f>
        <v>1</v>
      </c>
      <c r="AE1270" s="0" t="n">
        <f aca="false">G1270-S1270-T1270-U1270-V1270-W1270-X1270-Y1270-Z1270-AA1270-AB1270-AC1270+AD1270</f>
        <v>1</v>
      </c>
      <c r="AF1270" s="0" t="n">
        <f aca="false">AE1270*I1270</f>
        <v>23</v>
      </c>
    </row>
    <row r="1271" customFormat="false" ht="21" hidden="false" customHeight="false" outlineLevel="0" collapsed="false">
      <c r="A1271" s="7" t="s">
        <v>4337</v>
      </c>
      <c r="B1271" s="8" t="n">
        <f aca="false">I1271</f>
        <v>27</v>
      </c>
      <c r="C1271" s="0" t="s">
        <v>4338</v>
      </c>
      <c r="D1271" s="0" t="s">
        <v>4335</v>
      </c>
      <c r="E1271" s="0" t="s">
        <v>4339</v>
      </c>
      <c r="F1271" s="0" t="s">
        <v>22</v>
      </c>
      <c r="G1271" s="0" t="n">
        <v>2</v>
      </c>
      <c r="H1271" s="0" t="n">
        <f aca="false">I1271*0.2</f>
        <v>5.4</v>
      </c>
      <c r="I1271" s="7" t="n">
        <v>27</v>
      </c>
      <c r="J1271" s="9" t="n">
        <v>47848.4166666667</v>
      </c>
      <c r="M1271" s="0" t="n">
        <v>15</v>
      </c>
      <c r="N1271" s="10" t="s">
        <v>3902</v>
      </c>
      <c r="O1271" s="11" t="n">
        <f aca="false">G1271*I1271</f>
        <v>54</v>
      </c>
      <c r="P1271" s="12" t="s">
        <v>42</v>
      </c>
      <c r="Q1271" s="13" t="s">
        <v>3903</v>
      </c>
      <c r="R1271" s="0" t="n">
        <f aca="false">VLOOKUP(A1271,Sados!$A$1:$D$2962,4,0)</f>
        <v>2</v>
      </c>
      <c r="AE1271" s="0" t="n">
        <f aca="false">G1271-S1271-T1271-U1271-V1271-W1271-X1271-Y1271-Z1271-AA1271-AB1271-AC1271+AD1271</f>
        <v>2</v>
      </c>
      <c r="AF1271" s="0" t="n">
        <f aca="false">AE1271*I1271</f>
        <v>54</v>
      </c>
    </row>
    <row r="1272" customFormat="false" ht="21" hidden="false" customHeight="false" outlineLevel="0" collapsed="false">
      <c r="A1272" s="7" t="s">
        <v>4340</v>
      </c>
      <c r="B1272" s="8" t="n">
        <f aca="false">I1272</f>
        <v>22</v>
      </c>
      <c r="C1272" s="0" t="s">
        <v>4341</v>
      </c>
      <c r="D1272" s="0" t="s">
        <v>4342</v>
      </c>
      <c r="E1272" s="0" t="s">
        <v>4343</v>
      </c>
      <c r="F1272" s="0" t="s">
        <v>22</v>
      </c>
      <c r="G1272" s="0" t="n">
        <v>2</v>
      </c>
      <c r="H1272" s="0" t="n">
        <f aca="false">I1272*0.2</f>
        <v>4.4</v>
      </c>
      <c r="I1272" s="7" t="n">
        <v>22</v>
      </c>
      <c r="J1272" s="9" t="n">
        <v>47848.4166666667</v>
      </c>
      <c r="M1272" s="0" t="n">
        <v>15</v>
      </c>
      <c r="N1272" s="10" t="s">
        <v>3902</v>
      </c>
      <c r="O1272" s="11" t="n">
        <f aca="false">G1272*I1272</f>
        <v>44</v>
      </c>
      <c r="P1272" s="12" t="s">
        <v>42</v>
      </c>
      <c r="Q1272" s="13" t="s">
        <v>25</v>
      </c>
      <c r="R1272" s="0" t="n">
        <f aca="false">VLOOKUP(A1272,Sados!$A$1:$D$2962,4,0)</f>
        <v>2</v>
      </c>
      <c r="AE1272" s="0" t="n">
        <f aca="false">G1272-S1272-T1272-U1272-V1272-W1272-X1272-Y1272-Z1272-AA1272-AB1272-AC1272+AD1272</f>
        <v>2</v>
      </c>
      <c r="AF1272" s="0" t="n">
        <f aca="false">AE1272*I1272</f>
        <v>44</v>
      </c>
    </row>
    <row r="1273" customFormat="false" ht="21" hidden="false" customHeight="false" outlineLevel="0" collapsed="false">
      <c r="A1273" s="7" t="s">
        <v>4344</v>
      </c>
      <c r="B1273" s="8" t="n">
        <f aca="false">I1273</f>
        <v>22</v>
      </c>
      <c r="C1273" s="0" t="s">
        <v>4345</v>
      </c>
      <c r="D1273" s="0" t="s">
        <v>4346</v>
      </c>
      <c r="E1273" s="0" t="s">
        <v>4347</v>
      </c>
      <c r="F1273" s="0" t="s">
        <v>22</v>
      </c>
      <c r="G1273" s="0" t="n">
        <v>2</v>
      </c>
      <c r="H1273" s="0" t="n">
        <f aca="false">I1273*0.2</f>
        <v>4.4</v>
      </c>
      <c r="I1273" s="7" t="n">
        <v>22</v>
      </c>
      <c r="J1273" s="9" t="n">
        <v>47848.4166666667</v>
      </c>
      <c r="M1273" s="0" t="n">
        <v>15</v>
      </c>
      <c r="N1273" s="10" t="s">
        <v>3902</v>
      </c>
      <c r="O1273" s="11" t="n">
        <f aca="false">G1273*I1273</f>
        <v>44</v>
      </c>
      <c r="P1273" s="12" t="s">
        <v>42</v>
      </c>
      <c r="Q1273" s="13" t="s">
        <v>4005</v>
      </c>
      <c r="R1273" s="0" t="n">
        <f aca="false">VLOOKUP(A1273,Sados!$A$1:$D$2962,4,0)</f>
        <v>2</v>
      </c>
      <c r="AE1273" s="0" t="n">
        <f aca="false">G1273-S1273-T1273-U1273-V1273-W1273-X1273-Y1273-Z1273-AA1273-AB1273-AC1273+AD1273</f>
        <v>2</v>
      </c>
      <c r="AF1273" s="0" t="n">
        <f aca="false">AE1273*I1273</f>
        <v>44</v>
      </c>
    </row>
    <row r="1274" customFormat="false" ht="21" hidden="false" customHeight="false" outlineLevel="0" collapsed="false">
      <c r="A1274" s="7" t="s">
        <v>4348</v>
      </c>
      <c r="B1274" s="8" t="n">
        <f aca="false">I1274</f>
        <v>27</v>
      </c>
      <c r="C1274" s="0" t="s">
        <v>4349</v>
      </c>
      <c r="D1274" s="0" t="s">
        <v>4350</v>
      </c>
      <c r="E1274" s="0" t="s">
        <v>4351</v>
      </c>
      <c r="F1274" s="0" t="s">
        <v>22</v>
      </c>
      <c r="G1274" s="0" t="n">
        <v>1</v>
      </c>
      <c r="H1274" s="0" t="n">
        <f aca="false">I1274*0.2</f>
        <v>5.4</v>
      </c>
      <c r="I1274" s="7" t="n">
        <v>27</v>
      </c>
      <c r="J1274" s="9" t="n">
        <v>47848.4166666667</v>
      </c>
      <c r="M1274" s="0" t="n">
        <v>15</v>
      </c>
      <c r="N1274" s="10" t="s">
        <v>3902</v>
      </c>
      <c r="O1274" s="11" t="n">
        <f aca="false">G1274*I1274</f>
        <v>27</v>
      </c>
      <c r="P1274" s="12" t="s">
        <v>42</v>
      </c>
      <c r="Q1274" s="13" t="s">
        <v>3908</v>
      </c>
      <c r="R1274" s="0" t="n">
        <f aca="false">VLOOKUP(A1274,Sados!$A$1:$D$2962,4,0)</f>
        <v>1</v>
      </c>
      <c r="AE1274" s="0" t="n">
        <f aca="false">G1274-S1274-T1274-U1274-V1274-W1274-X1274-Y1274-Z1274-AA1274-AB1274-AC1274+AD1274</f>
        <v>1</v>
      </c>
      <c r="AF1274" s="0" t="n">
        <f aca="false">AE1274*I1274</f>
        <v>27</v>
      </c>
    </row>
    <row r="1275" customFormat="false" ht="21" hidden="false" customHeight="false" outlineLevel="0" collapsed="false">
      <c r="A1275" s="7" t="s">
        <v>4352</v>
      </c>
      <c r="B1275" s="8" t="n">
        <f aca="false">I1275</f>
        <v>27</v>
      </c>
      <c r="C1275" s="0" t="s">
        <v>4353</v>
      </c>
      <c r="D1275" s="0" t="s">
        <v>4354</v>
      </c>
      <c r="E1275" s="0" t="s">
        <v>4355</v>
      </c>
      <c r="F1275" s="0" t="s">
        <v>22</v>
      </c>
      <c r="G1275" s="0" t="n">
        <v>1</v>
      </c>
      <c r="H1275" s="0" t="n">
        <f aca="false">I1275*0.2</f>
        <v>5.4</v>
      </c>
      <c r="I1275" s="7" t="n">
        <v>27</v>
      </c>
      <c r="J1275" s="9" t="n">
        <v>47848.4166666667</v>
      </c>
      <c r="M1275" s="0" t="n">
        <v>15</v>
      </c>
      <c r="N1275" s="10" t="s">
        <v>3902</v>
      </c>
      <c r="O1275" s="11" t="n">
        <f aca="false">G1275*I1275</f>
        <v>27</v>
      </c>
      <c r="P1275" s="12" t="s">
        <v>42</v>
      </c>
      <c r="Q1275" s="13" t="s">
        <v>3992</v>
      </c>
      <c r="R1275" s="0" t="n">
        <f aca="false">VLOOKUP(A1275,Sados!$A$1:$D$2962,4,0)</f>
        <v>0</v>
      </c>
      <c r="S1275" s="0" t="n">
        <v>1</v>
      </c>
      <c r="AE1275" s="0" t="n">
        <f aca="false">G1275-S1275-T1275-U1275-V1275-W1275-X1275-Y1275-Z1275-AA1275-AB1275-AC1275+AD1275</f>
        <v>0</v>
      </c>
      <c r="AF1275" s="0" t="n">
        <f aca="false">AE1275*I1275</f>
        <v>0</v>
      </c>
    </row>
    <row r="1276" customFormat="false" ht="21" hidden="false" customHeight="false" outlineLevel="0" collapsed="false">
      <c r="A1276" s="7" t="s">
        <v>4356</v>
      </c>
      <c r="B1276" s="8" t="n">
        <f aca="false">I1276</f>
        <v>34</v>
      </c>
      <c r="C1276" s="0" t="s">
        <v>4357</v>
      </c>
      <c r="D1276" s="0" t="s">
        <v>4358</v>
      </c>
      <c r="E1276" s="0" t="s">
        <v>4359</v>
      </c>
      <c r="F1276" s="0" t="s">
        <v>22</v>
      </c>
      <c r="G1276" s="0" t="n">
        <v>2</v>
      </c>
      <c r="H1276" s="0" t="n">
        <f aca="false">I1276*0.2</f>
        <v>6.8</v>
      </c>
      <c r="I1276" s="7" t="n">
        <v>34</v>
      </c>
      <c r="J1276" s="9" t="n">
        <v>47848.4166666667</v>
      </c>
      <c r="M1276" s="0" t="n">
        <v>15</v>
      </c>
      <c r="N1276" s="10" t="s">
        <v>3902</v>
      </c>
      <c r="O1276" s="11" t="n">
        <f aca="false">G1276*I1276</f>
        <v>68</v>
      </c>
      <c r="P1276" s="12" t="s">
        <v>42</v>
      </c>
      <c r="Q1276" s="13" t="s">
        <v>3903</v>
      </c>
      <c r="R1276" s="0" t="n">
        <f aca="false">VLOOKUP(A1276,Sados!$A$1:$D$2962,4,0)</f>
        <v>2</v>
      </c>
      <c r="AE1276" s="0" t="n">
        <f aca="false">G1276-S1276-T1276-U1276-V1276-W1276-X1276-Y1276-Z1276-AA1276-AB1276-AC1276+AD1276</f>
        <v>2</v>
      </c>
      <c r="AF1276" s="0" t="n">
        <f aca="false">AE1276*I1276</f>
        <v>68</v>
      </c>
    </row>
    <row r="1277" customFormat="false" ht="21" hidden="false" customHeight="false" outlineLevel="0" collapsed="false">
      <c r="A1277" s="7" t="s">
        <v>4360</v>
      </c>
      <c r="B1277" s="8" t="n">
        <f aca="false">I1277</f>
        <v>7</v>
      </c>
      <c r="C1277" s="0" t="s">
        <v>4361</v>
      </c>
      <c r="D1277" s="0" t="s">
        <v>4362</v>
      </c>
      <c r="E1277" s="0" t="s">
        <v>4363</v>
      </c>
      <c r="F1277" s="0" t="s">
        <v>22</v>
      </c>
      <c r="G1277" s="0" t="n">
        <v>2</v>
      </c>
      <c r="H1277" s="0" t="n">
        <f aca="false">I1277*0.2</f>
        <v>1.4</v>
      </c>
      <c r="I1277" s="7" t="n">
        <v>7</v>
      </c>
      <c r="J1277" s="9" t="n">
        <v>47848.4166666667</v>
      </c>
      <c r="M1277" s="0" t="n">
        <v>15</v>
      </c>
      <c r="N1277" s="10" t="s">
        <v>3902</v>
      </c>
      <c r="O1277" s="11" t="n">
        <f aca="false">G1277*I1277</f>
        <v>14</v>
      </c>
      <c r="P1277" s="12" t="s">
        <v>42</v>
      </c>
      <c r="Q1277" s="13" t="s">
        <v>3908</v>
      </c>
      <c r="R1277" s="0" t="n">
        <f aca="false">VLOOKUP(A1277,Sados!$A$1:$D$2962,4,0)</f>
        <v>2</v>
      </c>
      <c r="AE1277" s="0" t="n">
        <f aca="false">G1277-S1277-T1277-U1277-V1277-W1277-X1277-Y1277-Z1277-AA1277-AB1277-AC1277+AD1277</f>
        <v>2</v>
      </c>
      <c r="AF1277" s="0" t="n">
        <f aca="false">AE1277*I1277</f>
        <v>14</v>
      </c>
    </row>
    <row r="1278" customFormat="false" ht="21" hidden="false" customHeight="false" outlineLevel="0" collapsed="false">
      <c r="A1278" s="7" t="s">
        <v>4364</v>
      </c>
      <c r="B1278" s="8" t="n">
        <f aca="false">I1278</f>
        <v>11</v>
      </c>
      <c r="C1278" s="0" t="s">
        <v>4365</v>
      </c>
      <c r="D1278" s="0" t="s">
        <v>4366</v>
      </c>
      <c r="E1278" s="0" t="s">
        <v>4367</v>
      </c>
      <c r="F1278" s="0" t="s">
        <v>22</v>
      </c>
      <c r="G1278" s="0" t="n">
        <v>4</v>
      </c>
      <c r="H1278" s="0" t="n">
        <f aca="false">I1278*0.2</f>
        <v>2.2</v>
      </c>
      <c r="I1278" s="7" t="n">
        <v>11</v>
      </c>
      <c r="J1278" s="9" t="n">
        <v>47848.4166666667</v>
      </c>
      <c r="M1278" s="0" t="n">
        <v>15</v>
      </c>
      <c r="N1278" s="10" t="s">
        <v>3902</v>
      </c>
      <c r="O1278" s="11" t="n">
        <f aca="false">G1278*I1278</f>
        <v>44</v>
      </c>
      <c r="P1278" s="12" t="s">
        <v>42</v>
      </c>
      <c r="Q1278" s="13" t="s">
        <v>3903</v>
      </c>
      <c r="R1278" s="0" t="n">
        <f aca="false">VLOOKUP(A1278,Sados!$A$1:$D$2962,4,0)</f>
        <v>4</v>
      </c>
      <c r="AE1278" s="0" t="n">
        <f aca="false">G1278-S1278-T1278-U1278-V1278-W1278-X1278-Y1278-Z1278-AA1278-AB1278-AC1278+AD1278</f>
        <v>4</v>
      </c>
      <c r="AF1278" s="0" t="n">
        <f aca="false">AE1278*I1278</f>
        <v>44</v>
      </c>
    </row>
    <row r="1279" customFormat="false" ht="21" hidden="false" customHeight="false" outlineLevel="0" collapsed="false">
      <c r="A1279" s="7" t="s">
        <v>4368</v>
      </c>
      <c r="B1279" s="8" t="n">
        <f aca="false">I1279</f>
        <v>9</v>
      </c>
      <c r="C1279" s="0" t="s">
        <v>4369</v>
      </c>
      <c r="D1279" s="0" t="s">
        <v>4366</v>
      </c>
      <c r="E1279" s="0" t="s">
        <v>4367</v>
      </c>
      <c r="F1279" s="0" t="s">
        <v>22</v>
      </c>
      <c r="G1279" s="0" t="n">
        <v>13</v>
      </c>
      <c r="H1279" s="0" t="n">
        <f aca="false">I1279*0.2</f>
        <v>1.8</v>
      </c>
      <c r="I1279" s="7" t="n">
        <v>9</v>
      </c>
      <c r="J1279" s="9" t="n">
        <v>47848.4166666667</v>
      </c>
      <c r="M1279" s="0" t="n">
        <v>15</v>
      </c>
      <c r="N1279" s="10" t="s">
        <v>3902</v>
      </c>
      <c r="O1279" s="11" t="n">
        <f aca="false">G1279*I1279</f>
        <v>117</v>
      </c>
      <c r="P1279" s="12" t="s">
        <v>42</v>
      </c>
      <c r="Q1279" s="13" t="s">
        <v>25</v>
      </c>
      <c r="R1279" s="0" t="n">
        <f aca="false">VLOOKUP(A1279,Sados!$A$1:$D$2962,4,0)</f>
        <v>13</v>
      </c>
      <c r="AE1279" s="0" t="n">
        <f aca="false">G1279-S1279-T1279-U1279-V1279-W1279-X1279-Y1279-Z1279-AA1279-AB1279-AC1279+AD1279</f>
        <v>13</v>
      </c>
      <c r="AF1279" s="0" t="n">
        <f aca="false">AE1279*I1279</f>
        <v>117</v>
      </c>
    </row>
    <row r="1280" customFormat="false" ht="21" hidden="false" customHeight="false" outlineLevel="0" collapsed="false">
      <c r="A1280" s="7" t="s">
        <v>4370</v>
      </c>
      <c r="B1280" s="8" t="n">
        <f aca="false">I1280</f>
        <v>20</v>
      </c>
      <c r="C1280" s="0" t="s">
        <v>4371</v>
      </c>
      <c r="D1280" s="0" t="s">
        <v>4372</v>
      </c>
      <c r="E1280" s="0" t="s">
        <v>4373</v>
      </c>
      <c r="F1280" s="0" t="s">
        <v>22</v>
      </c>
      <c r="G1280" s="0" t="n">
        <v>3</v>
      </c>
      <c r="H1280" s="0" t="n">
        <f aca="false">I1280*0.2</f>
        <v>4</v>
      </c>
      <c r="I1280" s="7" t="n">
        <v>20</v>
      </c>
      <c r="J1280" s="9" t="n">
        <v>47848.4166666667</v>
      </c>
      <c r="M1280" s="0" t="n">
        <v>15</v>
      </c>
      <c r="N1280" s="10" t="s">
        <v>3902</v>
      </c>
      <c r="O1280" s="11" t="n">
        <f aca="false">G1280*I1280</f>
        <v>60</v>
      </c>
      <c r="P1280" s="12" t="s">
        <v>42</v>
      </c>
      <c r="Q1280" s="13" t="s">
        <v>3992</v>
      </c>
      <c r="R1280" s="0" t="n">
        <f aca="false">VLOOKUP(A1280,Sados!$A$1:$D$2962,4,0)</f>
        <v>2</v>
      </c>
      <c r="AE1280" s="0" t="n">
        <f aca="false">G1280-S1280-T1280-U1280-V1280-W1280-X1280-Y1280-Z1280-AA1280-AB1280-AC1280+AD1280</f>
        <v>3</v>
      </c>
      <c r="AF1280" s="0" t="n">
        <f aca="false">AE1280*I1280</f>
        <v>60</v>
      </c>
    </row>
    <row r="1281" customFormat="false" ht="21" hidden="false" customHeight="false" outlineLevel="0" collapsed="false">
      <c r="A1281" s="7" t="s">
        <v>4374</v>
      </c>
      <c r="B1281" s="8" t="n">
        <f aca="false">I1281</f>
        <v>24</v>
      </c>
      <c r="C1281" s="0" t="s">
        <v>4375</v>
      </c>
      <c r="D1281" s="0" t="s">
        <v>4372</v>
      </c>
      <c r="E1281" s="0" t="n">
        <v>0</v>
      </c>
      <c r="F1281" s="0" t="s">
        <v>22</v>
      </c>
      <c r="G1281" s="0" t="n">
        <v>1</v>
      </c>
      <c r="H1281" s="0" t="n">
        <f aca="false">I1281*0.2</f>
        <v>4.8</v>
      </c>
      <c r="I1281" s="7" t="n">
        <v>24</v>
      </c>
      <c r="J1281" s="9" t="n">
        <v>47848.4166666667</v>
      </c>
      <c r="M1281" s="0" t="n">
        <v>15</v>
      </c>
      <c r="N1281" s="10" t="s">
        <v>3902</v>
      </c>
      <c r="O1281" s="11" t="n">
        <f aca="false">G1281*I1281</f>
        <v>24</v>
      </c>
      <c r="P1281" s="12" t="s">
        <v>42</v>
      </c>
      <c r="Q1281" s="13" t="s">
        <v>4005</v>
      </c>
      <c r="R1281" s="0" t="n">
        <f aca="false">VLOOKUP(A1281,Sados!$A$1:$D$2962,4,0)</f>
        <v>1</v>
      </c>
      <c r="AE1281" s="0" t="n">
        <f aca="false">G1281-S1281-T1281-U1281-V1281-W1281-X1281-Y1281-Z1281-AA1281-AB1281-AC1281+AD1281</f>
        <v>1</v>
      </c>
      <c r="AF1281" s="0" t="n">
        <f aca="false">AE1281*I1281</f>
        <v>24</v>
      </c>
    </row>
    <row r="1282" customFormat="false" ht="21" hidden="false" customHeight="false" outlineLevel="0" collapsed="false">
      <c r="A1282" s="7" t="s">
        <v>4376</v>
      </c>
      <c r="B1282" s="8" t="n">
        <f aca="false">I1282</f>
        <v>26</v>
      </c>
      <c r="C1282" s="0" t="s">
        <v>4377</v>
      </c>
      <c r="D1282" s="0" t="s">
        <v>4372</v>
      </c>
      <c r="E1282" s="0" t="s">
        <v>4378</v>
      </c>
      <c r="F1282" s="0" t="s">
        <v>22</v>
      </c>
      <c r="G1282" s="0" t="n">
        <v>5</v>
      </c>
      <c r="H1282" s="0" t="n">
        <f aca="false">I1282*0.2</f>
        <v>5.2</v>
      </c>
      <c r="I1282" s="7" t="n">
        <v>26</v>
      </c>
      <c r="J1282" s="9" t="n">
        <v>47848.4166666667</v>
      </c>
      <c r="M1282" s="0" t="n">
        <v>15</v>
      </c>
      <c r="N1282" s="10" t="s">
        <v>3902</v>
      </c>
      <c r="O1282" s="11" t="n">
        <f aca="false">G1282*I1282</f>
        <v>130</v>
      </c>
      <c r="P1282" s="12" t="s">
        <v>42</v>
      </c>
      <c r="Q1282" s="13" t="s">
        <v>3903</v>
      </c>
      <c r="R1282" s="0" t="n">
        <f aca="false">VLOOKUP(A1282,Sados!$A$1:$D$2962,4,0)</f>
        <v>5</v>
      </c>
      <c r="AE1282" s="0" t="n">
        <f aca="false">G1282-S1282-T1282-U1282-V1282-W1282-X1282-Y1282-Z1282-AA1282-AB1282-AC1282+AD1282</f>
        <v>5</v>
      </c>
      <c r="AF1282" s="0" t="n">
        <f aca="false">AE1282*I1282</f>
        <v>130</v>
      </c>
    </row>
    <row r="1283" customFormat="false" ht="21" hidden="false" customHeight="false" outlineLevel="0" collapsed="false">
      <c r="A1283" s="7" t="s">
        <v>4379</v>
      </c>
      <c r="B1283" s="8" t="n">
        <f aca="false">I1283</f>
        <v>75</v>
      </c>
      <c r="C1283" s="0" t="s">
        <v>4380</v>
      </c>
      <c r="D1283" s="0" t="s">
        <v>4381</v>
      </c>
      <c r="E1283" s="0" t="s">
        <v>4382</v>
      </c>
      <c r="F1283" s="0" t="s">
        <v>22</v>
      </c>
      <c r="G1283" s="0" t="n">
        <v>2</v>
      </c>
      <c r="H1283" s="0" t="n">
        <f aca="false">I1283*0.2</f>
        <v>15</v>
      </c>
      <c r="I1283" s="7" t="n">
        <v>75</v>
      </c>
      <c r="J1283" s="9" t="n">
        <v>47848.4166666667</v>
      </c>
      <c r="M1283" s="0" t="n">
        <v>15</v>
      </c>
      <c r="N1283" s="10" t="s">
        <v>3902</v>
      </c>
      <c r="O1283" s="11" t="n">
        <f aca="false">G1283*I1283</f>
        <v>150</v>
      </c>
      <c r="P1283" s="12" t="s">
        <v>42</v>
      </c>
      <c r="Q1283" s="13" t="s">
        <v>1028</v>
      </c>
      <c r="R1283" s="0" t="n">
        <f aca="false">VLOOKUP(A1283,Sados!$A$1:$D$2962,4,0)</f>
        <v>2</v>
      </c>
      <c r="AE1283" s="0" t="n">
        <f aca="false">G1283-S1283-T1283-U1283-V1283-W1283-X1283-Y1283-Z1283-AA1283-AB1283-AC1283+AD1283</f>
        <v>2</v>
      </c>
      <c r="AF1283" s="0" t="n">
        <f aca="false">AE1283*I1283</f>
        <v>150</v>
      </c>
    </row>
    <row r="1284" customFormat="false" ht="21" hidden="false" customHeight="false" outlineLevel="0" collapsed="false">
      <c r="A1284" s="7" t="s">
        <v>4383</v>
      </c>
      <c r="B1284" s="8" t="n">
        <f aca="false">I1284</f>
        <v>23</v>
      </c>
      <c r="C1284" s="0" t="s">
        <v>4384</v>
      </c>
      <c r="D1284" s="0" t="s">
        <v>4385</v>
      </c>
      <c r="E1284" s="0" t="s">
        <v>4386</v>
      </c>
      <c r="F1284" s="0" t="s">
        <v>22</v>
      </c>
      <c r="G1284" s="0" t="n">
        <v>2</v>
      </c>
      <c r="H1284" s="0" t="n">
        <f aca="false">I1284*0.2</f>
        <v>4.6</v>
      </c>
      <c r="I1284" s="7" t="n">
        <v>23</v>
      </c>
      <c r="J1284" s="9" t="n">
        <v>47848.4166666667</v>
      </c>
      <c r="M1284" s="0" t="n">
        <v>15</v>
      </c>
      <c r="N1284" s="10" t="s">
        <v>3902</v>
      </c>
      <c r="O1284" s="11" t="n">
        <f aca="false">G1284*I1284</f>
        <v>46</v>
      </c>
      <c r="P1284" s="12" t="s">
        <v>42</v>
      </c>
      <c r="Q1284" s="13" t="s">
        <v>3992</v>
      </c>
      <c r="R1284" s="0" t="n">
        <f aca="false">VLOOKUP(A1284,Sados!$A$1:$D$2962,4,0)</f>
        <v>2</v>
      </c>
      <c r="AE1284" s="0" t="n">
        <f aca="false">G1284-S1284-T1284-U1284-V1284-W1284-X1284-Y1284-Z1284-AA1284-AB1284-AC1284+AD1284</f>
        <v>2</v>
      </c>
      <c r="AF1284" s="0" t="n">
        <f aca="false">AE1284*I1284</f>
        <v>46</v>
      </c>
    </row>
    <row r="1285" customFormat="false" ht="21" hidden="false" customHeight="false" outlineLevel="0" collapsed="false">
      <c r="A1285" s="7" t="s">
        <v>4387</v>
      </c>
      <c r="B1285" s="8" t="n">
        <f aca="false">I1285</f>
        <v>23</v>
      </c>
      <c r="C1285" s="0" t="s">
        <v>4388</v>
      </c>
      <c r="D1285" s="0" t="s">
        <v>4385</v>
      </c>
      <c r="E1285" s="0" t="s">
        <v>4386</v>
      </c>
      <c r="F1285" s="0" t="s">
        <v>22</v>
      </c>
      <c r="G1285" s="0" t="n">
        <v>2</v>
      </c>
      <c r="H1285" s="0" t="n">
        <f aca="false">I1285*0.2</f>
        <v>4.6</v>
      </c>
      <c r="I1285" s="7" t="n">
        <v>23</v>
      </c>
      <c r="J1285" s="9" t="n">
        <v>47848.4166666667</v>
      </c>
      <c r="M1285" s="0" t="n">
        <v>15</v>
      </c>
      <c r="N1285" s="10" t="s">
        <v>3902</v>
      </c>
      <c r="O1285" s="11" t="n">
        <f aca="false">G1285*I1285</f>
        <v>46</v>
      </c>
      <c r="P1285" s="12" t="s">
        <v>42</v>
      </c>
      <c r="Q1285" s="13" t="s">
        <v>4005</v>
      </c>
      <c r="R1285" s="0" t="n">
        <f aca="false">VLOOKUP(A1285,Sados!$A$1:$D$2962,4,0)</f>
        <v>2</v>
      </c>
      <c r="AE1285" s="0" t="n">
        <f aca="false">G1285-S1285-T1285-U1285-V1285-W1285-X1285-Y1285-Z1285-AA1285-AB1285-AC1285+AD1285</f>
        <v>2</v>
      </c>
      <c r="AF1285" s="0" t="n">
        <f aca="false">AE1285*I1285</f>
        <v>46</v>
      </c>
    </row>
    <row r="1286" customFormat="false" ht="21" hidden="false" customHeight="false" outlineLevel="0" collapsed="false">
      <c r="A1286" s="7" t="s">
        <v>4389</v>
      </c>
      <c r="B1286" s="8" t="n">
        <f aca="false">I1286</f>
        <v>24</v>
      </c>
      <c r="C1286" s="0" t="s">
        <v>4390</v>
      </c>
      <c r="D1286" s="0" t="s">
        <v>4391</v>
      </c>
      <c r="E1286" s="0" t="s">
        <v>4392</v>
      </c>
      <c r="F1286" s="0" t="s">
        <v>22</v>
      </c>
      <c r="G1286" s="0" t="n">
        <v>6</v>
      </c>
      <c r="H1286" s="0" t="n">
        <f aca="false">I1286*0.2</f>
        <v>4.8</v>
      </c>
      <c r="I1286" s="7" t="n">
        <v>24</v>
      </c>
      <c r="J1286" s="9" t="n">
        <v>47848.4166666667</v>
      </c>
      <c r="M1286" s="0" t="n">
        <v>15</v>
      </c>
      <c r="N1286" s="10" t="s">
        <v>3902</v>
      </c>
      <c r="O1286" s="11" t="n">
        <f aca="false">G1286*I1286</f>
        <v>144</v>
      </c>
      <c r="P1286" s="12" t="s">
        <v>42</v>
      </c>
      <c r="Q1286" s="13" t="s">
        <v>3992</v>
      </c>
      <c r="R1286" s="0" t="n">
        <f aca="false">VLOOKUP(A1286,Sados!$A$1:$D$2962,4,0)</f>
        <v>6</v>
      </c>
      <c r="AE1286" s="0" t="n">
        <f aca="false">G1286-S1286-T1286-U1286-V1286-W1286-X1286-Y1286-Z1286-AA1286-AB1286-AC1286+AD1286</f>
        <v>6</v>
      </c>
      <c r="AF1286" s="0" t="n">
        <f aca="false">AE1286*I1286</f>
        <v>144</v>
      </c>
    </row>
    <row r="1287" customFormat="false" ht="21" hidden="false" customHeight="false" outlineLevel="0" collapsed="false">
      <c r="A1287" s="7" t="s">
        <v>4393</v>
      </c>
      <c r="B1287" s="8" t="n">
        <f aca="false">I1287</f>
        <v>26</v>
      </c>
      <c r="C1287" s="0" t="s">
        <v>4394</v>
      </c>
      <c r="D1287" s="0" t="s">
        <v>4395</v>
      </c>
      <c r="E1287" s="0" t="s">
        <v>4396</v>
      </c>
      <c r="F1287" s="0" t="s">
        <v>22</v>
      </c>
      <c r="G1287" s="0" t="n">
        <v>4</v>
      </c>
      <c r="H1287" s="0" t="n">
        <f aca="false">I1287*0.2</f>
        <v>5.2</v>
      </c>
      <c r="I1287" s="7" t="n">
        <v>26</v>
      </c>
      <c r="J1287" s="9" t="n">
        <v>47848.4166666667</v>
      </c>
      <c r="M1287" s="0" t="n">
        <v>15</v>
      </c>
      <c r="N1287" s="10" t="s">
        <v>3902</v>
      </c>
      <c r="O1287" s="11" t="n">
        <f aca="false">G1287*I1287</f>
        <v>104</v>
      </c>
      <c r="P1287" s="12" t="s">
        <v>42</v>
      </c>
      <c r="Q1287" s="13" t="s">
        <v>3992</v>
      </c>
      <c r="R1287" s="0" t="n">
        <f aca="false">VLOOKUP(A1287,Sados!$A$1:$D$2962,4,0)</f>
        <v>4</v>
      </c>
      <c r="AE1287" s="0" t="n">
        <f aca="false">G1287-S1287-T1287-U1287-V1287-W1287-X1287-Y1287-Z1287-AA1287-AB1287-AC1287+AD1287</f>
        <v>4</v>
      </c>
      <c r="AF1287" s="0" t="n">
        <f aca="false">AE1287*I1287</f>
        <v>104</v>
      </c>
    </row>
    <row r="1288" customFormat="false" ht="21" hidden="false" customHeight="false" outlineLevel="0" collapsed="false">
      <c r="A1288" s="7" t="s">
        <v>4397</v>
      </c>
      <c r="B1288" s="8" t="n">
        <f aca="false">I1288</f>
        <v>10</v>
      </c>
      <c r="C1288" s="0" t="s">
        <v>4398</v>
      </c>
      <c r="D1288" s="0" t="s">
        <v>4399</v>
      </c>
      <c r="E1288" s="0" t="s">
        <v>4400</v>
      </c>
      <c r="F1288" s="0" t="s">
        <v>22</v>
      </c>
      <c r="G1288" s="0" t="n">
        <v>3</v>
      </c>
      <c r="H1288" s="0" t="n">
        <f aca="false">I1288*0.2</f>
        <v>2</v>
      </c>
      <c r="I1288" s="7" t="n">
        <v>10</v>
      </c>
      <c r="J1288" s="9" t="n">
        <v>47848.4166666667</v>
      </c>
      <c r="M1288" s="0" t="n">
        <v>15</v>
      </c>
      <c r="N1288" s="10" t="s">
        <v>3902</v>
      </c>
      <c r="O1288" s="11" t="n">
        <f aca="false">G1288*I1288</f>
        <v>30</v>
      </c>
      <c r="P1288" s="12" t="s">
        <v>42</v>
      </c>
      <c r="Q1288" s="13" t="s">
        <v>25</v>
      </c>
      <c r="R1288" s="0" t="n">
        <f aca="false">VLOOKUP(A1288,Sados!$A$1:$D$2962,4,0)</f>
        <v>3</v>
      </c>
      <c r="AE1288" s="0" t="n">
        <f aca="false">G1288-S1288-T1288-U1288-V1288-W1288-X1288-Y1288-Z1288-AA1288-AB1288-AC1288+AD1288</f>
        <v>3</v>
      </c>
      <c r="AF1288" s="0" t="n">
        <f aca="false">AE1288*I1288</f>
        <v>30</v>
      </c>
    </row>
    <row r="1289" customFormat="false" ht="21" hidden="false" customHeight="false" outlineLevel="0" collapsed="false">
      <c r="A1289" s="7" t="s">
        <v>4401</v>
      </c>
      <c r="B1289" s="8" t="n">
        <f aca="false">I1289</f>
        <v>20</v>
      </c>
      <c r="C1289" s="0" t="s">
        <v>4402</v>
      </c>
      <c r="D1289" s="0" t="s">
        <v>4399</v>
      </c>
      <c r="E1289" s="0" t="n">
        <v>0</v>
      </c>
      <c r="F1289" s="0" t="s">
        <v>22</v>
      </c>
      <c r="G1289" s="0" t="n">
        <v>10</v>
      </c>
      <c r="H1289" s="0" t="n">
        <f aca="false">I1289*0.2</f>
        <v>4</v>
      </c>
      <c r="I1289" s="7" t="n">
        <v>20</v>
      </c>
      <c r="J1289" s="9" t="n">
        <v>47848.4166666667</v>
      </c>
      <c r="M1289" s="0" t="n">
        <v>15</v>
      </c>
      <c r="N1289" s="10" t="s">
        <v>3902</v>
      </c>
      <c r="O1289" s="11" t="n">
        <f aca="false">G1289*I1289</f>
        <v>200</v>
      </c>
      <c r="P1289" s="12" t="s">
        <v>42</v>
      </c>
      <c r="Q1289" s="13" t="s">
        <v>3937</v>
      </c>
      <c r="R1289" s="0" t="n">
        <f aca="false">VLOOKUP(A1289,Sados!$A$1:$D$2962,4,0)</f>
        <v>10</v>
      </c>
      <c r="AE1289" s="0" t="n">
        <f aca="false">G1289-S1289-T1289-U1289-V1289-W1289-X1289-Y1289-Z1289-AA1289-AB1289-AC1289+AD1289</f>
        <v>10</v>
      </c>
      <c r="AF1289" s="0" t="n">
        <f aca="false">AE1289*I1289</f>
        <v>200</v>
      </c>
    </row>
    <row r="1290" customFormat="false" ht="21" hidden="false" customHeight="false" outlineLevel="0" collapsed="false">
      <c r="A1290" s="7" t="s">
        <v>4403</v>
      </c>
      <c r="B1290" s="8" t="n">
        <f aca="false">I1290</f>
        <v>13</v>
      </c>
      <c r="C1290" s="0" t="s">
        <v>4404</v>
      </c>
      <c r="D1290" s="0" t="s">
        <v>4399</v>
      </c>
      <c r="E1290" s="0" t="n">
        <v>0</v>
      </c>
      <c r="F1290" s="0" t="s">
        <v>22</v>
      </c>
      <c r="G1290" s="0" t="n">
        <v>10</v>
      </c>
      <c r="H1290" s="0" t="n">
        <f aca="false">I1290*0.2</f>
        <v>2.6</v>
      </c>
      <c r="I1290" s="7" t="n">
        <v>13</v>
      </c>
      <c r="J1290" s="9" t="n">
        <v>47848.4166666667</v>
      </c>
      <c r="M1290" s="0" t="n">
        <v>15</v>
      </c>
      <c r="N1290" s="10" t="s">
        <v>3902</v>
      </c>
      <c r="O1290" s="11" t="n">
        <f aca="false">G1290*I1290</f>
        <v>130</v>
      </c>
      <c r="P1290" s="12" t="s">
        <v>42</v>
      </c>
      <c r="Q1290" s="13" t="s">
        <v>3913</v>
      </c>
      <c r="R1290" s="0" t="n">
        <f aca="false">VLOOKUP(A1290,Sados!$A$1:$D$2962,4,0)</f>
        <v>10</v>
      </c>
      <c r="AE1290" s="0" t="n">
        <f aca="false">G1290-S1290-T1290-U1290-V1290-W1290-X1290-Y1290-Z1290-AA1290-AB1290-AC1290+AD1290</f>
        <v>10</v>
      </c>
      <c r="AF1290" s="0" t="n">
        <f aca="false">AE1290*I1290</f>
        <v>130</v>
      </c>
    </row>
    <row r="1291" customFormat="false" ht="21" hidden="false" customHeight="false" outlineLevel="0" collapsed="false">
      <c r="A1291" s="7" t="s">
        <v>4405</v>
      </c>
      <c r="B1291" s="8" t="n">
        <f aca="false">I1291</f>
        <v>13</v>
      </c>
      <c r="C1291" s="0" t="s">
        <v>4406</v>
      </c>
      <c r="D1291" s="0" t="s">
        <v>4407</v>
      </c>
      <c r="E1291" s="0" t="n">
        <v>0</v>
      </c>
      <c r="F1291" s="0" t="s">
        <v>22</v>
      </c>
      <c r="G1291" s="0" t="n">
        <v>10</v>
      </c>
      <c r="H1291" s="0" t="n">
        <f aca="false">I1291*0.2</f>
        <v>2.6</v>
      </c>
      <c r="I1291" s="7" t="n">
        <v>13</v>
      </c>
      <c r="J1291" s="9" t="n">
        <v>47848.4166666667</v>
      </c>
      <c r="M1291" s="0" t="n">
        <v>15</v>
      </c>
      <c r="N1291" s="10" t="s">
        <v>3902</v>
      </c>
      <c r="O1291" s="11" t="n">
        <f aca="false">G1291*I1291</f>
        <v>130</v>
      </c>
      <c r="P1291" s="12" t="s">
        <v>42</v>
      </c>
      <c r="Q1291" s="13" t="s">
        <v>3913</v>
      </c>
      <c r="R1291" s="0" t="n">
        <f aca="false">VLOOKUP(A1291,Sados!$A$1:$D$2962,4,0)</f>
        <v>10</v>
      </c>
      <c r="AE1291" s="0" t="n">
        <f aca="false">G1291-S1291-T1291-U1291-V1291-W1291-X1291-Y1291-Z1291-AA1291-AB1291-AC1291+AD1291</f>
        <v>10</v>
      </c>
      <c r="AF1291" s="0" t="n">
        <f aca="false">AE1291*I1291</f>
        <v>130</v>
      </c>
    </row>
    <row r="1292" customFormat="false" ht="21" hidden="false" customHeight="false" outlineLevel="0" collapsed="false">
      <c r="A1292" s="7" t="s">
        <v>4408</v>
      </c>
      <c r="B1292" s="8" t="n">
        <f aca="false">I1292</f>
        <v>10</v>
      </c>
      <c r="C1292" s="0" t="s">
        <v>4409</v>
      </c>
      <c r="D1292" s="0" t="s">
        <v>4410</v>
      </c>
      <c r="E1292" s="0" t="s">
        <v>4411</v>
      </c>
      <c r="F1292" s="0" t="s">
        <v>22</v>
      </c>
      <c r="G1292" s="0" t="n">
        <v>5</v>
      </c>
      <c r="H1292" s="0" t="n">
        <f aca="false">I1292*0.2</f>
        <v>2</v>
      </c>
      <c r="I1292" s="7" t="n">
        <v>10</v>
      </c>
      <c r="J1292" s="9" t="n">
        <v>47848.4166666667</v>
      </c>
      <c r="M1292" s="0" t="n">
        <v>15</v>
      </c>
      <c r="N1292" s="10" t="s">
        <v>3902</v>
      </c>
      <c r="O1292" s="11" t="n">
        <f aca="false">G1292*I1292</f>
        <v>50</v>
      </c>
      <c r="P1292" s="12" t="s">
        <v>42</v>
      </c>
      <c r="Q1292" s="13" t="s">
        <v>3992</v>
      </c>
      <c r="R1292" s="0" t="n">
        <f aca="false">VLOOKUP(A1292,Sados!$A$1:$D$2962,4,0)</f>
        <v>5</v>
      </c>
      <c r="AE1292" s="0" t="n">
        <f aca="false">G1292-S1292-T1292-U1292-V1292-W1292-X1292-Y1292-Z1292-AA1292-AB1292-AC1292+AD1292</f>
        <v>5</v>
      </c>
      <c r="AF1292" s="0" t="n">
        <f aca="false">AE1292*I1292</f>
        <v>50</v>
      </c>
    </row>
    <row r="1293" customFormat="false" ht="21" hidden="false" customHeight="false" outlineLevel="0" collapsed="false">
      <c r="A1293" s="7" t="s">
        <v>4412</v>
      </c>
      <c r="B1293" s="8" t="n">
        <f aca="false">I1293</f>
        <v>10</v>
      </c>
      <c r="C1293" s="0" t="s">
        <v>4413</v>
      </c>
      <c r="D1293" s="0" t="s">
        <v>4414</v>
      </c>
      <c r="E1293" s="0" t="s">
        <v>4415</v>
      </c>
      <c r="F1293" s="0" t="s">
        <v>22</v>
      </c>
      <c r="G1293" s="0" t="n">
        <v>3</v>
      </c>
      <c r="H1293" s="0" t="n">
        <f aca="false">I1293*0.2</f>
        <v>2</v>
      </c>
      <c r="I1293" s="7" t="n">
        <v>10</v>
      </c>
      <c r="J1293" s="9" t="n">
        <v>47848.4166666667</v>
      </c>
      <c r="M1293" s="0" t="n">
        <v>15</v>
      </c>
      <c r="N1293" s="10" t="s">
        <v>3902</v>
      </c>
      <c r="O1293" s="11" t="n">
        <f aca="false">G1293*I1293</f>
        <v>30</v>
      </c>
      <c r="P1293" s="12" t="s">
        <v>42</v>
      </c>
      <c r="Q1293" s="13" t="s">
        <v>3903</v>
      </c>
      <c r="R1293" s="0" t="n">
        <f aca="false">VLOOKUP(A1293,Sados!$A$1:$D$2962,4,0)</f>
        <v>3</v>
      </c>
      <c r="AE1293" s="0" t="n">
        <f aca="false">G1293-S1293-T1293-U1293-V1293-W1293-X1293-Y1293-Z1293-AA1293-AB1293-AC1293+AD1293</f>
        <v>3</v>
      </c>
      <c r="AF1293" s="0" t="n">
        <f aca="false">AE1293*I1293</f>
        <v>30</v>
      </c>
    </row>
    <row r="1294" customFormat="false" ht="21" hidden="false" customHeight="false" outlineLevel="0" collapsed="false">
      <c r="A1294" s="7" t="s">
        <v>4416</v>
      </c>
      <c r="B1294" s="8" t="n">
        <f aca="false">I1294</f>
        <v>8</v>
      </c>
      <c r="C1294" s="0" t="s">
        <v>4417</v>
      </c>
      <c r="D1294" s="0" t="s">
        <v>4414</v>
      </c>
      <c r="E1294" s="0" t="s">
        <v>4415</v>
      </c>
      <c r="F1294" s="0" t="s">
        <v>22</v>
      </c>
      <c r="G1294" s="0" t="n">
        <v>4</v>
      </c>
      <c r="H1294" s="0" t="n">
        <f aca="false">I1294*0.2</f>
        <v>1.6</v>
      </c>
      <c r="I1294" s="7" t="n">
        <v>8</v>
      </c>
      <c r="J1294" s="9" t="n">
        <v>47848.4166666667</v>
      </c>
      <c r="M1294" s="0" t="n">
        <v>15</v>
      </c>
      <c r="N1294" s="10" t="s">
        <v>3902</v>
      </c>
      <c r="O1294" s="11" t="n">
        <f aca="false">G1294*I1294</f>
        <v>32</v>
      </c>
      <c r="P1294" s="12" t="s">
        <v>42</v>
      </c>
      <c r="Q1294" s="13" t="s">
        <v>25</v>
      </c>
      <c r="R1294" s="0" t="n">
        <f aca="false">VLOOKUP(A1294,Sados!$A$1:$D$2962,4,0)</f>
        <v>4</v>
      </c>
      <c r="AE1294" s="0" t="n">
        <f aca="false">G1294-S1294-T1294-U1294-V1294-W1294-X1294-Y1294-Z1294-AA1294-AB1294-AC1294+AD1294</f>
        <v>4</v>
      </c>
      <c r="AF1294" s="0" t="n">
        <f aca="false">AE1294*I1294</f>
        <v>32</v>
      </c>
    </row>
    <row r="1295" customFormat="false" ht="21" hidden="false" customHeight="false" outlineLevel="0" collapsed="false">
      <c r="A1295" s="7" t="s">
        <v>4418</v>
      </c>
      <c r="B1295" s="8" t="n">
        <f aca="false">I1295</f>
        <v>25</v>
      </c>
      <c r="C1295" s="0" t="s">
        <v>4419</v>
      </c>
      <c r="D1295" s="0" t="s">
        <v>4420</v>
      </c>
      <c r="E1295" s="0" t="s">
        <v>4421</v>
      </c>
      <c r="F1295" s="0" t="s">
        <v>22</v>
      </c>
      <c r="G1295" s="0" t="n">
        <v>8</v>
      </c>
      <c r="H1295" s="0" t="n">
        <f aca="false">I1295*0.2</f>
        <v>5</v>
      </c>
      <c r="I1295" s="7" t="n">
        <v>25</v>
      </c>
      <c r="J1295" s="9" t="n">
        <v>47848.4166666667</v>
      </c>
      <c r="M1295" s="0" t="n">
        <v>15</v>
      </c>
      <c r="N1295" s="10" t="s">
        <v>3902</v>
      </c>
      <c r="O1295" s="11" t="n">
        <f aca="false">G1295*I1295</f>
        <v>200</v>
      </c>
      <c r="P1295" s="12" t="s">
        <v>42</v>
      </c>
      <c r="Q1295" s="13" t="s">
        <v>3903</v>
      </c>
      <c r="R1295" s="0" t="n">
        <f aca="false">VLOOKUP(A1295,Sados!$A$1:$D$2962,4,0)</f>
        <v>8</v>
      </c>
      <c r="AE1295" s="0" t="n">
        <f aca="false">G1295-S1295-T1295-U1295-V1295-W1295-X1295-Y1295-Z1295-AA1295-AB1295-AC1295+AD1295</f>
        <v>8</v>
      </c>
      <c r="AF1295" s="0" t="n">
        <f aca="false">AE1295*I1295</f>
        <v>200</v>
      </c>
    </row>
    <row r="1296" customFormat="false" ht="21" hidden="false" customHeight="false" outlineLevel="0" collapsed="false">
      <c r="A1296" s="7" t="s">
        <v>4422</v>
      </c>
      <c r="B1296" s="8" t="n">
        <f aca="false">I1296</f>
        <v>25</v>
      </c>
      <c r="C1296" s="0" t="s">
        <v>4423</v>
      </c>
      <c r="D1296" s="0" t="s">
        <v>4420</v>
      </c>
      <c r="E1296" s="0" t="s">
        <v>4424</v>
      </c>
      <c r="F1296" s="0" t="s">
        <v>22</v>
      </c>
      <c r="G1296" s="0" t="n">
        <v>3</v>
      </c>
      <c r="H1296" s="0" t="n">
        <f aca="false">I1296*0.2</f>
        <v>5</v>
      </c>
      <c r="I1296" s="7" t="n">
        <v>25</v>
      </c>
      <c r="J1296" s="9" t="n">
        <v>47848.4166666667</v>
      </c>
      <c r="M1296" s="0" t="n">
        <v>15</v>
      </c>
      <c r="N1296" s="10" t="s">
        <v>3902</v>
      </c>
      <c r="O1296" s="11" t="n">
        <f aca="false">G1296*I1296</f>
        <v>75</v>
      </c>
      <c r="P1296" s="12" t="s">
        <v>42</v>
      </c>
      <c r="Q1296" s="13" t="s">
        <v>3908</v>
      </c>
      <c r="R1296" s="0" t="n">
        <f aca="false">VLOOKUP(A1296,Sados!$A$1:$D$2962,4,0)</f>
        <v>2</v>
      </c>
      <c r="AE1296" s="0" t="n">
        <f aca="false">G1296-S1296-T1296-U1296-V1296-W1296-X1296-Y1296-Z1296-AA1296-AB1296-AC1296+AD1296</f>
        <v>3</v>
      </c>
      <c r="AF1296" s="0" t="n">
        <f aca="false">AE1296*I1296</f>
        <v>75</v>
      </c>
    </row>
    <row r="1297" customFormat="false" ht="21" hidden="false" customHeight="false" outlineLevel="0" collapsed="false">
      <c r="A1297" s="7" t="s">
        <v>4425</v>
      </c>
      <c r="B1297" s="8" t="n">
        <f aca="false">I1297</f>
        <v>24</v>
      </c>
      <c r="C1297" s="0" t="s">
        <v>4426</v>
      </c>
      <c r="D1297" s="0" t="s">
        <v>4427</v>
      </c>
      <c r="E1297" s="0" t="n">
        <v>0</v>
      </c>
      <c r="F1297" s="0" t="s">
        <v>22</v>
      </c>
      <c r="G1297" s="0" t="n">
        <v>10</v>
      </c>
      <c r="H1297" s="0" t="n">
        <f aca="false">I1297*0.2</f>
        <v>4.8</v>
      </c>
      <c r="I1297" s="7" t="n">
        <v>24</v>
      </c>
      <c r="J1297" s="9" t="n">
        <v>47848.4166666667</v>
      </c>
      <c r="M1297" s="0" t="n">
        <v>15</v>
      </c>
      <c r="N1297" s="10" t="s">
        <v>3902</v>
      </c>
      <c r="O1297" s="11" t="n">
        <f aca="false">G1297*I1297</f>
        <v>240</v>
      </c>
      <c r="P1297" s="12" t="s">
        <v>42</v>
      </c>
      <c r="Q1297" s="13" t="s">
        <v>3913</v>
      </c>
      <c r="R1297" s="0" t="n">
        <f aca="false">VLOOKUP(A1297,Sados!$A$1:$D$2962,4,0)</f>
        <v>10</v>
      </c>
      <c r="AE1297" s="0" t="n">
        <f aca="false">G1297-S1297-T1297-U1297-V1297-W1297-X1297-Y1297-Z1297-AA1297-AB1297-AC1297+AD1297</f>
        <v>10</v>
      </c>
      <c r="AF1297" s="0" t="n">
        <f aca="false">AE1297*I1297</f>
        <v>240</v>
      </c>
    </row>
    <row r="1298" customFormat="false" ht="21" hidden="false" customHeight="false" outlineLevel="0" collapsed="false">
      <c r="A1298" s="7" t="s">
        <v>4428</v>
      </c>
      <c r="B1298" s="8" t="n">
        <f aca="false">I1298</f>
        <v>20</v>
      </c>
      <c r="C1298" s="0" t="s">
        <v>4429</v>
      </c>
      <c r="D1298" s="0" t="s">
        <v>4430</v>
      </c>
      <c r="E1298" s="0" t="s">
        <v>4431</v>
      </c>
      <c r="F1298" s="0" t="s">
        <v>22</v>
      </c>
      <c r="G1298" s="0" t="n">
        <v>4</v>
      </c>
      <c r="H1298" s="0" t="n">
        <f aca="false">I1298*0.2</f>
        <v>4</v>
      </c>
      <c r="I1298" s="7" t="n">
        <v>20</v>
      </c>
      <c r="J1298" s="9" t="n">
        <v>47848.4166666667</v>
      </c>
      <c r="M1298" s="0" t="n">
        <v>15</v>
      </c>
      <c r="N1298" s="10" t="s">
        <v>3902</v>
      </c>
      <c r="O1298" s="11" t="n">
        <f aca="false">G1298*I1298</f>
        <v>80</v>
      </c>
      <c r="P1298" s="12" t="s">
        <v>42</v>
      </c>
      <c r="Q1298" s="13" t="s">
        <v>3992</v>
      </c>
      <c r="R1298" s="0" t="n">
        <f aca="false">VLOOKUP(A1298,Sados!$A$1:$D$2962,4,0)</f>
        <v>3</v>
      </c>
      <c r="AE1298" s="0" t="n">
        <f aca="false">G1298-S1298-T1298-U1298-V1298-W1298-X1298-Y1298-Z1298-AA1298-AB1298-AC1298+AD1298</f>
        <v>4</v>
      </c>
      <c r="AF1298" s="0" t="n">
        <f aca="false">AE1298*I1298</f>
        <v>80</v>
      </c>
    </row>
    <row r="1299" customFormat="false" ht="21" hidden="false" customHeight="false" outlineLevel="0" collapsed="false">
      <c r="A1299" s="7" t="s">
        <v>4432</v>
      </c>
      <c r="B1299" s="8" t="n">
        <f aca="false">I1299</f>
        <v>18</v>
      </c>
      <c r="C1299" s="0" t="s">
        <v>4433</v>
      </c>
      <c r="D1299" s="0" t="s">
        <v>4434</v>
      </c>
      <c r="E1299" s="0" t="n">
        <v>0</v>
      </c>
      <c r="F1299" s="0" t="s">
        <v>22</v>
      </c>
      <c r="G1299" s="0" t="n">
        <v>3</v>
      </c>
      <c r="H1299" s="0" t="n">
        <f aca="false">I1299*0.2</f>
        <v>3.6</v>
      </c>
      <c r="I1299" s="7" t="n">
        <v>18</v>
      </c>
      <c r="J1299" s="9" t="n">
        <v>47848.4166666667</v>
      </c>
      <c r="M1299" s="0" t="n">
        <v>15</v>
      </c>
      <c r="N1299" s="10" t="s">
        <v>3902</v>
      </c>
      <c r="O1299" s="11" t="n">
        <f aca="false">G1299*I1299</f>
        <v>54</v>
      </c>
      <c r="P1299" s="12" t="s">
        <v>42</v>
      </c>
      <c r="Q1299" s="13" t="s">
        <v>851</v>
      </c>
      <c r="R1299" s="0" t="n">
        <f aca="false">VLOOKUP(A1299,Sados!$A$1:$D$2962,4,0)</f>
        <v>3</v>
      </c>
      <c r="AE1299" s="0" t="n">
        <f aca="false">G1299-S1299-T1299-U1299-V1299-W1299-X1299-Y1299-Z1299-AA1299-AB1299-AC1299+AD1299</f>
        <v>3</v>
      </c>
      <c r="AF1299" s="0" t="n">
        <f aca="false">AE1299*I1299</f>
        <v>54</v>
      </c>
    </row>
    <row r="1300" customFormat="false" ht="21" hidden="false" customHeight="false" outlineLevel="0" collapsed="false">
      <c r="A1300" s="7" t="s">
        <v>4435</v>
      </c>
      <c r="B1300" s="8" t="n">
        <f aca="false">I1300</f>
        <v>54</v>
      </c>
      <c r="C1300" s="0" t="s">
        <v>4436</v>
      </c>
      <c r="D1300" s="0" t="s">
        <v>4437</v>
      </c>
      <c r="E1300" s="0" t="n">
        <v>0</v>
      </c>
      <c r="F1300" s="0" t="s">
        <v>22</v>
      </c>
      <c r="G1300" s="0" t="n">
        <v>1</v>
      </c>
      <c r="H1300" s="0" t="n">
        <f aca="false">I1300*0.2</f>
        <v>10.8</v>
      </c>
      <c r="I1300" s="7" t="n">
        <v>54</v>
      </c>
      <c r="J1300" s="9" t="n">
        <v>47848.4166666667</v>
      </c>
      <c r="M1300" s="0" t="n">
        <v>15</v>
      </c>
      <c r="N1300" s="10" t="s">
        <v>3902</v>
      </c>
      <c r="O1300" s="11" t="n">
        <f aca="false">G1300*I1300</f>
        <v>54</v>
      </c>
      <c r="P1300" s="12" t="s">
        <v>42</v>
      </c>
      <c r="Q1300" s="13" t="s">
        <v>3937</v>
      </c>
      <c r="R1300" s="0" t="n">
        <f aca="false">VLOOKUP(A1300,Sados!$A$1:$D$2962,4,0)</f>
        <v>1</v>
      </c>
      <c r="AE1300" s="0" t="n">
        <f aca="false">G1300-S1300-T1300-U1300-V1300-W1300-X1300-Y1300-Z1300-AA1300-AB1300-AC1300+AD1300</f>
        <v>1</v>
      </c>
      <c r="AF1300" s="0" t="n">
        <f aca="false">AE1300*I1300</f>
        <v>54</v>
      </c>
    </row>
    <row r="1301" customFormat="false" ht="21" hidden="false" customHeight="false" outlineLevel="0" collapsed="false">
      <c r="A1301" s="7" t="s">
        <v>4438</v>
      </c>
      <c r="B1301" s="8" t="n">
        <f aca="false">I1301</f>
        <v>7.5</v>
      </c>
      <c r="C1301" s="0" t="s">
        <v>4439</v>
      </c>
      <c r="D1301" s="0" t="s">
        <v>4440</v>
      </c>
      <c r="E1301" s="0" t="s">
        <v>4441</v>
      </c>
      <c r="F1301" s="0" t="s">
        <v>22</v>
      </c>
      <c r="G1301" s="0" t="n">
        <v>2</v>
      </c>
      <c r="H1301" s="0" t="n">
        <f aca="false">I1301*0.2</f>
        <v>1.5</v>
      </c>
      <c r="I1301" s="7" t="n">
        <v>7.5</v>
      </c>
      <c r="J1301" s="9" t="n">
        <v>47848.4166666667</v>
      </c>
      <c r="M1301" s="0" t="n">
        <v>15</v>
      </c>
      <c r="N1301" s="10" t="s">
        <v>3902</v>
      </c>
      <c r="O1301" s="11" t="n">
        <f aca="false">G1301*I1301</f>
        <v>15</v>
      </c>
      <c r="P1301" s="12" t="s">
        <v>42</v>
      </c>
      <c r="Q1301" s="13" t="s">
        <v>25</v>
      </c>
      <c r="R1301" s="0" t="n">
        <f aca="false">VLOOKUP(A1301,Sados!$A$1:$D$2962,4,0)</f>
        <v>2</v>
      </c>
      <c r="AE1301" s="0" t="n">
        <f aca="false">G1301-S1301-T1301-U1301-V1301-W1301-X1301-Y1301-Z1301-AA1301-AB1301-AC1301+AD1301</f>
        <v>2</v>
      </c>
      <c r="AF1301" s="0" t="n">
        <f aca="false">AE1301*I1301</f>
        <v>15</v>
      </c>
    </row>
    <row r="1302" customFormat="false" ht="21" hidden="false" customHeight="false" outlineLevel="0" collapsed="false">
      <c r="A1302" s="7" t="s">
        <v>4442</v>
      </c>
      <c r="B1302" s="8" t="n">
        <f aca="false">I1302</f>
        <v>8.5</v>
      </c>
      <c r="C1302" s="0" t="s">
        <v>4443</v>
      </c>
      <c r="D1302" s="0" t="s">
        <v>4440</v>
      </c>
      <c r="E1302" s="0" t="s">
        <v>4444</v>
      </c>
      <c r="F1302" s="0" t="s">
        <v>22</v>
      </c>
      <c r="G1302" s="0" t="n">
        <v>29</v>
      </c>
      <c r="H1302" s="0" t="n">
        <f aca="false">I1302*0.2</f>
        <v>1.7</v>
      </c>
      <c r="I1302" s="7" t="n">
        <v>8.5</v>
      </c>
      <c r="J1302" s="9" t="n">
        <v>47848.4166666667</v>
      </c>
      <c r="M1302" s="0" t="n">
        <v>15</v>
      </c>
      <c r="N1302" s="10" t="s">
        <v>3902</v>
      </c>
      <c r="O1302" s="11" t="n">
        <f aca="false">G1302*I1302</f>
        <v>246.5</v>
      </c>
      <c r="P1302" s="12" t="s">
        <v>42</v>
      </c>
      <c r="Q1302" s="13" t="s">
        <v>3903</v>
      </c>
      <c r="R1302" s="0" t="n">
        <f aca="false">VLOOKUP(A1302,Sados!$A$1:$D$2962,4,0)</f>
        <v>28</v>
      </c>
      <c r="AE1302" s="0" t="n">
        <f aca="false">G1302-S1302-T1302-U1302-V1302-W1302-X1302-Y1302-Z1302-AA1302-AB1302-AC1302+AD1302</f>
        <v>29</v>
      </c>
      <c r="AF1302" s="0" t="n">
        <f aca="false">AE1302*I1302</f>
        <v>246.5</v>
      </c>
    </row>
    <row r="1303" customFormat="false" ht="21" hidden="false" customHeight="false" outlineLevel="0" collapsed="false">
      <c r="A1303" s="7" t="s">
        <v>4445</v>
      </c>
      <c r="B1303" s="8" t="n">
        <f aca="false">I1303</f>
        <v>13</v>
      </c>
      <c r="C1303" s="0" t="s">
        <v>4446</v>
      </c>
      <c r="D1303" s="0" t="s">
        <v>4447</v>
      </c>
      <c r="E1303" s="0" t="s">
        <v>4448</v>
      </c>
      <c r="F1303" s="0" t="s">
        <v>22</v>
      </c>
      <c r="G1303" s="0" t="n">
        <v>8</v>
      </c>
      <c r="H1303" s="0" t="n">
        <f aca="false">I1303*0.2</f>
        <v>2.6</v>
      </c>
      <c r="I1303" s="7" t="n">
        <v>13</v>
      </c>
      <c r="J1303" s="9" t="n">
        <v>47848.4166666667</v>
      </c>
      <c r="M1303" s="0" t="n">
        <v>15</v>
      </c>
      <c r="N1303" s="10" t="s">
        <v>3902</v>
      </c>
      <c r="O1303" s="11" t="n">
        <f aca="false">G1303*I1303</f>
        <v>104</v>
      </c>
      <c r="P1303" s="12" t="s">
        <v>42</v>
      </c>
      <c r="Q1303" s="13" t="s">
        <v>3937</v>
      </c>
      <c r="R1303" s="0" t="n">
        <f aca="false">VLOOKUP(A1303,Sados!$A$1:$D$2962,4,0)</f>
        <v>8</v>
      </c>
      <c r="AE1303" s="0" t="n">
        <f aca="false">G1303-S1303-T1303-U1303-V1303-W1303-X1303-Y1303-Z1303-AA1303-AB1303-AC1303+AD1303</f>
        <v>8</v>
      </c>
      <c r="AF1303" s="0" t="n">
        <f aca="false">AE1303*I1303</f>
        <v>104</v>
      </c>
    </row>
    <row r="1304" customFormat="false" ht="21" hidden="false" customHeight="false" outlineLevel="0" collapsed="false">
      <c r="A1304" s="7" t="s">
        <v>4449</v>
      </c>
      <c r="B1304" s="8" t="n">
        <f aca="false">I1304</f>
        <v>7</v>
      </c>
      <c r="C1304" s="0" t="s">
        <v>4450</v>
      </c>
      <c r="D1304" s="0" t="s">
        <v>4447</v>
      </c>
      <c r="E1304" s="0" t="s">
        <v>4448</v>
      </c>
      <c r="F1304" s="0" t="s">
        <v>22</v>
      </c>
      <c r="G1304" s="0" t="n">
        <v>5</v>
      </c>
      <c r="H1304" s="0" t="n">
        <f aca="false">I1304*0.2</f>
        <v>1.4</v>
      </c>
      <c r="I1304" s="7" t="n">
        <v>7</v>
      </c>
      <c r="J1304" s="9" t="n">
        <v>47848.4166666667</v>
      </c>
      <c r="M1304" s="0" t="n">
        <v>15</v>
      </c>
      <c r="N1304" s="10" t="s">
        <v>3902</v>
      </c>
      <c r="O1304" s="11" t="n">
        <f aca="false">G1304*I1304</f>
        <v>35</v>
      </c>
      <c r="P1304" s="12" t="s">
        <v>42</v>
      </c>
      <c r="Q1304" s="13" t="s">
        <v>851</v>
      </c>
      <c r="R1304" s="0" t="n">
        <f aca="false">VLOOKUP(A1304,Sados!$A$1:$D$2962,4,0)</f>
        <v>5</v>
      </c>
      <c r="AE1304" s="0" t="n">
        <f aca="false">G1304-S1304-T1304-U1304-V1304-W1304-X1304-Y1304-Z1304-AA1304-AB1304-AC1304+AD1304</f>
        <v>5</v>
      </c>
      <c r="AF1304" s="0" t="n">
        <f aca="false">AE1304*I1304</f>
        <v>35</v>
      </c>
    </row>
    <row r="1305" customFormat="false" ht="21" hidden="false" customHeight="false" outlineLevel="0" collapsed="false">
      <c r="A1305" s="7" t="s">
        <v>4451</v>
      </c>
      <c r="B1305" s="8" t="n">
        <f aca="false">I1305</f>
        <v>8</v>
      </c>
      <c r="C1305" s="0" t="s">
        <v>4452</v>
      </c>
      <c r="D1305" s="0" t="s">
        <v>4453</v>
      </c>
      <c r="E1305" s="0" t="s">
        <v>4454</v>
      </c>
      <c r="F1305" s="0" t="s">
        <v>22</v>
      </c>
      <c r="G1305" s="0" t="n">
        <v>4</v>
      </c>
      <c r="H1305" s="0" t="n">
        <f aca="false">I1305*0.2</f>
        <v>1.6</v>
      </c>
      <c r="I1305" s="7" t="n">
        <v>8</v>
      </c>
      <c r="J1305" s="9" t="n">
        <v>47848.4166666667</v>
      </c>
      <c r="M1305" s="0" t="n">
        <v>15</v>
      </c>
      <c r="N1305" s="10" t="s">
        <v>3902</v>
      </c>
      <c r="O1305" s="11" t="n">
        <f aca="false">G1305*I1305</f>
        <v>32</v>
      </c>
      <c r="P1305" s="12" t="s">
        <v>42</v>
      </c>
      <c r="Q1305" s="13" t="s">
        <v>3992</v>
      </c>
      <c r="R1305" s="0" t="n">
        <f aca="false">VLOOKUP(A1305,Sados!$A$1:$D$2962,4,0)</f>
        <v>3</v>
      </c>
      <c r="AE1305" s="0" t="n">
        <f aca="false">G1305-S1305-T1305-U1305-V1305-W1305-X1305-Y1305-Z1305-AA1305-AB1305-AC1305+AD1305</f>
        <v>4</v>
      </c>
      <c r="AF1305" s="0" t="n">
        <f aca="false">AE1305*I1305</f>
        <v>32</v>
      </c>
    </row>
    <row r="1306" customFormat="false" ht="21" hidden="false" customHeight="false" outlineLevel="0" collapsed="false">
      <c r="A1306" s="7" t="s">
        <v>4455</v>
      </c>
      <c r="B1306" s="8" t="n">
        <f aca="false">I1306</f>
        <v>9</v>
      </c>
      <c r="C1306" s="0" t="s">
        <v>4456</v>
      </c>
      <c r="D1306" s="0" t="s">
        <v>4453</v>
      </c>
      <c r="E1306" s="0" t="s">
        <v>4457</v>
      </c>
      <c r="F1306" s="0" t="s">
        <v>22</v>
      </c>
      <c r="G1306" s="0" t="n">
        <v>2</v>
      </c>
      <c r="H1306" s="0" t="n">
        <f aca="false">I1306*0.2</f>
        <v>1.8</v>
      </c>
      <c r="I1306" s="7" t="n">
        <v>9</v>
      </c>
      <c r="J1306" s="9" t="n">
        <v>47848.4166666667</v>
      </c>
      <c r="M1306" s="0" t="n">
        <v>15</v>
      </c>
      <c r="N1306" s="10" t="s">
        <v>3902</v>
      </c>
      <c r="O1306" s="11" t="n">
        <f aca="false">G1306*I1306</f>
        <v>18</v>
      </c>
      <c r="P1306" s="12" t="s">
        <v>42</v>
      </c>
      <c r="Q1306" s="13" t="s">
        <v>3903</v>
      </c>
      <c r="R1306" s="0" t="n">
        <f aca="false">VLOOKUP(A1306,Sados!$A$1:$D$2962,4,0)</f>
        <v>1</v>
      </c>
      <c r="AE1306" s="0" t="n">
        <f aca="false">G1306-S1306-T1306-U1306-V1306-W1306-X1306-Y1306-Z1306-AA1306-AB1306-AC1306+AD1306</f>
        <v>2</v>
      </c>
      <c r="AF1306" s="0" t="n">
        <f aca="false">AE1306*I1306</f>
        <v>18</v>
      </c>
    </row>
    <row r="1307" customFormat="false" ht="21" hidden="false" customHeight="false" outlineLevel="0" collapsed="false">
      <c r="A1307" s="7" t="s">
        <v>4458</v>
      </c>
      <c r="B1307" s="8" t="n">
        <f aca="false">I1307</f>
        <v>9</v>
      </c>
      <c r="C1307" s="0" t="s">
        <v>4459</v>
      </c>
      <c r="D1307" s="0" t="s">
        <v>4460</v>
      </c>
      <c r="E1307" s="0" t="s">
        <v>4461</v>
      </c>
      <c r="F1307" s="0" t="s">
        <v>22</v>
      </c>
      <c r="G1307" s="0" t="n">
        <v>1</v>
      </c>
      <c r="H1307" s="0" t="n">
        <f aca="false">I1307*0.2</f>
        <v>1.8</v>
      </c>
      <c r="I1307" s="7" t="n">
        <v>9</v>
      </c>
      <c r="J1307" s="9" t="n">
        <v>47848.4166666667</v>
      </c>
      <c r="M1307" s="0" t="n">
        <v>15</v>
      </c>
      <c r="N1307" s="10" t="s">
        <v>3902</v>
      </c>
      <c r="O1307" s="11" t="n">
        <f aca="false">G1307*I1307</f>
        <v>9</v>
      </c>
      <c r="P1307" s="12" t="s">
        <v>42</v>
      </c>
      <c r="Q1307" s="13" t="s">
        <v>3903</v>
      </c>
      <c r="R1307" s="0" t="n">
        <f aca="false">VLOOKUP(A1307,Sados!$A$1:$D$2962,4,0)</f>
        <v>0</v>
      </c>
      <c r="AE1307" s="0" t="n">
        <f aca="false">G1307-S1307-T1307-U1307-V1307-W1307-X1307-Y1307-Z1307-AA1307-AB1307-AC1307+AD1307</f>
        <v>1</v>
      </c>
      <c r="AF1307" s="0" t="n">
        <f aca="false">AE1307*I1307</f>
        <v>9</v>
      </c>
    </row>
    <row r="1308" customFormat="false" ht="21" hidden="false" customHeight="false" outlineLevel="0" collapsed="false">
      <c r="A1308" s="7" t="s">
        <v>4462</v>
      </c>
      <c r="B1308" s="8" t="n">
        <f aca="false">I1308</f>
        <v>9</v>
      </c>
      <c r="C1308" s="0" t="s">
        <v>4463</v>
      </c>
      <c r="D1308" s="0" t="s">
        <v>4460</v>
      </c>
      <c r="E1308" s="0" t="s">
        <v>4464</v>
      </c>
      <c r="F1308" s="0" t="s">
        <v>22</v>
      </c>
      <c r="G1308" s="0" t="n">
        <v>1</v>
      </c>
      <c r="H1308" s="0" t="n">
        <f aca="false">I1308*0.2</f>
        <v>1.8</v>
      </c>
      <c r="I1308" s="7" t="n">
        <v>9</v>
      </c>
      <c r="J1308" s="9" t="n">
        <v>47848.4166666667</v>
      </c>
      <c r="M1308" s="0" t="n">
        <v>15</v>
      </c>
      <c r="N1308" s="10" t="s">
        <v>3902</v>
      </c>
      <c r="O1308" s="11" t="n">
        <f aca="false">G1308*I1308</f>
        <v>9</v>
      </c>
      <c r="P1308" s="12" t="s">
        <v>42</v>
      </c>
      <c r="Q1308" s="13" t="s">
        <v>3908</v>
      </c>
      <c r="R1308" s="0" t="n">
        <f aca="false">VLOOKUP(A1308,Sados!$A$1:$D$2962,4,0)</f>
        <v>1</v>
      </c>
      <c r="AE1308" s="0" t="n">
        <f aca="false">G1308-S1308-T1308-U1308-V1308-W1308-X1308-Y1308-Z1308-AA1308-AB1308-AC1308+AD1308</f>
        <v>1</v>
      </c>
      <c r="AF1308" s="0" t="n">
        <f aca="false">AE1308*I1308</f>
        <v>9</v>
      </c>
    </row>
    <row r="1309" customFormat="false" ht="21" hidden="false" customHeight="false" outlineLevel="0" collapsed="false">
      <c r="A1309" s="7" t="s">
        <v>4465</v>
      </c>
      <c r="B1309" s="8" t="n">
        <f aca="false">I1309</f>
        <v>7</v>
      </c>
      <c r="C1309" s="0" t="s">
        <v>4466</v>
      </c>
      <c r="D1309" s="0" t="s">
        <v>4460</v>
      </c>
      <c r="E1309" s="0" t="s">
        <v>4464</v>
      </c>
      <c r="F1309" s="0" t="s">
        <v>22</v>
      </c>
      <c r="G1309" s="0" t="n">
        <v>12</v>
      </c>
      <c r="H1309" s="0" t="n">
        <f aca="false">I1309*0.2</f>
        <v>1.4</v>
      </c>
      <c r="I1309" s="7" t="n">
        <v>7</v>
      </c>
      <c r="J1309" s="9" t="n">
        <v>47848.4166666667</v>
      </c>
      <c r="M1309" s="0" t="n">
        <v>15</v>
      </c>
      <c r="N1309" s="10" t="s">
        <v>3902</v>
      </c>
      <c r="O1309" s="11" t="n">
        <f aca="false">G1309*I1309</f>
        <v>84</v>
      </c>
      <c r="P1309" s="12" t="s">
        <v>42</v>
      </c>
      <c r="Q1309" s="13" t="s">
        <v>25</v>
      </c>
      <c r="R1309" s="0" t="n">
        <f aca="false">VLOOKUP(A1309,Sados!$A$1:$D$2962,4,0)</f>
        <v>12</v>
      </c>
      <c r="AE1309" s="0" t="n">
        <f aca="false">G1309-S1309-T1309-U1309-V1309-W1309-X1309-Y1309-Z1309-AA1309-AB1309-AC1309+AD1309</f>
        <v>12</v>
      </c>
      <c r="AF1309" s="0" t="n">
        <f aca="false">AE1309*I1309</f>
        <v>84</v>
      </c>
    </row>
    <row r="1310" customFormat="false" ht="21" hidden="false" customHeight="false" outlineLevel="0" collapsed="false">
      <c r="A1310" s="7" t="s">
        <v>4467</v>
      </c>
      <c r="B1310" s="8" t="n">
        <f aca="false">I1310</f>
        <v>9</v>
      </c>
      <c r="C1310" s="0" t="s">
        <v>4468</v>
      </c>
      <c r="D1310" s="0" t="s">
        <v>4469</v>
      </c>
      <c r="E1310" s="0" t="n">
        <v>0</v>
      </c>
      <c r="F1310" s="0" t="s">
        <v>22</v>
      </c>
      <c r="G1310" s="0" t="n">
        <v>4</v>
      </c>
      <c r="H1310" s="0" t="n">
        <f aca="false">I1310*0.2</f>
        <v>1.8</v>
      </c>
      <c r="I1310" s="7" t="n">
        <v>9</v>
      </c>
      <c r="J1310" s="9" t="n">
        <v>47848.4166666667</v>
      </c>
      <c r="M1310" s="0" t="n">
        <v>15</v>
      </c>
      <c r="N1310" s="10" t="s">
        <v>3902</v>
      </c>
      <c r="O1310" s="11" t="n">
        <f aca="false">G1310*I1310</f>
        <v>36</v>
      </c>
      <c r="P1310" s="12" t="s">
        <v>42</v>
      </c>
      <c r="Q1310" s="13" t="s">
        <v>3913</v>
      </c>
      <c r="R1310" s="0" t="n">
        <f aca="false">VLOOKUP(A1310,Sados!$A$1:$D$2962,4,0)</f>
        <v>3</v>
      </c>
      <c r="AE1310" s="0" t="n">
        <f aca="false">G1310-S1310-T1310-U1310-V1310-W1310-X1310-Y1310-Z1310-AA1310-AB1310-AC1310+AD1310</f>
        <v>4</v>
      </c>
      <c r="AF1310" s="0" t="n">
        <f aca="false">AE1310*I1310</f>
        <v>36</v>
      </c>
    </row>
    <row r="1311" customFormat="false" ht="21" hidden="false" customHeight="false" outlineLevel="0" collapsed="false">
      <c r="A1311" s="7" t="s">
        <v>4470</v>
      </c>
      <c r="B1311" s="8" t="n">
        <f aca="false">I1311</f>
        <v>19</v>
      </c>
      <c r="C1311" s="0" t="s">
        <v>4471</v>
      </c>
      <c r="D1311" s="0" t="s">
        <v>4472</v>
      </c>
      <c r="E1311" s="0" t="s">
        <v>4473</v>
      </c>
      <c r="F1311" s="0" t="s">
        <v>22</v>
      </c>
      <c r="G1311" s="0" t="n">
        <v>1</v>
      </c>
      <c r="H1311" s="0" t="n">
        <f aca="false">I1311*0.2</f>
        <v>3.8</v>
      </c>
      <c r="I1311" s="7" t="n">
        <v>19</v>
      </c>
      <c r="J1311" s="9" t="n">
        <v>47848.4166666667</v>
      </c>
      <c r="M1311" s="0" t="n">
        <v>15</v>
      </c>
      <c r="N1311" s="10" t="s">
        <v>3902</v>
      </c>
      <c r="O1311" s="11" t="n">
        <f aca="false">G1311*I1311</f>
        <v>19</v>
      </c>
      <c r="P1311" s="12" t="s">
        <v>42</v>
      </c>
      <c r="Q1311" s="13" t="s">
        <v>3992</v>
      </c>
      <c r="R1311" s="0" t="n">
        <f aca="false">VLOOKUP(A1311,Sados!$A$1:$D$2962,4,0)</f>
        <v>13</v>
      </c>
      <c r="AE1311" s="0" t="n">
        <f aca="false">G1311-S1311-T1311-U1311-V1311-W1311-X1311-Y1311-Z1311-AA1311-AB1311-AC1311+AD1311</f>
        <v>1</v>
      </c>
      <c r="AF1311" s="0" t="n">
        <f aca="false">AE1311*I1311</f>
        <v>19</v>
      </c>
    </row>
    <row r="1312" customFormat="false" ht="21" hidden="false" customHeight="false" outlineLevel="0" collapsed="false">
      <c r="A1312" s="7" t="s">
        <v>4474</v>
      </c>
      <c r="B1312" s="8" t="n">
        <f aca="false">I1312</f>
        <v>9</v>
      </c>
      <c r="C1312" s="0" t="s">
        <v>4475</v>
      </c>
      <c r="D1312" s="0" t="s">
        <v>4476</v>
      </c>
      <c r="E1312" s="0" t="s">
        <v>4477</v>
      </c>
      <c r="F1312" s="0" t="s">
        <v>22</v>
      </c>
      <c r="G1312" s="0" t="n">
        <v>8</v>
      </c>
      <c r="H1312" s="0" t="n">
        <f aca="false">I1312*0.2</f>
        <v>1.8</v>
      </c>
      <c r="I1312" s="7" t="n">
        <v>9</v>
      </c>
      <c r="J1312" s="9" t="n">
        <v>47848.4166666667</v>
      </c>
      <c r="M1312" s="0" t="n">
        <v>15</v>
      </c>
      <c r="N1312" s="10" t="s">
        <v>3902</v>
      </c>
      <c r="O1312" s="11" t="n">
        <f aca="false">G1312*I1312</f>
        <v>72</v>
      </c>
      <c r="P1312" s="12" t="s">
        <v>42</v>
      </c>
      <c r="Q1312" s="13" t="s">
        <v>3903</v>
      </c>
      <c r="R1312" s="0" t="n">
        <f aca="false">VLOOKUP(A1312,Sados!$A$1:$D$2962,4,0)</f>
        <v>1</v>
      </c>
      <c r="W1312" s="0" t="n">
        <v>1</v>
      </c>
      <c r="AE1312" s="0" t="n">
        <f aca="false">G1312-S1312-T1312-U1312-V1312-W1312-X1312-Y1312-Z1312-AA1312-AB1312-AC1312+AD1312</f>
        <v>7</v>
      </c>
      <c r="AF1312" s="0" t="n">
        <f aca="false">AE1312*I1312</f>
        <v>63</v>
      </c>
    </row>
    <row r="1313" customFormat="false" ht="21" hidden="false" customHeight="false" outlineLevel="0" collapsed="false">
      <c r="A1313" s="7" t="s">
        <v>4478</v>
      </c>
      <c r="B1313" s="8" t="n">
        <f aca="false">I1313</f>
        <v>11</v>
      </c>
      <c r="C1313" s="0" t="s">
        <v>4479</v>
      </c>
      <c r="D1313" s="0" t="s">
        <v>4480</v>
      </c>
      <c r="E1313" s="0" t="s">
        <v>4481</v>
      </c>
      <c r="F1313" s="0" t="s">
        <v>22</v>
      </c>
      <c r="G1313" s="0" t="n">
        <v>2</v>
      </c>
      <c r="H1313" s="0" t="n">
        <f aca="false">I1313*0.2</f>
        <v>2.2</v>
      </c>
      <c r="I1313" s="7" t="n">
        <v>11</v>
      </c>
      <c r="J1313" s="9" t="n">
        <v>47848.4166666667</v>
      </c>
      <c r="M1313" s="0" t="n">
        <v>15</v>
      </c>
      <c r="N1313" s="10" t="s">
        <v>3902</v>
      </c>
      <c r="O1313" s="11" t="n">
        <f aca="false">G1313*I1313</f>
        <v>22</v>
      </c>
      <c r="P1313" s="12" t="s">
        <v>42</v>
      </c>
      <c r="Q1313" s="13" t="s">
        <v>3992</v>
      </c>
      <c r="R1313" s="0" t="n">
        <f aca="false">VLOOKUP(A1313,Sados!$A$1:$D$2962,4,0)</f>
        <v>2</v>
      </c>
      <c r="AE1313" s="0" t="n">
        <f aca="false">G1313-S1313-T1313-U1313-V1313-W1313-X1313-Y1313-Z1313-AA1313-AB1313-AC1313+AD1313</f>
        <v>2</v>
      </c>
      <c r="AF1313" s="0" t="n">
        <f aca="false">AE1313*I1313</f>
        <v>22</v>
      </c>
    </row>
    <row r="1314" customFormat="false" ht="21" hidden="false" customHeight="false" outlineLevel="0" collapsed="false">
      <c r="A1314" s="7" t="s">
        <v>4482</v>
      </c>
      <c r="B1314" s="8" t="n">
        <f aca="false">I1314</f>
        <v>11</v>
      </c>
      <c r="C1314" s="0" t="s">
        <v>4483</v>
      </c>
      <c r="D1314" s="0" t="s">
        <v>4484</v>
      </c>
      <c r="E1314" s="0" t="s">
        <v>4485</v>
      </c>
      <c r="F1314" s="0" t="s">
        <v>22</v>
      </c>
      <c r="G1314" s="0" t="n">
        <v>1</v>
      </c>
      <c r="H1314" s="0" t="n">
        <f aca="false">I1314*0.2</f>
        <v>2.2</v>
      </c>
      <c r="I1314" s="7" t="n">
        <v>11</v>
      </c>
      <c r="J1314" s="9" t="n">
        <v>47848.4166666667</v>
      </c>
      <c r="M1314" s="0" t="n">
        <v>15</v>
      </c>
      <c r="N1314" s="10" t="s">
        <v>3902</v>
      </c>
      <c r="O1314" s="11" t="n">
        <f aca="false">G1314*I1314</f>
        <v>11</v>
      </c>
      <c r="P1314" s="12" t="s">
        <v>42</v>
      </c>
      <c r="Q1314" s="13" t="s">
        <v>3903</v>
      </c>
      <c r="R1314" s="0" t="n">
        <f aca="false">VLOOKUP(A1314,Sados!$A$1:$D$2962,4,0)</f>
        <v>1</v>
      </c>
      <c r="AE1314" s="0" t="n">
        <f aca="false">G1314-S1314-T1314-U1314-V1314-W1314-X1314-Y1314-Z1314-AA1314-AB1314-AC1314+AD1314</f>
        <v>1</v>
      </c>
      <c r="AF1314" s="0" t="n">
        <f aca="false">AE1314*I1314</f>
        <v>11</v>
      </c>
    </row>
    <row r="1315" customFormat="false" ht="21" hidden="false" customHeight="false" outlineLevel="0" collapsed="false">
      <c r="A1315" s="7" t="s">
        <v>4486</v>
      </c>
      <c r="B1315" s="8" t="n">
        <f aca="false">I1315</f>
        <v>25</v>
      </c>
      <c r="C1315" s="0" t="s">
        <v>4487</v>
      </c>
      <c r="D1315" s="0" t="s">
        <v>4488</v>
      </c>
      <c r="E1315" s="0" t="n">
        <v>0</v>
      </c>
      <c r="F1315" s="0" t="s">
        <v>22</v>
      </c>
      <c r="G1315" s="0" t="n">
        <v>6</v>
      </c>
      <c r="H1315" s="0" t="n">
        <f aca="false">I1315*0.2</f>
        <v>5</v>
      </c>
      <c r="I1315" s="7" t="n">
        <v>25</v>
      </c>
      <c r="J1315" s="9" t="n">
        <v>47848.4166666667</v>
      </c>
      <c r="M1315" s="0" t="n">
        <v>15</v>
      </c>
      <c r="N1315" s="10" t="s">
        <v>3902</v>
      </c>
      <c r="O1315" s="11" t="n">
        <f aca="false">G1315*I1315</f>
        <v>150</v>
      </c>
      <c r="P1315" s="12" t="s">
        <v>42</v>
      </c>
      <c r="Q1315" s="13" t="s">
        <v>3992</v>
      </c>
      <c r="R1315" s="0" t="n">
        <f aca="false">VLOOKUP(A1315,Sados!$A$1:$D$2962,4,0)</f>
        <v>8</v>
      </c>
      <c r="AE1315" s="0" t="n">
        <f aca="false">G1315-S1315-T1315-U1315-V1315-W1315-X1315-Y1315-Z1315-AA1315-AB1315-AC1315+AD1315</f>
        <v>6</v>
      </c>
      <c r="AF1315" s="0" t="n">
        <f aca="false">AE1315*I1315</f>
        <v>150</v>
      </c>
    </row>
    <row r="1316" customFormat="false" ht="21" hidden="false" customHeight="false" outlineLevel="0" collapsed="false">
      <c r="A1316" s="7" t="s">
        <v>4489</v>
      </c>
      <c r="B1316" s="8" t="n">
        <f aca="false">I1316</f>
        <v>125</v>
      </c>
      <c r="C1316" s="0" t="s">
        <v>4490</v>
      </c>
      <c r="D1316" s="0" t="s">
        <v>4491</v>
      </c>
      <c r="E1316" s="0" t="n">
        <v>0</v>
      </c>
      <c r="F1316" s="0" t="s">
        <v>22</v>
      </c>
      <c r="G1316" s="0" t="n">
        <v>2</v>
      </c>
      <c r="H1316" s="0" t="n">
        <f aca="false">I1316*0.2</f>
        <v>25</v>
      </c>
      <c r="I1316" s="7" t="n">
        <v>125</v>
      </c>
      <c r="J1316" s="9" t="n">
        <v>47848.4166666667</v>
      </c>
      <c r="M1316" s="0" t="n">
        <v>15</v>
      </c>
      <c r="N1316" s="10" t="s">
        <v>3902</v>
      </c>
      <c r="O1316" s="11" t="n">
        <f aca="false">G1316*I1316</f>
        <v>250</v>
      </c>
      <c r="P1316" s="12" t="s">
        <v>83</v>
      </c>
      <c r="Q1316" s="13" t="s">
        <v>1028</v>
      </c>
      <c r="R1316" s="0" t="n">
        <f aca="false">VLOOKUP(A1316,Sados!$A$1:$D$2962,4,0)</f>
        <v>1</v>
      </c>
      <c r="AE1316" s="0" t="n">
        <f aca="false">G1316-S1316-T1316-U1316-V1316-W1316-X1316-Y1316-Z1316-AA1316-AB1316-AC1316+AD1316</f>
        <v>2</v>
      </c>
      <c r="AF1316" s="0" t="n">
        <f aca="false">AE1316*I1316</f>
        <v>250</v>
      </c>
    </row>
    <row r="1317" customFormat="false" ht="21" hidden="false" customHeight="false" outlineLevel="0" collapsed="false">
      <c r="A1317" s="7" t="s">
        <v>4492</v>
      </c>
      <c r="B1317" s="8" t="n">
        <f aca="false">I1317</f>
        <v>25</v>
      </c>
      <c r="C1317" s="0" t="s">
        <v>4493</v>
      </c>
      <c r="D1317" s="0" t="s">
        <v>4494</v>
      </c>
      <c r="E1317" s="0" t="s">
        <v>4495</v>
      </c>
      <c r="F1317" s="0" t="s">
        <v>22</v>
      </c>
      <c r="G1317" s="0" t="n">
        <v>3</v>
      </c>
      <c r="H1317" s="0" t="n">
        <f aca="false">I1317*0.2</f>
        <v>5</v>
      </c>
      <c r="I1317" s="7" t="n">
        <v>25</v>
      </c>
      <c r="J1317" s="9" t="n">
        <v>47848.4166666667</v>
      </c>
      <c r="M1317" s="0" t="n">
        <v>15</v>
      </c>
      <c r="N1317" s="10" t="s">
        <v>3902</v>
      </c>
      <c r="O1317" s="11" t="n">
        <f aca="false">G1317*I1317</f>
        <v>75</v>
      </c>
      <c r="P1317" s="12" t="s">
        <v>78</v>
      </c>
      <c r="Q1317" s="13" t="s">
        <v>4107</v>
      </c>
      <c r="R1317" s="0" t="n">
        <f aca="false">VLOOKUP(A1317,Sados!$A$1:$D$2962,4,0)</f>
        <v>3</v>
      </c>
      <c r="AE1317" s="0" t="n">
        <f aca="false">G1317-S1317-T1317-U1317-V1317-W1317-X1317-Y1317-Z1317-AA1317-AB1317-AC1317+AD1317</f>
        <v>3</v>
      </c>
      <c r="AF1317" s="0" t="n">
        <f aca="false">AE1317*I1317</f>
        <v>75</v>
      </c>
    </row>
    <row r="1318" customFormat="false" ht="21" hidden="false" customHeight="false" outlineLevel="0" collapsed="false">
      <c r="A1318" s="7" t="s">
        <v>4496</v>
      </c>
      <c r="B1318" s="8" t="n">
        <f aca="false">I1318</f>
        <v>25</v>
      </c>
      <c r="C1318" s="0" t="s">
        <v>4497</v>
      </c>
      <c r="D1318" s="0" t="s">
        <v>4494</v>
      </c>
      <c r="E1318" s="0" t="s">
        <v>4498</v>
      </c>
      <c r="F1318" s="0" t="s">
        <v>22</v>
      </c>
      <c r="G1318" s="0" t="n">
        <v>4</v>
      </c>
      <c r="H1318" s="0" t="n">
        <f aca="false">I1318*0.2</f>
        <v>5</v>
      </c>
      <c r="I1318" s="7" t="n">
        <v>25</v>
      </c>
      <c r="J1318" s="9" t="n">
        <v>47848.4166666667</v>
      </c>
      <c r="M1318" s="0" t="n">
        <v>15</v>
      </c>
      <c r="N1318" s="10" t="s">
        <v>3902</v>
      </c>
      <c r="O1318" s="11" t="n">
        <f aca="false">G1318*I1318</f>
        <v>100</v>
      </c>
      <c r="P1318" s="12" t="s">
        <v>78</v>
      </c>
      <c r="Q1318" s="13" t="s">
        <v>4107</v>
      </c>
      <c r="R1318" s="0" t="n">
        <f aca="false">VLOOKUP(A1318,Sados!$A$1:$D$2962,4,0)</f>
        <v>4</v>
      </c>
      <c r="AE1318" s="0" t="n">
        <f aca="false">G1318-S1318-T1318-U1318-V1318-W1318-X1318-Y1318-Z1318-AA1318-AB1318-AC1318+AD1318</f>
        <v>4</v>
      </c>
      <c r="AF1318" s="0" t="n">
        <f aca="false">AE1318*I1318</f>
        <v>100</v>
      </c>
    </row>
    <row r="1319" customFormat="false" ht="21" hidden="false" customHeight="false" outlineLevel="0" collapsed="false">
      <c r="A1319" s="7" t="s">
        <v>4499</v>
      </c>
      <c r="B1319" s="8" t="n">
        <f aca="false">I1319</f>
        <v>24</v>
      </c>
      <c r="C1319" s="0" t="s">
        <v>4500</v>
      </c>
      <c r="D1319" s="0" t="s">
        <v>4501</v>
      </c>
      <c r="E1319" s="0" t="s">
        <v>4502</v>
      </c>
      <c r="F1319" s="0" t="s">
        <v>22</v>
      </c>
      <c r="G1319" s="0" t="n">
        <v>1</v>
      </c>
      <c r="H1319" s="0" t="n">
        <f aca="false">I1319*0.2</f>
        <v>4.8</v>
      </c>
      <c r="I1319" s="7" t="n">
        <v>24</v>
      </c>
      <c r="J1319" s="9" t="n">
        <v>47848.4166666667</v>
      </c>
      <c r="M1319" s="0" t="n">
        <v>15</v>
      </c>
      <c r="N1319" s="10" t="s">
        <v>3902</v>
      </c>
      <c r="O1319" s="11" t="n">
        <f aca="false">G1319*I1319</f>
        <v>24</v>
      </c>
      <c r="P1319" s="12" t="s">
        <v>78</v>
      </c>
      <c r="Q1319" s="13" t="s">
        <v>25</v>
      </c>
      <c r="R1319" s="0" t="n">
        <f aca="false">VLOOKUP(A1319,Sados!$A$1:$D$2962,4,0)</f>
        <v>1</v>
      </c>
      <c r="AE1319" s="0" t="n">
        <f aca="false">G1319-S1319-T1319-U1319-V1319-W1319-X1319-Y1319-Z1319-AA1319-AB1319-AC1319+AD1319</f>
        <v>1</v>
      </c>
      <c r="AF1319" s="0" t="n">
        <f aca="false">AE1319*I1319</f>
        <v>24</v>
      </c>
    </row>
    <row r="1320" customFormat="false" ht="21" hidden="false" customHeight="false" outlineLevel="0" collapsed="false">
      <c r="A1320" s="7" t="s">
        <v>4503</v>
      </c>
      <c r="B1320" s="8" t="n">
        <f aca="false">I1320</f>
        <v>130</v>
      </c>
      <c r="C1320" s="0" t="s">
        <v>4504</v>
      </c>
      <c r="D1320" s="0" t="s">
        <v>4505</v>
      </c>
      <c r="E1320" s="0" t="s">
        <v>4506</v>
      </c>
      <c r="F1320" s="0" t="s">
        <v>22</v>
      </c>
      <c r="G1320" s="0" t="n">
        <v>2</v>
      </c>
      <c r="H1320" s="0" t="n">
        <f aca="false">I1320*0.2</f>
        <v>26</v>
      </c>
      <c r="I1320" s="7" t="n">
        <v>130</v>
      </c>
      <c r="J1320" s="9" t="n">
        <v>47848.4166666667</v>
      </c>
      <c r="M1320" s="0" t="n">
        <v>15</v>
      </c>
      <c r="N1320" s="10" t="s">
        <v>3902</v>
      </c>
      <c r="O1320" s="11" t="n">
        <f aca="false">G1320*I1320</f>
        <v>260</v>
      </c>
      <c r="P1320" s="12" t="s">
        <v>83</v>
      </c>
      <c r="Q1320" s="13" t="s">
        <v>3903</v>
      </c>
      <c r="R1320" s="0" t="n">
        <f aca="false">VLOOKUP(A1320,Sados!$A$1:$D$2962,4,0)</f>
        <v>2</v>
      </c>
      <c r="AE1320" s="0" t="n">
        <f aca="false">G1320-S1320-T1320-U1320-V1320-W1320-X1320-Y1320-Z1320-AA1320-AB1320-AC1320+AD1320</f>
        <v>2</v>
      </c>
      <c r="AF1320" s="0" t="n">
        <f aca="false">AE1320*I1320</f>
        <v>260</v>
      </c>
    </row>
    <row r="1321" customFormat="false" ht="21" hidden="false" customHeight="false" outlineLevel="0" collapsed="false">
      <c r="A1321" s="7" t="s">
        <v>4507</v>
      </c>
      <c r="B1321" s="8" t="n">
        <f aca="false">I1321</f>
        <v>87</v>
      </c>
      <c r="C1321" s="0" t="s">
        <v>4508</v>
      </c>
      <c r="D1321" s="0" t="s">
        <v>4509</v>
      </c>
      <c r="E1321" s="0" t="s">
        <v>4510</v>
      </c>
      <c r="F1321" s="0" t="s">
        <v>22</v>
      </c>
      <c r="G1321" s="0" t="n">
        <v>2</v>
      </c>
      <c r="H1321" s="0" t="n">
        <f aca="false">I1321*0.2</f>
        <v>17.4</v>
      </c>
      <c r="I1321" s="7" t="n">
        <v>87</v>
      </c>
      <c r="J1321" s="9" t="n">
        <v>47848.4166666667</v>
      </c>
      <c r="M1321" s="0" t="n">
        <v>15</v>
      </c>
      <c r="N1321" s="10" t="s">
        <v>3902</v>
      </c>
      <c r="O1321" s="11" t="n">
        <f aca="false">G1321*I1321</f>
        <v>174</v>
      </c>
      <c r="P1321" s="12" t="s">
        <v>93</v>
      </c>
      <c r="Q1321" s="13" t="s">
        <v>4107</v>
      </c>
      <c r="R1321" s="0" t="n">
        <f aca="false">VLOOKUP(A1321,Sados!$A$1:$D$2962,4,0)</f>
        <v>1</v>
      </c>
      <c r="AE1321" s="0" t="n">
        <f aca="false">G1321-S1321-T1321-U1321-V1321-W1321-X1321-Y1321-Z1321-AA1321-AB1321-AC1321+AD1321</f>
        <v>2</v>
      </c>
      <c r="AF1321" s="0" t="n">
        <f aca="false">AE1321*I1321</f>
        <v>174</v>
      </c>
    </row>
    <row r="1322" customFormat="false" ht="21" hidden="false" customHeight="false" outlineLevel="0" collapsed="false">
      <c r="A1322" s="7" t="s">
        <v>4511</v>
      </c>
      <c r="B1322" s="8" t="n">
        <f aca="false">I1322</f>
        <v>34</v>
      </c>
      <c r="C1322" s="0" t="s">
        <v>4512</v>
      </c>
      <c r="D1322" s="0" t="s">
        <v>4513</v>
      </c>
      <c r="E1322" s="0" t="n">
        <v>0</v>
      </c>
      <c r="F1322" s="0" t="s">
        <v>22</v>
      </c>
      <c r="G1322" s="0" t="n">
        <v>6</v>
      </c>
      <c r="H1322" s="0" t="n">
        <f aca="false">I1322*0.2</f>
        <v>6.8</v>
      </c>
      <c r="I1322" s="7" t="n">
        <v>34</v>
      </c>
      <c r="J1322" s="9" t="n">
        <v>47848.4166666667</v>
      </c>
      <c r="M1322" s="0" t="n">
        <v>15</v>
      </c>
      <c r="N1322" s="10" t="s">
        <v>3902</v>
      </c>
      <c r="O1322" s="11" t="n">
        <f aca="false">G1322*I1322</f>
        <v>204</v>
      </c>
      <c r="P1322" s="12" t="s">
        <v>93</v>
      </c>
      <c r="Q1322" s="13" t="s">
        <v>3913</v>
      </c>
      <c r="R1322" s="0" t="n">
        <f aca="false">VLOOKUP(A1322,Sados!$A$1:$D$2962,4,0)</f>
        <v>6</v>
      </c>
      <c r="AE1322" s="0" t="n">
        <f aca="false">G1322-S1322-T1322-U1322-V1322-W1322-X1322-Y1322-Z1322-AA1322-AB1322-AC1322+AD1322</f>
        <v>6</v>
      </c>
      <c r="AF1322" s="0" t="n">
        <f aca="false">AE1322*I1322</f>
        <v>204</v>
      </c>
    </row>
    <row r="1323" customFormat="false" ht="21" hidden="false" customHeight="false" outlineLevel="0" collapsed="false">
      <c r="A1323" s="7" t="s">
        <v>4514</v>
      </c>
      <c r="B1323" s="8" t="n">
        <f aca="false">I1323</f>
        <v>54</v>
      </c>
      <c r="C1323" s="0" t="s">
        <v>4515</v>
      </c>
      <c r="D1323" s="0" t="s">
        <v>4516</v>
      </c>
      <c r="E1323" s="0" t="s">
        <v>4517</v>
      </c>
      <c r="F1323" s="0" t="s">
        <v>22</v>
      </c>
      <c r="G1323" s="0" t="n">
        <v>1</v>
      </c>
      <c r="H1323" s="0" t="n">
        <f aca="false">I1323*0.2</f>
        <v>10.8</v>
      </c>
      <c r="I1323" s="7" t="n">
        <v>54</v>
      </c>
      <c r="J1323" s="9" t="n">
        <v>47848.4166666667</v>
      </c>
      <c r="M1323" s="0" t="n">
        <v>15</v>
      </c>
      <c r="N1323" s="10" t="s">
        <v>3902</v>
      </c>
      <c r="O1323" s="11" t="n">
        <f aca="false">G1323*I1323</f>
        <v>54</v>
      </c>
      <c r="P1323" s="12" t="s">
        <v>93</v>
      </c>
      <c r="Q1323" s="13" t="s">
        <v>3913</v>
      </c>
      <c r="R1323" s="0" t="n">
        <f aca="false">VLOOKUP(A1323,Sados!$A$1:$D$2962,4,0)</f>
        <v>1</v>
      </c>
      <c r="AE1323" s="0" t="n">
        <f aca="false">G1323-S1323-T1323-U1323-V1323-W1323-X1323-Y1323-Z1323-AA1323-AB1323-AC1323+AD1323</f>
        <v>1</v>
      </c>
      <c r="AF1323" s="0" t="n">
        <f aca="false">AE1323*I1323</f>
        <v>54</v>
      </c>
    </row>
    <row r="1324" customFormat="false" ht="21" hidden="false" customHeight="false" outlineLevel="0" collapsed="false">
      <c r="A1324" s="7" t="s">
        <v>4518</v>
      </c>
      <c r="B1324" s="8" t="n">
        <f aca="false">I1324</f>
        <v>54</v>
      </c>
      <c r="C1324" s="0" t="s">
        <v>4519</v>
      </c>
      <c r="D1324" s="0" t="s">
        <v>4520</v>
      </c>
      <c r="E1324" s="0" t="s">
        <v>4521</v>
      </c>
      <c r="F1324" s="0" t="s">
        <v>22</v>
      </c>
      <c r="G1324" s="0" t="n">
        <v>4</v>
      </c>
      <c r="H1324" s="0" t="n">
        <f aca="false">I1324*0.2</f>
        <v>10.8</v>
      </c>
      <c r="I1324" s="7" t="n">
        <v>54</v>
      </c>
      <c r="J1324" s="9" t="n">
        <v>47848.4166666667</v>
      </c>
      <c r="M1324" s="0" t="n">
        <v>15</v>
      </c>
      <c r="N1324" s="10" t="s">
        <v>3902</v>
      </c>
      <c r="O1324" s="11" t="n">
        <f aca="false">G1324*I1324</f>
        <v>216</v>
      </c>
      <c r="P1324" s="12" t="s">
        <v>93</v>
      </c>
      <c r="Q1324" s="13" t="s">
        <v>3908</v>
      </c>
      <c r="R1324" s="0" t="n">
        <f aca="false">VLOOKUP(A1324,Sados!$A$1:$D$2962,4,0)</f>
        <v>4</v>
      </c>
      <c r="AE1324" s="0" t="n">
        <f aca="false">G1324-S1324-T1324-U1324-V1324-W1324-X1324-Y1324-Z1324-AA1324-AB1324-AC1324+AD1324</f>
        <v>4</v>
      </c>
      <c r="AF1324" s="0" t="n">
        <f aca="false">AE1324*I1324</f>
        <v>216</v>
      </c>
    </row>
    <row r="1325" customFormat="false" ht="21" hidden="false" customHeight="false" outlineLevel="0" collapsed="false">
      <c r="A1325" s="7" t="s">
        <v>4522</v>
      </c>
      <c r="B1325" s="8" t="n">
        <f aca="false">I1325</f>
        <v>85</v>
      </c>
      <c r="C1325" s="0" t="s">
        <v>4523</v>
      </c>
      <c r="D1325" s="0" t="s">
        <v>4524</v>
      </c>
      <c r="E1325" s="0" t="n">
        <v>0</v>
      </c>
      <c r="F1325" s="0" t="s">
        <v>22</v>
      </c>
      <c r="G1325" s="0" t="n">
        <v>10</v>
      </c>
      <c r="H1325" s="0" t="n">
        <f aca="false">I1325*0.2</f>
        <v>17</v>
      </c>
      <c r="I1325" s="7" t="n">
        <v>85</v>
      </c>
      <c r="J1325" s="9" t="n">
        <v>47848.4166666667</v>
      </c>
      <c r="M1325" s="0" t="n">
        <v>15</v>
      </c>
      <c r="N1325" s="10" t="s">
        <v>3902</v>
      </c>
      <c r="O1325" s="11" t="n">
        <f aca="false">G1325*I1325</f>
        <v>850</v>
      </c>
      <c r="P1325" s="12" t="s">
        <v>93</v>
      </c>
      <c r="Q1325" s="13" t="s">
        <v>3913</v>
      </c>
      <c r="R1325" s="0" t="n">
        <f aca="false">VLOOKUP(A1325,Sados!$A$1:$D$2962,4,0)</f>
        <v>10</v>
      </c>
      <c r="AE1325" s="0" t="n">
        <f aca="false">G1325-S1325-T1325-U1325-V1325-W1325-X1325-Y1325-Z1325-AA1325-AB1325-AC1325+AD1325</f>
        <v>10</v>
      </c>
      <c r="AF1325" s="0" t="n">
        <f aca="false">AE1325*I1325</f>
        <v>850</v>
      </c>
    </row>
    <row r="1326" customFormat="false" ht="21" hidden="false" customHeight="false" outlineLevel="0" collapsed="false">
      <c r="A1326" s="7" t="s">
        <v>4525</v>
      </c>
      <c r="B1326" s="8" t="n">
        <f aca="false">I1326</f>
        <v>110</v>
      </c>
      <c r="C1326" s="0" t="s">
        <v>4526</v>
      </c>
      <c r="D1326" s="0" t="s">
        <v>4527</v>
      </c>
      <c r="E1326" s="0" t="s">
        <v>4528</v>
      </c>
      <c r="F1326" s="0" t="s">
        <v>22</v>
      </c>
      <c r="G1326" s="0" t="n">
        <v>5</v>
      </c>
      <c r="H1326" s="0" t="n">
        <f aca="false">I1326*0.2</f>
        <v>22</v>
      </c>
      <c r="I1326" s="7" t="n">
        <v>110</v>
      </c>
      <c r="J1326" s="9" t="n">
        <v>47848.4166666667</v>
      </c>
      <c r="M1326" s="0" t="n">
        <v>15</v>
      </c>
      <c r="N1326" s="10" t="s">
        <v>3902</v>
      </c>
      <c r="O1326" s="11" t="n">
        <f aca="false">G1326*I1326</f>
        <v>550</v>
      </c>
      <c r="P1326" s="12" t="s">
        <v>93</v>
      </c>
      <c r="Q1326" s="13" t="s">
        <v>3913</v>
      </c>
      <c r="R1326" s="0" t="n">
        <f aca="false">VLOOKUP(A1326,Sados!$A$1:$D$2962,4,0)</f>
        <v>5</v>
      </c>
      <c r="AE1326" s="0" t="n">
        <f aca="false">G1326-S1326-T1326-U1326-V1326-W1326-X1326-Y1326-Z1326-AA1326-AB1326-AC1326+AD1326</f>
        <v>5</v>
      </c>
      <c r="AF1326" s="0" t="n">
        <f aca="false">AE1326*I1326</f>
        <v>550</v>
      </c>
    </row>
    <row r="1327" customFormat="false" ht="21" hidden="false" customHeight="false" outlineLevel="0" collapsed="false">
      <c r="A1327" s="7" t="s">
        <v>4529</v>
      </c>
      <c r="B1327" s="8" t="n">
        <f aca="false">I1327</f>
        <v>25</v>
      </c>
      <c r="C1327" s="0" t="s">
        <v>4530</v>
      </c>
      <c r="D1327" s="0" t="s">
        <v>4531</v>
      </c>
      <c r="E1327" s="0" t="s">
        <v>4532</v>
      </c>
      <c r="F1327" s="0" t="s">
        <v>22</v>
      </c>
      <c r="G1327" s="0" t="n">
        <v>2</v>
      </c>
      <c r="H1327" s="0" t="n">
        <f aca="false">I1327*0.2</f>
        <v>5</v>
      </c>
      <c r="I1327" s="7" t="n">
        <v>25</v>
      </c>
      <c r="J1327" s="9" t="n">
        <v>47848.4166666667</v>
      </c>
      <c r="M1327" s="0" t="n">
        <v>15</v>
      </c>
      <c r="N1327" s="10" t="s">
        <v>3902</v>
      </c>
      <c r="O1327" s="11" t="n">
        <f aca="false">G1327*I1327</f>
        <v>50</v>
      </c>
      <c r="P1327" s="12" t="s">
        <v>2996</v>
      </c>
      <c r="Q1327" s="13" t="s">
        <v>851</v>
      </c>
      <c r="R1327" s="0" t="n">
        <f aca="false">VLOOKUP(A1327,Sados!$A$1:$D$2962,4,0)</f>
        <v>2</v>
      </c>
      <c r="AE1327" s="0" t="n">
        <f aca="false">G1327-S1327-T1327-U1327-V1327-W1327-X1327-Y1327-Z1327-AA1327-AB1327-AC1327+AD1327</f>
        <v>2</v>
      </c>
      <c r="AF1327" s="0" t="n">
        <f aca="false">AE1327*I1327</f>
        <v>50</v>
      </c>
    </row>
    <row r="1328" customFormat="false" ht="21" hidden="false" customHeight="false" outlineLevel="0" collapsed="false">
      <c r="A1328" s="7" t="s">
        <v>4533</v>
      </c>
      <c r="B1328" s="8" t="n">
        <f aca="false">I1328</f>
        <v>39</v>
      </c>
      <c r="C1328" s="0" t="s">
        <v>4534</v>
      </c>
      <c r="D1328" s="0" t="s">
        <v>4535</v>
      </c>
      <c r="E1328" s="0" t="s">
        <v>4536</v>
      </c>
      <c r="F1328" s="0" t="s">
        <v>22</v>
      </c>
      <c r="G1328" s="0" t="n">
        <v>2</v>
      </c>
      <c r="H1328" s="0" t="n">
        <f aca="false">I1328*0.2</f>
        <v>7.8</v>
      </c>
      <c r="I1328" s="7" t="n">
        <v>39</v>
      </c>
      <c r="J1328" s="9" t="n">
        <v>47848.4166666667</v>
      </c>
      <c r="M1328" s="0" t="n">
        <v>15</v>
      </c>
      <c r="N1328" s="10" t="s">
        <v>3902</v>
      </c>
      <c r="O1328" s="11" t="n">
        <f aca="false">G1328*I1328</f>
        <v>78</v>
      </c>
      <c r="P1328" s="12" t="s">
        <v>2996</v>
      </c>
      <c r="Q1328" s="13" t="s">
        <v>4005</v>
      </c>
      <c r="R1328" s="0" t="n">
        <f aca="false">VLOOKUP(A1328,Sados!$A$1:$D$2962,4,0)</f>
        <v>2</v>
      </c>
      <c r="AE1328" s="0" t="n">
        <f aca="false">G1328-S1328-T1328-U1328-V1328-W1328-X1328-Y1328-Z1328-AA1328-AB1328-AC1328+AD1328</f>
        <v>2</v>
      </c>
      <c r="AF1328" s="0" t="n">
        <f aca="false">AE1328*I1328</f>
        <v>78</v>
      </c>
    </row>
    <row r="1329" customFormat="false" ht="21" hidden="false" customHeight="false" outlineLevel="0" collapsed="false">
      <c r="A1329" s="7" t="s">
        <v>4537</v>
      </c>
      <c r="B1329" s="8" t="n">
        <f aca="false">I1329</f>
        <v>35</v>
      </c>
      <c r="C1329" s="0" t="s">
        <v>4538</v>
      </c>
      <c r="D1329" s="0" t="s">
        <v>4539</v>
      </c>
      <c r="E1329" s="0" t="s">
        <v>4540</v>
      </c>
      <c r="F1329" s="0" t="s">
        <v>22</v>
      </c>
      <c r="G1329" s="0" t="n">
        <v>1</v>
      </c>
      <c r="H1329" s="0" t="n">
        <f aca="false">I1329*0.2</f>
        <v>7</v>
      </c>
      <c r="I1329" s="7" t="n">
        <v>35</v>
      </c>
      <c r="J1329" s="9" t="n">
        <v>47848.4166666667</v>
      </c>
      <c r="M1329" s="0" t="n">
        <v>15</v>
      </c>
      <c r="N1329" s="10" t="s">
        <v>3902</v>
      </c>
      <c r="O1329" s="11" t="n">
        <f aca="false">G1329*I1329</f>
        <v>35</v>
      </c>
      <c r="P1329" s="12" t="s">
        <v>54</v>
      </c>
      <c r="Q1329" s="13" t="s">
        <v>4107</v>
      </c>
      <c r="R1329" s="0" t="n">
        <f aca="false">VLOOKUP(A1329,Sados!$A$1:$D$2962,4,0)</f>
        <v>1</v>
      </c>
      <c r="AE1329" s="0" t="n">
        <f aca="false">G1329-S1329-T1329-U1329-V1329-W1329-X1329-Y1329-Z1329-AA1329-AB1329-AC1329+AD1329</f>
        <v>1</v>
      </c>
      <c r="AF1329" s="0" t="n">
        <f aca="false">AE1329*I1329</f>
        <v>35</v>
      </c>
    </row>
    <row r="1330" customFormat="false" ht="21" hidden="false" customHeight="false" outlineLevel="0" collapsed="false">
      <c r="A1330" s="7" t="s">
        <v>4541</v>
      </c>
      <c r="B1330" s="8" t="n">
        <f aca="false">I1330</f>
        <v>50</v>
      </c>
      <c r="C1330" s="0" t="s">
        <v>4542</v>
      </c>
      <c r="D1330" s="0" t="s">
        <v>4543</v>
      </c>
      <c r="E1330" s="0" t="n">
        <v>0</v>
      </c>
      <c r="F1330" s="0" t="s">
        <v>22</v>
      </c>
      <c r="G1330" s="0" t="n">
        <v>5</v>
      </c>
      <c r="H1330" s="0" t="n">
        <f aca="false">I1330*0.2</f>
        <v>10</v>
      </c>
      <c r="I1330" s="7" t="n">
        <v>50</v>
      </c>
      <c r="J1330" s="9" t="n">
        <v>47848.4166666667</v>
      </c>
      <c r="M1330" s="0" t="n">
        <v>15</v>
      </c>
      <c r="N1330" s="10" t="s">
        <v>3902</v>
      </c>
      <c r="O1330" s="11" t="n">
        <f aca="false">G1330*I1330</f>
        <v>250</v>
      </c>
      <c r="P1330" s="12" t="s">
        <v>54</v>
      </c>
      <c r="Q1330" s="13" t="s">
        <v>3913</v>
      </c>
      <c r="R1330" s="0" t="n">
        <f aca="false">VLOOKUP(A1330,Sados!$A$1:$D$2962,4,0)</f>
        <v>5</v>
      </c>
      <c r="AE1330" s="0" t="n">
        <f aca="false">G1330-S1330-T1330-U1330-V1330-W1330-X1330-Y1330-Z1330-AA1330-AB1330-AC1330+AD1330</f>
        <v>5</v>
      </c>
      <c r="AF1330" s="0" t="n">
        <f aca="false">AE1330*I1330</f>
        <v>250</v>
      </c>
    </row>
    <row r="1331" customFormat="false" ht="21" hidden="false" customHeight="false" outlineLevel="0" collapsed="false">
      <c r="A1331" s="7" t="s">
        <v>4544</v>
      </c>
      <c r="B1331" s="8" t="n">
        <f aca="false">I1331</f>
        <v>64</v>
      </c>
      <c r="C1331" s="0" t="s">
        <v>4545</v>
      </c>
      <c r="D1331" s="0" t="s">
        <v>4546</v>
      </c>
      <c r="E1331" s="0" t="s">
        <v>4547</v>
      </c>
      <c r="F1331" s="0" t="s">
        <v>22</v>
      </c>
      <c r="G1331" s="0" t="n">
        <v>6</v>
      </c>
      <c r="H1331" s="0" t="n">
        <f aca="false">I1331*0.2</f>
        <v>12.8</v>
      </c>
      <c r="I1331" s="7" t="n">
        <v>64</v>
      </c>
      <c r="J1331" s="9" t="n">
        <v>47848.4166666667</v>
      </c>
      <c r="M1331" s="0" t="n">
        <v>15</v>
      </c>
      <c r="N1331" s="10" t="s">
        <v>3902</v>
      </c>
      <c r="O1331" s="11" t="n">
        <f aca="false">G1331*I1331</f>
        <v>384</v>
      </c>
      <c r="P1331" s="12" t="s">
        <v>54</v>
      </c>
      <c r="Q1331" s="13" t="s">
        <v>3908</v>
      </c>
      <c r="R1331" s="0" t="n">
        <f aca="false">VLOOKUP(A1331,Sados!$A$1:$D$2962,4,0)</f>
        <v>2</v>
      </c>
      <c r="T1331" s="0" t="n">
        <v>1</v>
      </c>
      <c r="AE1331" s="0" t="n">
        <f aca="false">G1331-S1331-T1331-U1331-V1331-W1331-X1331-Y1331-Z1331-AA1331-AB1331-AC1331+AD1331</f>
        <v>5</v>
      </c>
      <c r="AF1331" s="0" t="n">
        <f aca="false">AE1331*I1331</f>
        <v>320</v>
      </c>
    </row>
    <row r="1332" customFormat="false" ht="21" hidden="false" customHeight="false" outlineLevel="0" collapsed="false">
      <c r="A1332" s="7" t="s">
        <v>4548</v>
      </c>
      <c r="B1332" s="8" t="n">
        <f aca="false">I1332</f>
        <v>36</v>
      </c>
      <c r="C1332" s="0" t="s">
        <v>4549</v>
      </c>
      <c r="D1332" s="0" t="s">
        <v>4550</v>
      </c>
      <c r="E1332" s="0" t="s">
        <v>4551</v>
      </c>
      <c r="F1332" s="0" t="s">
        <v>22</v>
      </c>
      <c r="G1332" s="0" t="n">
        <v>1</v>
      </c>
      <c r="H1332" s="0" t="n">
        <f aca="false">I1332*0.2</f>
        <v>7.2</v>
      </c>
      <c r="I1332" s="7" t="n">
        <v>36</v>
      </c>
      <c r="J1332" s="9" t="n">
        <v>47848.4166666667</v>
      </c>
      <c r="M1332" s="0" t="n">
        <v>15</v>
      </c>
      <c r="N1332" s="10" t="s">
        <v>3902</v>
      </c>
      <c r="O1332" s="11" t="n">
        <f aca="false">G1332*I1332</f>
        <v>36</v>
      </c>
      <c r="P1332" s="12" t="s">
        <v>54</v>
      </c>
      <c r="Q1332" s="13" t="s">
        <v>3908</v>
      </c>
      <c r="R1332" s="0" t="n">
        <f aca="false">VLOOKUP(A1332,Sados!$A$1:$D$2962,4,0)</f>
        <v>1</v>
      </c>
      <c r="AE1332" s="0" t="n">
        <f aca="false">G1332-S1332-T1332-U1332-V1332-W1332-X1332-Y1332-Z1332-AA1332-AB1332-AC1332+AD1332</f>
        <v>1</v>
      </c>
      <c r="AF1332" s="0" t="n">
        <f aca="false">AE1332*I1332</f>
        <v>36</v>
      </c>
    </row>
    <row r="1333" customFormat="false" ht="21" hidden="false" customHeight="false" outlineLevel="0" collapsed="false">
      <c r="A1333" s="7" t="s">
        <v>4552</v>
      </c>
      <c r="B1333" s="8" t="n">
        <f aca="false">I1333</f>
        <v>33</v>
      </c>
      <c r="C1333" s="0" t="s">
        <v>4553</v>
      </c>
      <c r="D1333" s="0" t="s">
        <v>4550</v>
      </c>
      <c r="E1333" s="0" t="s">
        <v>4554</v>
      </c>
      <c r="F1333" s="0" t="s">
        <v>22</v>
      </c>
      <c r="G1333" s="0" t="n">
        <v>4</v>
      </c>
      <c r="H1333" s="0" t="n">
        <f aca="false">I1333*0.2</f>
        <v>6.6</v>
      </c>
      <c r="I1333" s="7" t="n">
        <v>33</v>
      </c>
      <c r="J1333" s="9" t="n">
        <v>47848.4166666667</v>
      </c>
      <c r="M1333" s="0" t="n">
        <v>15</v>
      </c>
      <c r="N1333" s="10" t="s">
        <v>3902</v>
      </c>
      <c r="O1333" s="11" t="n">
        <f aca="false">G1333*I1333</f>
        <v>132</v>
      </c>
      <c r="P1333" s="12" t="s">
        <v>54</v>
      </c>
      <c r="Q1333" s="13" t="s">
        <v>3992</v>
      </c>
      <c r="R1333" s="0" t="n">
        <f aca="false">VLOOKUP(A1333,Sados!$A$1:$D$2962,4,0)</f>
        <v>4</v>
      </c>
      <c r="AE1333" s="0" t="n">
        <f aca="false">G1333-S1333-T1333-U1333-V1333-W1333-X1333-Y1333-Z1333-AA1333-AB1333-AC1333+AD1333</f>
        <v>4</v>
      </c>
      <c r="AF1333" s="0" t="n">
        <f aca="false">AE1333*I1333</f>
        <v>132</v>
      </c>
    </row>
    <row r="1334" customFormat="false" ht="21" hidden="false" customHeight="false" outlineLevel="0" collapsed="false">
      <c r="A1334" s="7" t="s">
        <v>4555</v>
      </c>
      <c r="B1334" s="8" t="n">
        <f aca="false">I1334</f>
        <v>40</v>
      </c>
      <c r="C1334" s="0" t="s">
        <v>4556</v>
      </c>
      <c r="D1334" s="0" t="s">
        <v>4557</v>
      </c>
      <c r="E1334" s="0" t="s">
        <v>4547</v>
      </c>
      <c r="F1334" s="0" t="s">
        <v>22</v>
      </c>
      <c r="G1334" s="0" t="n">
        <v>2</v>
      </c>
      <c r="H1334" s="0" t="n">
        <f aca="false">I1334*0.2</f>
        <v>8</v>
      </c>
      <c r="I1334" s="7" t="n">
        <v>40</v>
      </c>
      <c r="J1334" s="9" t="n">
        <v>47848.4166666667</v>
      </c>
      <c r="M1334" s="0" t="n">
        <v>15</v>
      </c>
      <c r="N1334" s="10" t="s">
        <v>3902</v>
      </c>
      <c r="O1334" s="11" t="n">
        <f aca="false">G1334*I1334</f>
        <v>80</v>
      </c>
      <c r="P1334" s="12" t="s">
        <v>54</v>
      </c>
      <c r="Q1334" s="13" t="s">
        <v>3992</v>
      </c>
      <c r="R1334" s="0" t="n">
        <f aca="false">VLOOKUP(A1334,Sados!$A$1:$D$2962,4,0)</f>
        <v>0</v>
      </c>
      <c r="AE1334" s="0" t="n">
        <f aca="false">G1334-S1334-T1334-U1334-V1334-W1334-X1334-Y1334-Z1334-AA1334-AB1334-AC1334+AD1334</f>
        <v>2</v>
      </c>
      <c r="AF1334" s="0" t="n">
        <f aca="false">AE1334*I1334</f>
        <v>80</v>
      </c>
    </row>
    <row r="1335" customFormat="false" ht="21" hidden="false" customHeight="false" outlineLevel="0" collapsed="false">
      <c r="A1335" s="7" t="s">
        <v>4558</v>
      </c>
      <c r="B1335" s="8" t="n">
        <f aca="false">I1335</f>
        <v>33</v>
      </c>
      <c r="C1335" s="0" t="s">
        <v>4559</v>
      </c>
      <c r="D1335" s="0" t="s">
        <v>4560</v>
      </c>
      <c r="E1335" s="0" t="s">
        <v>4561</v>
      </c>
      <c r="F1335" s="0" t="s">
        <v>22</v>
      </c>
      <c r="G1335" s="0" t="n">
        <v>2</v>
      </c>
      <c r="H1335" s="0" t="n">
        <f aca="false">I1335*0.2</f>
        <v>6.6</v>
      </c>
      <c r="I1335" s="7" t="n">
        <v>33</v>
      </c>
      <c r="J1335" s="9" t="n">
        <v>47848.4166666667</v>
      </c>
      <c r="M1335" s="0" t="n">
        <v>15</v>
      </c>
      <c r="N1335" s="10" t="s">
        <v>3902</v>
      </c>
      <c r="O1335" s="11" t="n">
        <f aca="false">G1335*I1335</f>
        <v>66</v>
      </c>
      <c r="P1335" s="12" t="s">
        <v>171</v>
      </c>
      <c r="Q1335" s="13" t="s">
        <v>25</v>
      </c>
      <c r="R1335" s="0" t="n">
        <f aca="false">VLOOKUP(A1335,Sados!$A$1:$D$2962,4,0)</f>
        <v>2</v>
      </c>
      <c r="AE1335" s="0" t="n">
        <f aca="false">G1335-S1335-T1335-U1335-V1335-W1335-X1335-Y1335-Z1335-AA1335-AB1335-AC1335+AD1335</f>
        <v>2</v>
      </c>
      <c r="AF1335" s="0" t="n">
        <f aca="false">AE1335*I1335</f>
        <v>66</v>
      </c>
    </row>
    <row r="1336" customFormat="false" ht="21" hidden="false" customHeight="false" outlineLevel="0" collapsed="false">
      <c r="A1336" s="7" t="s">
        <v>4562</v>
      </c>
      <c r="B1336" s="8" t="n">
        <f aca="false">I1336</f>
        <v>33</v>
      </c>
      <c r="C1336" s="0" t="s">
        <v>4563</v>
      </c>
      <c r="D1336" s="0" t="s">
        <v>4560</v>
      </c>
      <c r="E1336" s="0" t="n">
        <v>0</v>
      </c>
      <c r="F1336" s="0" t="s">
        <v>22</v>
      </c>
      <c r="G1336" s="0" t="n">
        <v>1</v>
      </c>
      <c r="H1336" s="0" t="n">
        <f aca="false">I1336*0.2</f>
        <v>6.6</v>
      </c>
      <c r="I1336" s="7" t="n">
        <v>33</v>
      </c>
      <c r="J1336" s="9" t="n">
        <v>47848.4166666667</v>
      </c>
      <c r="M1336" s="0" t="n">
        <v>15</v>
      </c>
      <c r="N1336" s="10" t="s">
        <v>3902</v>
      </c>
      <c r="O1336" s="11" t="n">
        <f aca="false">G1336*I1336</f>
        <v>33</v>
      </c>
      <c r="P1336" s="12" t="s">
        <v>171</v>
      </c>
      <c r="Q1336" s="13" t="s">
        <v>4107</v>
      </c>
      <c r="R1336" s="0" t="n">
        <f aca="false">VLOOKUP(A1336,Sados!$A$1:$D$2962,4,0)</f>
        <v>1</v>
      </c>
      <c r="AE1336" s="0" t="n">
        <f aca="false">G1336-S1336-T1336-U1336-V1336-W1336-X1336-Y1336-Z1336-AA1336-AB1336-AC1336+AD1336</f>
        <v>1</v>
      </c>
      <c r="AF1336" s="0" t="n">
        <f aca="false">AE1336*I1336</f>
        <v>33</v>
      </c>
    </row>
    <row r="1337" customFormat="false" ht="21" hidden="false" customHeight="false" outlineLevel="0" collapsed="false">
      <c r="A1337" s="7" t="s">
        <v>4564</v>
      </c>
      <c r="B1337" s="8" t="n">
        <f aca="false">I1337</f>
        <v>28</v>
      </c>
      <c r="C1337" s="0" t="s">
        <v>4565</v>
      </c>
      <c r="D1337" s="0" t="s">
        <v>4566</v>
      </c>
      <c r="E1337" s="0" t="s">
        <v>4567</v>
      </c>
      <c r="F1337" s="0" t="s">
        <v>22</v>
      </c>
      <c r="G1337" s="0" t="n">
        <v>6</v>
      </c>
      <c r="H1337" s="0" t="n">
        <f aca="false">I1337*0.2</f>
        <v>5.6</v>
      </c>
      <c r="I1337" s="7" t="n">
        <v>28</v>
      </c>
      <c r="J1337" s="9" t="n">
        <v>47848.4166666667</v>
      </c>
      <c r="M1337" s="0" t="n">
        <v>15</v>
      </c>
      <c r="N1337" s="10" t="s">
        <v>3902</v>
      </c>
      <c r="O1337" s="11" t="n">
        <f aca="false">G1337*I1337</f>
        <v>168</v>
      </c>
      <c r="P1337" s="12" t="s">
        <v>171</v>
      </c>
      <c r="Q1337" s="13" t="s">
        <v>25</v>
      </c>
      <c r="R1337" s="0" t="n">
        <f aca="false">VLOOKUP(A1337,Sados!$A$1:$D$2962,4,0)</f>
        <v>6</v>
      </c>
      <c r="AE1337" s="0" t="n">
        <f aca="false">G1337-S1337-T1337-U1337-V1337-W1337-X1337-Y1337-Z1337-AA1337-AB1337-AC1337+AD1337</f>
        <v>6</v>
      </c>
      <c r="AF1337" s="0" t="n">
        <f aca="false">AE1337*I1337</f>
        <v>168</v>
      </c>
    </row>
    <row r="1338" customFormat="false" ht="21" hidden="false" customHeight="false" outlineLevel="0" collapsed="false">
      <c r="A1338" s="7" t="s">
        <v>4568</v>
      </c>
      <c r="B1338" s="8" t="n">
        <f aca="false">I1338</f>
        <v>75</v>
      </c>
      <c r="C1338" s="0" t="s">
        <v>4569</v>
      </c>
      <c r="D1338" s="0" t="s">
        <v>4570</v>
      </c>
      <c r="E1338" s="0" t="s">
        <v>4571</v>
      </c>
      <c r="F1338" s="0" t="s">
        <v>22</v>
      </c>
      <c r="G1338" s="0" t="n">
        <v>6</v>
      </c>
      <c r="H1338" s="0" t="n">
        <f aca="false">I1338*0.2</f>
        <v>15</v>
      </c>
      <c r="I1338" s="7" t="n">
        <v>75</v>
      </c>
      <c r="J1338" s="9" t="n">
        <v>47848.4166666667</v>
      </c>
      <c r="M1338" s="0" t="n">
        <v>15</v>
      </c>
      <c r="N1338" s="10" t="s">
        <v>3902</v>
      </c>
      <c r="O1338" s="11" t="n">
        <f aca="false">G1338*I1338</f>
        <v>450</v>
      </c>
      <c r="P1338" s="12" t="s">
        <v>171</v>
      </c>
      <c r="Q1338" s="13" t="s">
        <v>3913</v>
      </c>
      <c r="R1338" s="0" t="n">
        <f aca="false">VLOOKUP(A1338,Sados!$A$1:$D$2962,4,0)</f>
        <v>6</v>
      </c>
      <c r="AE1338" s="0" t="n">
        <f aca="false">G1338-S1338-T1338-U1338-V1338-W1338-X1338-Y1338-Z1338-AA1338-AB1338-AC1338+AD1338</f>
        <v>6</v>
      </c>
      <c r="AF1338" s="0" t="n">
        <f aca="false">AE1338*I1338</f>
        <v>450</v>
      </c>
    </row>
    <row r="1339" customFormat="false" ht="21" hidden="false" customHeight="false" outlineLevel="0" collapsed="false">
      <c r="A1339" s="7" t="s">
        <v>4572</v>
      </c>
      <c r="B1339" s="8" t="n">
        <f aca="false">I1339</f>
        <v>64</v>
      </c>
      <c r="C1339" s="0" t="s">
        <v>4573</v>
      </c>
      <c r="D1339" s="0" t="s">
        <v>4574</v>
      </c>
      <c r="E1339" s="0" t="n">
        <v>0</v>
      </c>
      <c r="F1339" s="0" t="s">
        <v>22</v>
      </c>
      <c r="G1339" s="0" t="n">
        <v>3</v>
      </c>
      <c r="H1339" s="0" t="n">
        <f aca="false">I1339*0.2</f>
        <v>12.8</v>
      </c>
      <c r="I1339" s="7" t="n">
        <v>64</v>
      </c>
      <c r="J1339" s="9" t="n">
        <v>47848.4166666667</v>
      </c>
      <c r="M1339" s="0" t="n">
        <v>15</v>
      </c>
      <c r="N1339" s="10" t="s">
        <v>3902</v>
      </c>
      <c r="O1339" s="11" t="n">
        <f aca="false">G1339*I1339</f>
        <v>192</v>
      </c>
      <c r="P1339" s="12" t="s">
        <v>171</v>
      </c>
      <c r="Q1339" s="13" t="s">
        <v>3913</v>
      </c>
      <c r="R1339" s="0" t="n">
        <f aca="false">VLOOKUP(A1339,Sados!$A$1:$D$2962,4,0)</f>
        <v>1</v>
      </c>
      <c r="AE1339" s="0" t="n">
        <f aca="false">G1339-S1339-T1339-U1339-V1339-W1339-X1339-Y1339-Z1339-AA1339-AB1339-AC1339+AD1339</f>
        <v>3</v>
      </c>
      <c r="AF1339" s="0" t="n">
        <f aca="false">AE1339*I1339</f>
        <v>192</v>
      </c>
    </row>
    <row r="1340" customFormat="false" ht="21" hidden="false" customHeight="false" outlineLevel="0" collapsed="false">
      <c r="A1340" s="7" t="s">
        <v>4575</v>
      </c>
      <c r="B1340" s="8" t="n">
        <f aca="false">I1340</f>
        <v>38</v>
      </c>
      <c r="C1340" s="0" t="s">
        <v>4576</v>
      </c>
      <c r="D1340" s="0" t="s">
        <v>4574</v>
      </c>
      <c r="E1340" s="0" t="n">
        <v>0</v>
      </c>
      <c r="F1340" s="0" t="s">
        <v>22</v>
      </c>
      <c r="G1340" s="0" t="n">
        <v>1</v>
      </c>
      <c r="H1340" s="0" t="n">
        <f aca="false">I1340*0.2</f>
        <v>7.6</v>
      </c>
      <c r="I1340" s="7" t="n">
        <v>38</v>
      </c>
      <c r="J1340" s="9" t="n">
        <v>47848.4166666667</v>
      </c>
      <c r="M1340" s="0" t="n">
        <v>15</v>
      </c>
      <c r="N1340" s="10" t="s">
        <v>3902</v>
      </c>
      <c r="O1340" s="11" t="n">
        <f aca="false">G1340*I1340</f>
        <v>38</v>
      </c>
      <c r="P1340" s="12" t="s">
        <v>171</v>
      </c>
      <c r="Q1340" s="13" t="s">
        <v>3992</v>
      </c>
      <c r="R1340" s="0" t="n">
        <f aca="false">VLOOKUP(A1340,Sados!$A$1:$D$2962,4,0)</f>
        <v>1</v>
      </c>
      <c r="AE1340" s="0" t="n">
        <f aca="false">G1340-S1340-T1340-U1340-V1340-W1340-X1340-Y1340-Z1340-AA1340-AB1340-AC1340+AD1340</f>
        <v>1</v>
      </c>
      <c r="AF1340" s="0" t="n">
        <f aca="false">AE1340*I1340</f>
        <v>38</v>
      </c>
    </row>
    <row r="1341" customFormat="false" ht="21" hidden="false" customHeight="false" outlineLevel="0" collapsed="false">
      <c r="A1341" s="7" t="s">
        <v>4577</v>
      </c>
      <c r="B1341" s="8" t="n">
        <f aca="false">I1341</f>
        <v>38</v>
      </c>
      <c r="C1341" s="0" t="s">
        <v>4578</v>
      </c>
      <c r="D1341" s="0" t="s">
        <v>4579</v>
      </c>
      <c r="E1341" s="0" t="n">
        <v>0</v>
      </c>
      <c r="F1341" s="0" t="s">
        <v>22</v>
      </c>
      <c r="G1341" s="0" t="n">
        <v>1</v>
      </c>
      <c r="H1341" s="0" t="n">
        <f aca="false">I1341*0.2</f>
        <v>7.6</v>
      </c>
      <c r="I1341" s="7" t="n">
        <v>38</v>
      </c>
      <c r="J1341" s="9" t="n">
        <v>47848.4166666667</v>
      </c>
      <c r="M1341" s="0" t="n">
        <v>15</v>
      </c>
      <c r="N1341" s="10" t="s">
        <v>3902</v>
      </c>
      <c r="O1341" s="11" t="n">
        <f aca="false">G1341*I1341</f>
        <v>38</v>
      </c>
      <c r="P1341" s="12" t="s">
        <v>171</v>
      </c>
      <c r="Q1341" s="13" t="s">
        <v>3992</v>
      </c>
      <c r="R1341" s="0" t="n">
        <f aca="false">VLOOKUP(A1341,Sados!$A$1:$D$2962,4,0)</f>
        <v>0</v>
      </c>
      <c r="AE1341" s="0" t="n">
        <f aca="false">G1341-S1341-T1341-U1341-V1341-W1341-X1341-Y1341-Z1341-AA1341-AB1341-AC1341+AD1341</f>
        <v>1</v>
      </c>
      <c r="AF1341" s="0" t="n">
        <f aca="false">AE1341*I1341</f>
        <v>38</v>
      </c>
    </row>
    <row r="1342" customFormat="false" ht="21" hidden="false" customHeight="false" outlineLevel="0" collapsed="false">
      <c r="A1342" s="7" t="s">
        <v>4580</v>
      </c>
      <c r="B1342" s="8" t="n">
        <f aca="false">I1342</f>
        <v>100</v>
      </c>
      <c r="C1342" s="0" t="s">
        <v>4581</v>
      </c>
      <c r="D1342" s="0" t="s">
        <v>4582</v>
      </c>
      <c r="E1342" s="0" t="s">
        <v>4583</v>
      </c>
      <c r="F1342" s="0" t="s">
        <v>22</v>
      </c>
      <c r="G1342" s="0" t="n">
        <v>2</v>
      </c>
      <c r="H1342" s="0" t="n">
        <f aca="false">I1342*0.2</f>
        <v>20</v>
      </c>
      <c r="I1342" s="7" t="n">
        <v>100</v>
      </c>
      <c r="J1342" s="9" t="n">
        <v>47848.4166666667</v>
      </c>
      <c r="M1342" s="0" t="n">
        <v>15</v>
      </c>
      <c r="N1342" s="10" t="s">
        <v>3902</v>
      </c>
      <c r="O1342" s="11" t="n">
        <f aca="false">G1342*I1342</f>
        <v>200</v>
      </c>
      <c r="P1342" s="12" t="s">
        <v>171</v>
      </c>
      <c r="Q1342" s="13" t="s">
        <v>3903</v>
      </c>
      <c r="R1342" s="0" t="n">
        <f aca="false">VLOOKUP(A1342,Sados!$A$1:$D$2962,4,0)</f>
        <v>2</v>
      </c>
      <c r="AE1342" s="0" t="n">
        <f aca="false">G1342-S1342-T1342-U1342-V1342-W1342-X1342-Y1342-Z1342-AA1342-AB1342-AC1342+AD1342</f>
        <v>2</v>
      </c>
      <c r="AF1342" s="0" t="n">
        <f aca="false">AE1342*I1342</f>
        <v>200</v>
      </c>
    </row>
    <row r="1343" customFormat="false" ht="21" hidden="false" customHeight="false" outlineLevel="0" collapsed="false">
      <c r="A1343" s="7" t="s">
        <v>4584</v>
      </c>
      <c r="B1343" s="8" t="n">
        <f aca="false">I1343</f>
        <v>36</v>
      </c>
      <c r="C1343" s="0" t="s">
        <v>4585</v>
      </c>
      <c r="D1343" s="0" t="s">
        <v>4586</v>
      </c>
      <c r="E1343" s="0" t="s">
        <v>4587</v>
      </c>
      <c r="F1343" s="0" t="s">
        <v>22</v>
      </c>
      <c r="G1343" s="0" t="n">
        <v>1</v>
      </c>
      <c r="H1343" s="0" t="n">
        <f aca="false">I1343*0.2</f>
        <v>7.2</v>
      </c>
      <c r="I1343" s="7" t="n">
        <v>36</v>
      </c>
      <c r="J1343" s="9" t="n">
        <v>47848.4166666667</v>
      </c>
      <c r="M1343" s="0" t="n">
        <v>15</v>
      </c>
      <c r="N1343" s="10" t="s">
        <v>3902</v>
      </c>
      <c r="O1343" s="11" t="n">
        <f aca="false">G1343*I1343</f>
        <v>36</v>
      </c>
      <c r="P1343" s="12" t="s">
        <v>171</v>
      </c>
      <c r="Q1343" s="13" t="s">
        <v>25</v>
      </c>
      <c r="R1343" s="0" t="n">
        <f aca="false">VLOOKUP(A1343,Sados!$A$1:$D$2962,4,0)</f>
        <v>1</v>
      </c>
      <c r="AE1343" s="0" t="n">
        <f aca="false">G1343-S1343-T1343-U1343-V1343-W1343-X1343-Y1343-Z1343-AA1343-AB1343-AC1343+AD1343</f>
        <v>1</v>
      </c>
      <c r="AF1343" s="0" t="n">
        <f aca="false">AE1343*I1343</f>
        <v>36</v>
      </c>
    </row>
    <row r="1344" customFormat="false" ht="21" hidden="false" customHeight="false" outlineLevel="0" collapsed="false">
      <c r="A1344" s="7" t="s">
        <v>4588</v>
      </c>
      <c r="B1344" s="8" t="n">
        <f aca="false">I1344</f>
        <v>30</v>
      </c>
      <c r="C1344" s="0" t="s">
        <v>4589</v>
      </c>
      <c r="D1344" s="0" t="s">
        <v>4590</v>
      </c>
      <c r="E1344" s="0" t="s">
        <v>4591</v>
      </c>
      <c r="F1344" s="0" t="s">
        <v>22</v>
      </c>
      <c r="G1344" s="0" t="n">
        <v>1</v>
      </c>
      <c r="H1344" s="0" t="n">
        <f aca="false">I1344*0.2</f>
        <v>6</v>
      </c>
      <c r="I1344" s="7" t="n">
        <v>30</v>
      </c>
      <c r="J1344" s="9" t="n">
        <v>47848.4166666667</v>
      </c>
      <c r="M1344" s="0" t="n">
        <v>15</v>
      </c>
      <c r="N1344" s="10" t="s">
        <v>3902</v>
      </c>
      <c r="O1344" s="11" t="n">
        <f aca="false">G1344*I1344</f>
        <v>30</v>
      </c>
      <c r="P1344" s="12" t="s">
        <v>171</v>
      </c>
      <c r="Q1344" s="13" t="s">
        <v>3908</v>
      </c>
      <c r="R1344" s="0" t="n">
        <f aca="false">VLOOKUP(A1344,Sados!$A$1:$D$2962,4,0)</f>
        <v>1</v>
      </c>
      <c r="AE1344" s="0" t="n">
        <f aca="false">G1344-S1344-T1344-U1344-V1344-W1344-X1344-Y1344-Z1344-AA1344-AB1344-AC1344+AD1344</f>
        <v>1</v>
      </c>
      <c r="AF1344" s="0" t="n">
        <f aca="false">AE1344*I1344</f>
        <v>30</v>
      </c>
    </row>
    <row r="1345" customFormat="false" ht="21" hidden="false" customHeight="false" outlineLevel="0" collapsed="false">
      <c r="A1345" s="7" t="s">
        <v>4592</v>
      </c>
      <c r="B1345" s="8" t="n">
        <f aca="false">I1345</f>
        <v>36</v>
      </c>
      <c r="C1345" s="0" t="s">
        <v>4593</v>
      </c>
      <c r="D1345" s="0" t="s">
        <v>4586</v>
      </c>
      <c r="E1345" s="0" t="s">
        <v>4594</v>
      </c>
      <c r="F1345" s="0" t="s">
        <v>22</v>
      </c>
      <c r="G1345" s="0" t="n">
        <v>12</v>
      </c>
      <c r="H1345" s="0" t="n">
        <f aca="false">I1345*0.2</f>
        <v>7.2</v>
      </c>
      <c r="I1345" s="7" t="n">
        <v>36</v>
      </c>
      <c r="J1345" s="9" t="n">
        <v>47848.4166666667</v>
      </c>
      <c r="M1345" s="0" t="n">
        <v>15</v>
      </c>
      <c r="N1345" s="10" t="s">
        <v>3902</v>
      </c>
      <c r="O1345" s="11" t="n">
        <f aca="false">G1345*I1345</f>
        <v>432</v>
      </c>
      <c r="P1345" s="12" t="s">
        <v>171</v>
      </c>
      <c r="Q1345" s="13" t="s">
        <v>3908</v>
      </c>
      <c r="R1345" s="0" t="n">
        <f aca="false">VLOOKUP(A1345,Sados!$A$1:$D$2962,4,0)</f>
        <v>11</v>
      </c>
      <c r="AE1345" s="0" t="n">
        <f aca="false">G1345-S1345-T1345-U1345-V1345-W1345-X1345-Y1345-Z1345-AA1345-AB1345-AC1345+AD1345</f>
        <v>12</v>
      </c>
      <c r="AF1345" s="0" t="n">
        <f aca="false">AE1345*I1345</f>
        <v>432</v>
      </c>
    </row>
    <row r="1346" customFormat="false" ht="21" hidden="false" customHeight="false" outlineLevel="0" collapsed="false">
      <c r="A1346" s="7" t="s">
        <v>4595</v>
      </c>
      <c r="B1346" s="8" t="n">
        <f aca="false">I1346</f>
        <v>85</v>
      </c>
      <c r="C1346" s="0" t="s">
        <v>4596</v>
      </c>
      <c r="D1346" s="0" t="s">
        <v>4586</v>
      </c>
      <c r="E1346" s="0" t="n">
        <v>0</v>
      </c>
      <c r="F1346" s="0" t="s">
        <v>22</v>
      </c>
      <c r="G1346" s="0" t="n">
        <v>6</v>
      </c>
      <c r="H1346" s="0" t="n">
        <f aca="false">I1346*0.2</f>
        <v>17</v>
      </c>
      <c r="I1346" s="7" t="n">
        <v>85</v>
      </c>
      <c r="J1346" s="9" t="n">
        <v>47848.4166666667</v>
      </c>
      <c r="M1346" s="0" t="n">
        <v>15</v>
      </c>
      <c r="N1346" s="10" t="s">
        <v>3902</v>
      </c>
      <c r="O1346" s="11" t="n">
        <f aca="false">G1346*I1346</f>
        <v>510</v>
      </c>
      <c r="P1346" s="12" t="s">
        <v>171</v>
      </c>
      <c r="Q1346" s="13" t="s">
        <v>3937</v>
      </c>
      <c r="R1346" s="0" t="n">
        <f aca="false">VLOOKUP(A1346,Sados!$A$1:$D$2962,4,0)</f>
        <v>4</v>
      </c>
      <c r="AE1346" s="0" t="n">
        <f aca="false">G1346-S1346-T1346-U1346-V1346-W1346-X1346-Y1346-Z1346-AA1346-AB1346-AC1346+AD1346</f>
        <v>6</v>
      </c>
      <c r="AF1346" s="0" t="n">
        <f aca="false">AE1346*I1346</f>
        <v>510</v>
      </c>
    </row>
    <row r="1347" customFormat="false" ht="21" hidden="false" customHeight="false" outlineLevel="0" collapsed="false">
      <c r="A1347" s="7" t="s">
        <v>4597</v>
      </c>
      <c r="B1347" s="8" t="n">
        <f aca="false">I1347</f>
        <v>35</v>
      </c>
      <c r="C1347" s="0" t="s">
        <v>4598</v>
      </c>
      <c r="D1347" s="0" t="s">
        <v>4586</v>
      </c>
      <c r="E1347" s="0" t="n">
        <v>0</v>
      </c>
      <c r="F1347" s="0" t="s">
        <v>22</v>
      </c>
      <c r="G1347" s="0" t="n">
        <v>7</v>
      </c>
      <c r="H1347" s="0" t="n">
        <f aca="false">I1347*0.2</f>
        <v>7</v>
      </c>
      <c r="I1347" s="7" t="n">
        <v>35</v>
      </c>
      <c r="J1347" s="9" t="n">
        <v>47848.4166666667</v>
      </c>
      <c r="M1347" s="0" t="n">
        <v>15</v>
      </c>
      <c r="N1347" s="10" t="s">
        <v>3902</v>
      </c>
      <c r="O1347" s="11" t="n">
        <f aca="false">G1347*I1347</f>
        <v>245</v>
      </c>
      <c r="P1347" s="12" t="s">
        <v>171</v>
      </c>
      <c r="Q1347" s="13" t="s">
        <v>3913</v>
      </c>
      <c r="R1347" s="0" t="n">
        <f aca="false">VLOOKUP(A1347,Sados!$A$1:$D$2962,4,0)</f>
        <v>5</v>
      </c>
      <c r="AE1347" s="0" t="n">
        <f aca="false">G1347-S1347-T1347-U1347-V1347-W1347-X1347-Y1347-Z1347-AA1347-AB1347-AC1347+AD1347</f>
        <v>7</v>
      </c>
      <c r="AF1347" s="0" t="n">
        <f aca="false">AE1347*I1347</f>
        <v>245</v>
      </c>
    </row>
    <row r="1348" customFormat="false" ht="21" hidden="false" customHeight="false" outlineLevel="0" collapsed="false">
      <c r="A1348" s="7" t="s">
        <v>4599</v>
      </c>
      <c r="B1348" s="8" t="n">
        <f aca="false">I1348</f>
        <v>54</v>
      </c>
      <c r="C1348" s="0" t="s">
        <v>4600</v>
      </c>
      <c r="D1348" s="0" t="s">
        <v>4601</v>
      </c>
      <c r="E1348" s="0" t="s">
        <v>4602</v>
      </c>
      <c r="F1348" s="0" t="s">
        <v>22</v>
      </c>
      <c r="G1348" s="0" t="n">
        <v>1</v>
      </c>
      <c r="H1348" s="0" t="n">
        <f aca="false">I1348*0.2</f>
        <v>10.8</v>
      </c>
      <c r="I1348" s="7" t="n">
        <v>54</v>
      </c>
      <c r="J1348" s="9" t="n">
        <v>47848.4166666667</v>
      </c>
      <c r="M1348" s="0" t="n">
        <v>15</v>
      </c>
      <c r="N1348" s="10" t="s">
        <v>3902</v>
      </c>
      <c r="O1348" s="11" t="n">
        <f aca="false">G1348*I1348</f>
        <v>54</v>
      </c>
      <c r="P1348" s="12" t="s">
        <v>171</v>
      </c>
      <c r="Q1348" s="13" t="s">
        <v>3908</v>
      </c>
      <c r="R1348" s="0" t="n">
        <f aca="false">VLOOKUP(A1348,Sados!$A$1:$D$2962,4,0)</f>
        <v>1</v>
      </c>
      <c r="AE1348" s="0" t="n">
        <f aca="false">G1348-S1348-T1348-U1348-V1348-W1348-X1348-Y1348-Z1348-AA1348-AB1348-AC1348+AD1348</f>
        <v>1</v>
      </c>
      <c r="AF1348" s="0" t="n">
        <f aca="false">AE1348*I1348</f>
        <v>54</v>
      </c>
    </row>
    <row r="1349" customFormat="false" ht="21" hidden="false" customHeight="false" outlineLevel="0" collapsed="false">
      <c r="A1349" s="7" t="s">
        <v>4603</v>
      </c>
      <c r="B1349" s="8" t="n">
        <f aca="false">I1349</f>
        <v>38</v>
      </c>
      <c r="C1349" s="0" t="s">
        <v>4604</v>
      </c>
      <c r="D1349" s="0" t="s">
        <v>4605</v>
      </c>
      <c r="E1349" s="0" t="n">
        <v>0</v>
      </c>
      <c r="F1349" s="0" t="s">
        <v>22</v>
      </c>
      <c r="G1349" s="0" t="n">
        <v>1</v>
      </c>
      <c r="H1349" s="0" t="n">
        <f aca="false">I1349*0.2</f>
        <v>7.6</v>
      </c>
      <c r="I1349" s="7" t="n">
        <v>38</v>
      </c>
      <c r="J1349" s="9" t="n">
        <v>47848.4166666667</v>
      </c>
      <c r="M1349" s="0" t="n">
        <v>15</v>
      </c>
      <c r="N1349" s="10" t="s">
        <v>3902</v>
      </c>
      <c r="O1349" s="11" t="n">
        <f aca="false">G1349*I1349</f>
        <v>38</v>
      </c>
      <c r="P1349" s="12" t="s">
        <v>171</v>
      </c>
      <c r="Q1349" s="13" t="s">
        <v>3913</v>
      </c>
      <c r="R1349" s="0" t="n">
        <f aca="false">VLOOKUP(A1349,Sados!$A$1:$D$2962,4,0)</f>
        <v>1</v>
      </c>
      <c r="AE1349" s="0" t="n">
        <f aca="false">G1349-S1349-T1349-U1349-V1349-W1349-X1349-Y1349-Z1349-AA1349-AB1349-AC1349+AD1349</f>
        <v>1</v>
      </c>
      <c r="AF1349" s="0" t="n">
        <f aca="false">AE1349*I1349</f>
        <v>38</v>
      </c>
    </row>
    <row r="1350" customFormat="false" ht="21" hidden="false" customHeight="false" outlineLevel="0" collapsed="false">
      <c r="A1350" s="7" t="s">
        <v>4606</v>
      </c>
      <c r="B1350" s="8" t="n">
        <f aca="false">I1350</f>
        <v>110</v>
      </c>
      <c r="C1350" s="0" t="s">
        <v>4607</v>
      </c>
      <c r="D1350" s="0" t="s">
        <v>4608</v>
      </c>
      <c r="E1350" s="0" t="s">
        <v>4609</v>
      </c>
      <c r="F1350" s="0" t="s">
        <v>22</v>
      </c>
      <c r="G1350" s="0" t="n">
        <v>6</v>
      </c>
      <c r="H1350" s="0" t="n">
        <f aca="false">I1350*0.2</f>
        <v>22</v>
      </c>
      <c r="I1350" s="7" t="n">
        <v>110</v>
      </c>
      <c r="J1350" s="9" t="n">
        <v>47848.4166666667</v>
      </c>
      <c r="M1350" s="0" t="n">
        <v>15</v>
      </c>
      <c r="N1350" s="10" t="s">
        <v>3902</v>
      </c>
      <c r="O1350" s="11" t="n">
        <f aca="false">G1350*I1350</f>
        <v>660</v>
      </c>
      <c r="P1350" s="12" t="s">
        <v>38</v>
      </c>
      <c r="Q1350" s="13" t="s">
        <v>3913</v>
      </c>
      <c r="R1350" s="0" t="n">
        <f aca="false">VLOOKUP(A1350,Sados!$A$1:$D$2962,4,0)</f>
        <v>5</v>
      </c>
      <c r="AE1350" s="0" t="n">
        <f aca="false">G1350-S1350-T1350-U1350-V1350-W1350-X1350-Y1350-Z1350-AA1350-AB1350-AC1350+AD1350</f>
        <v>6</v>
      </c>
      <c r="AF1350" s="0" t="n">
        <f aca="false">AE1350*I1350</f>
        <v>660</v>
      </c>
    </row>
    <row r="1351" customFormat="false" ht="21" hidden="false" customHeight="false" outlineLevel="0" collapsed="false">
      <c r="A1351" s="7" t="s">
        <v>4610</v>
      </c>
      <c r="B1351" s="8" t="n">
        <f aca="false">I1351</f>
        <v>43</v>
      </c>
      <c r="C1351" s="0" t="s">
        <v>4611</v>
      </c>
      <c r="D1351" s="0" t="s">
        <v>4612</v>
      </c>
      <c r="E1351" s="0" t="s">
        <v>4613</v>
      </c>
      <c r="F1351" s="0" t="s">
        <v>22</v>
      </c>
      <c r="G1351" s="0" t="n">
        <v>4</v>
      </c>
      <c r="H1351" s="0" t="n">
        <f aca="false">I1351*0.2</f>
        <v>8.6</v>
      </c>
      <c r="I1351" s="7" t="n">
        <v>43</v>
      </c>
      <c r="J1351" s="9" t="n">
        <v>47848.4166666667</v>
      </c>
      <c r="M1351" s="0" t="n">
        <v>15</v>
      </c>
      <c r="N1351" s="10" t="s">
        <v>3902</v>
      </c>
      <c r="O1351" s="11" t="n">
        <f aca="false">G1351*I1351</f>
        <v>172</v>
      </c>
      <c r="P1351" s="12" t="s">
        <v>38</v>
      </c>
      <c r="Q1351" s="13" t="s">
        <v>4107</v>
      </c>
      <c r="R1351" s="0" t="n">
        <f aca="false">VLOOKUP(A1351,Sados!$A$1:$D$2962,4,0)</f>
        <v>4</v>
      </c>
      <c r="AE1351" s="0" t="n">
        <f aca="false">G1351-S1351-T1351-U1351-V1351-W1351-X1351-Y1351-Z1351-AA1351-AB1351-AC1351+AD1351</f>
        <v>4</v>
      </c>
      <c r="AF1351" s="0" t="n">
        <f aca="false">AE1351*I1351</f>
        <v>172</v>
      </c>
    </row>
    <row r="1352" customFormat="false" ht="21" hidden="false" customHeight="false" outlineLevel="0" collapsed="false">
      <c r="A1352" s="7" t="s">
        <v>4614</v>
      </c>
      <c r="B1352" s="8" t="n">
        <f aca="false">I1352</f>
        <v>50</v>
      </c>
      <c r="C1352" s="0" t="s">
        <v>4615</v>
      </c>
      <c r="D1352" s="0" t="s">
        <v>4616</v>
      </c>
      <c r="E1352" s="0" t="n">
        <v>0</v>
      </c>
      <c r="F1352" s="0" t="s">
        <v>22</v>
      </c>
      <c r="G1352" s="0" t="n">
        <v>7</v>
      </c>
      <c r="H1352" s="0" t="n">
        <f aca="false">I1352*0.2</f>
        <v>10</v>
      </c>
      <c r="I1352" s="7" t="n">
        <v>50</v>
      </c>
      <c r="J1352" s="9" t="n">
        <v>47848.4166666667</v>
      </c>
      <c r="M1352" s="0" t="n">
        <v>15</v>
      </c>
      <c r="N1352" s="10" t="s">
        <v>3902</v>
      </c>
      <c r="O1352" s="11" t="n">
        <f aca="false">G1352*I1352</f>
        <v>350</v>
      </c>
      <c r="P1352" s="12" t="s">
        <v>38</v>
      </c>
      <c r="Q1352" s="13" t="s">
        <v>3913</v>
      </c>
      <c r="R1352" s="0" t="n">
        <f aca="false">VLOOKUP(A1352,Sados!$A$1:$D$2962,4,0)</f>
        <v>6</v>
      </c>
      <c r="AE1352" s="0" t="n">
        <f aca="false">G1352-S1352-T1352-U1352-V1352-W1352-X1352-Y1352-Z1352-AA1352-AB1352-AC1352+AD1352</f>
        <v>7</v>
      </c>
      <c r="AF1352" s="0" t="n">
        <f aca="false">AE1352*I1352</f>
        <v>350</v>
      </c>
    </row>
    <row r="1353" customFormat="false" ht="21" hidden="false" customHeight="false" outlineLevel="0" collapsed="false">
      <c r="A1353" s="7" t="s">
        <v>4617</v>
      </c>
      <c r="B1353" s="8" t="n">
        <f aca="false">I1353</f>
        <v>60</v>
      </c>
      <c r="C1353" s="0" t="s">
        <v>4618</v>
      </c>
      <c r="D1353" s="0" t="s">
        <v>4619</v>
      </c>
      <c r="E1353" s="0" t="n">
        <v>0</v>
      </c>
      <c r="F1353" s="0" t="s">
        <v>22</v>
      </c>
      <c r="G1353" s="0" t="n">
        <v>7</v>
      </c>
      <c r="H1353" s="0" t="n">
        <f aca="false">I1353*0.2</f>
        <v>12</v>
      </c>
      <c r="I1353" s="7" t="n">
        <v>60</v>
      </c>
      <c r="J1353" s="9" t="n">
        <v>47848.4166666667</v>
      </c>
      <c r="M1353" s="0" t="n">
        <v>15</v>
      </c>
      <c r="N1353" s="10" t="s">
        <v>3902</v>
      </c>
      <c r="O1353" s="11" t="n">
        <f aca="false">G1353*I1353</f>
        <v>420</v>
      </c>
      <c r="P1353" s="12" t="s">
        <v>38</v>
      </c>
      <c r="Q1353" s="13" t="s">
        <v>3913</v>
      </c>
      <c r="R1353" s="0" t="n">
        <f aca="false">VLOOKUP(A1353,Sados!$A$1:$D$2962,4,0)</f>
        <v>5</v>
      </c>
      <c r="T1353" s="0" t="n">
        <v>1</v>
      </c>
      <c r="AE1353" s="0" t="n">
        <f aca="false">G1353-S1353-T1353-U1353-V1353-W1353-X1353-Y1353-Z1353-AA1353-AB1353-AC1353+AD1353</f>
        <v>6</v>
      </c>
      <c r="AF1353" s="0" t="n">
        <f aca="false">AE1353*I1353</f>
        <v>360</v>
      </c>
    </row>
    <row r="1354" customFormat="false" ht="21" hidden="false" customHeight="false" outlineLevel="0" collapsed="false">
      <c r="A1354" s="7" t="s">
        <v>4620</v>
      </c>
      <c r="B1354" s="8" t="n">
        <f aca="false">I1354</f>
        <v>48</v>
      </c>
      <c r="C1354" s="0" t="s">
        <v>4621</v>
      </c>
      <c r="D1354" s="0" t="s">
        <v>4622</v>
      </c>
      <c r="E1354" s="0" t="n">
        <v>0</v>
      </c>
      <c r="F1354" s="0" t="s">
        <v>22</v>
      </c>
      <c r="G1354" s="0" t="n">
        <v>5</v>
      </c>
      <c r="H1354" s="0" t="n">
        <f aca="false">I1354*0.2</f>
        <v>9.6</v>
      </c>
      <c r="I1354" s="7" t="n">
        <v>48</v>
      </c>
      <c r="J1354" s="9" t="n">
        <v>47848.4166666667</v>
      </c>
      <c r="M1354" s="0" t="n">
        <v>15</v>
      </c>
      <c r="N1354" s="10" t="s">
        <v>3902</v>
      </c>
      <c r="O1354" s="11" t="n">
        <f aca="false">G1354*I1354</f>
        <v>240</v>
      </c>
      <c r="P1354" s="12" t="s">
        <v>38</v>
      </c>
      <c r="Q1354" s="13" t="s">
        <v>3913</v>
      </c>
      <c r="R1354" s="0" t="n">
        <f aca="false">VLOOKUP(A1354,Sados!$A$1:$D$2962,4,0)</f>
        <v>5</v>
      </c>
      <c r="AE1354" s="0" t="n">
        <f aca="false">G1354-S1354-T1354-U1354-V1354-W1354-X1354-Y1354-Z1354-AA1354-AB1354-AC1354+AD1354</f>
        <v>5</v>
      </c>
      <c r="AF1354" s="0" t="n">
        <f aca="false">AE1354*I1354</f>
        <v>240</v>
      </c>
    </row>
    <row r="1355" customFormat="false" ht="21" hidden="false" customHeight="false" outlineLevel="0" collapsed="false">
      <c r="A1355" s="7" t="s">
        <v>4623</v>
      </c>
      <c r="B1355" s="8" t="n">
        <f aca="false">I1355</f>
        <v>45</v>
      </c>
      <c r="C1355" s="0" t="s">
        <v>4624</v>
      </c>
      <c r="D1355" s="0" t="s">
        <v>4625</v>
      </c>
      <c r="E1355" s="0" t="s">
        <v>4626</v>
      </c>
      <c r="F1355" s="0" t="s">
        <v>22</v>
      </c>
      <c r="G1355" s="0" t="n">
        <v>3</v>
      </c>
      <c r="H1355" s="0" t="n">
        <f aca="false">I1355*0.2</f>
        <v>9</v>
      </c>
      <c r="I1355" s="7" t="n">
        <v>45</v>
      </c>
      <c r="J1355" s="9" t="n">
        <v>47848.4166666667</v>
      </c>
      <c r="M1355" s="0" t="n">
        <v>15</v>
      </c>
      <c r="N1355" s="10" t="s">
        <v>3902</v>
      </c>
      <c r="O1355" s="11" t="n">
        <f aca="false">G1355*I1355</f>
        <v>135</v>
      </c>
      <c r="P1355" s="12" t="s">
        <v>38</v>
      </c>
      <c r="Q1355" s="13" t="s">
        <v>3992</v>
      </c>
      <c r="R1355" s="0" t="n">
        <f aca="false">VLOOKUP(A1355,Sados!$A$1:$D$2962,4,0)</f>
        <v>2</v>
      </c>
      <c r="T1355" s="0" t="n">
        <v>1</v>
      </c>
      <c r="AE1355" s="0" t="n">
        <f aca="false">G1355-S1355-T1355-U1355-V1355-W1355-X1355-Y1355-Z1355-AA1355-AB1355-AC1355+AD1355</f>
        <v>2</v>
      </c>
      <c r="AF1355" s="0" t="n">
        <f aca="false">AE1355*I1355</f>
        <v>90</v>
      </c>
    </row>
    <row r="1356" customFormat="false" ht="21" hidden="false" customHeight="false" outlineLevel="0" collapsed="false">
      <c r="A1356" s="7" t="s">
        <v>4627</v>
      </c>
      <c r="B1356" s="8" t="n">
        <f aca="false">I1356</f>
        <v>169</v>
      </c>
      <c r="C1356" s="0" t="s">
        <v>4628</v>
      </c>
      <c r="D1356" s="0" t="s">
        <v>4629</v>
      </c>
      <c r="E1356" s="0" t="s">
        <v>4630</v>
      </c>
      <c r="F1356" s="0" t="s">
        <v>22</v>
      </c>
      <c r="G1356" s="0" t="n">
        <v>3</v>
      </c>
      <c r="H1356" s="0" t="n">
        <f aca="false">I1356*0.2</f>
        <v>33.8</v>
      </c>
      <c r="I1356" s="7" t="n">
        <v>169</v>
      </c>
      <c r="J1356" s="9" t="n">
        <v>47848.4166666667</v>
      </c>
      <c r="M1356" s="0" t="n">
        <v>15</v>
      </c>
      <c r="N1356" s="10" t="s">
        <v>3902</v>
      </c>
      <c r="O1356" s="11" t="n">
        <f aca="false">G1356*I1356</f>
        <v>507</v>
      </c>
      <c r="P1356" s="12" t="s">
        <v>38</v>
      </c>
      <c r="Q1356" s="13" t="s">
        <v>3913</v>
      </c>
      <c r="R1356" s="0" t="n">
        <f aca="false">VLOOKUP(A1356,Sados!$A$1:$D$2962,4,0)</f>
        <v>3</v>
      </c>
      <c r="AE1356" s="0" t="n">
        <f aca="false">G1356-S1356-T1356-U1356-V1356-W1356-X1356-Y1356-Z1356-AA1356-AB1356-AC1356+AD1356</f>
        <v>3</v>
      </c>
      <c r="AF1356" s="0" t="n">
        <f aca="false">AE1356*I1356</f>
        <v>507</v>
      </c>
    </row>
    <row r="1357" customFormat="false" ht="21" hidden="false" customHeight="false" outlineLevel="0" collapsed="false">
      <c r="A1357" s="7" t="s">
        <v>4631</v>
      </c>
      <c r="B1357" s="8" t="n">
        <f aca="false">I1357</f>
        <v>85</v>
      </c>
      <c r="C1357" s="0" t="s">
        <v>4632</v>
      </c>
      <c r="D1357" s="0" t="s">
        <v>4633</v>
      </c>
      <c r="E1357" s="0" t="s">
        <v>4634</v>
      </c>
      <c r="F1357" s="0" t="s">
        <v>22</v>
      </c>
      <c r="G1357" s="0" t="n">
        <v>3</v>
      </c>
      <c r="H1357" s="0" t="n">
        <f aca="false">I1357*0.2</f>
        <v>17</v>
      </c>
      <c r="I1357" s="7" t="n">
        <v>85</v>
      </c>
      <c r="J1357" s="9" t="n">
        <v>47848.4166666667</v>
      </c>
      <c r="M1357" s="0" t="n">
        <v>15</v>
      </c>
      <c r="N1357" s="10" t="s">
        <v>3902</v>
      </c>
      <c r="O1357" s="11" t="n">
        <f aca="false">G1357*I1357</f>
        <v>255</v>
      </c>
      <c r="P1357" s="12" t="s">
        <v>38</v>
      </c>
      <c r="Q1357" s="13" t="s">
        <v>3913</v>
      </c>
      <c r="R1357" s="0" t="n">
        <f aca="false">VLOOKUP(A1357,Sados!$A$1:$D$2962,4,0)</f>
        <v>3</v>
      </c>
      <c r="AE1357" s="0" t="n">
        <f aca="false">G1357-S1357-T1357-U1357-V1357-W1357-X1357-Y1357-Z1357-AA1357-AB1357-AC1357+AD1357</f>
        <v>3</v>
      </c>
      <c r="AF1357" s="0" t="n">
        <f aca="false">AE1357*I1357</f>
        <v>255</v>
      </c>
    </row>
    <row r="1358" customFormat="false" ht="21" hidden="false" customHeight="false" outlineLevel="0" collapsed="false">
      <c r="A1358" s="7" t="s">
        <v>4635</v>
      </c>
      <c r="B1358" s="8" t="n">
        <f aca="false">I1358</f>
        <v>150</v>
      </c>
      <c r="C1358" s="0" t="s">
        <v>4636</v>
      </c>
      <c r="D1358" s="0" t="s">
        <v>4637</v>
      </c>
      <c r="E1358" s="0" t="s">
        <v>4638</v>
      </c>
      <c r="F1358" s="0" t="s">
        <v>22</v>
      </c>
      <c r="G1358" s="0" t="n">
        <v>1</v>
      </c>
      <c r="H1358" s="0" t="n">
        <f aca="false">I1358*0.2</f>
        <v>30</v>
      </c>
      <c r="I1358" s="7" t="n">
        <v>150</v>
      </c>
      <c r="J1358" s="9" t="n">
        <v>47848.4166666667</v>
      </c>
      <c r="M1358" s="0" t="n">
        <v>15</v>
      </c>
      <c r="N1358" s="10" t="s">
        <v>3902</v>
      </c>
      <c r="O1358" s="11" t="n">
        <f aca="false">G1358*I1358</f>
        <v>150</v>
      </c>
      <c r="P1358" s="12" t="s">
        <v>38</v>
      </c>
      <c r="Q1358" s="13" t="s">
        <v>4005</v>
      </c>
      <c r="R1358" s="0" t="n">
        <f aca="false">VLOOKUP(A1358,Sados!$A$1:$D$2962,4,0)</f>
        <v>1</v>
      </c>
      <c r="AE1358" s="0" t="n">
        <f aca="false">G1358-S1358-T1358-U1358-V1358-W1358-X1358-Y1358-Z1358-AA1358-AB1358-AC1358+AD1358</f>
        <v>1</v>
      </c>
      <c r="AF1358" s="0" t="n">
        <f aca="false">AE1358*I1358</f>
        <v>150</v>
      </c>
    </row>
    <row r="1359" customFormat="false" ht="21" hidden="false" customHeight="false" outlineLevel="0" collapsed="false">
      <c r="A1359" s="7" t="s">
        <v>4639</v>
      </c>
      <c r="B1359" s="8" t="n">
        <f aca="false">I1359</f>
        <v>20</v>
      </c>
      <c r="C1359" s="0" t="s">
        <v>4640</v>
      </c>
      <c r="D1359" s="0" t="s">
        <v>4641</v>
      </c>
      <c r="E1359" s="0" t="s">
        <v>4642</v>
      </c>
      <c r="F1359" s="0" t="s">
        <v>22</v>
      </c>
      <c r="G1359" s="0" t="n">
        <v>3</v>
      </c>
      <c r="H1359" s="0" t="n">
        <f aca="false">I1359*0.2</f>
        <v>4</v>
      </c>
      <c r="I1359" s="7" t="n">
        <v>20</v>
      </c>
      <c r="J1359" s="9" t="n">
        <v>47848.4166666667</v>
      </c>
      <c r="M1359" s="0" t="n">
        <v>15</v>
      </c>
      <c r="N1359" s="10" t="s">
        <v>3902</v>
      </c>
      <c r="O1359" s="11" t="n">
        <f aca="false">G1359*I1359</f>
        <v>60</v>
      </c>
      <c r="P1359" s="12" t="s">
        <v>38</v>
      </c>
      <c r="Q1359" s="13" t="s">
        <v>25</v>
      </c>
      <c r="R1359" s="0" t="n">
        <f aca="false">VLOOKUP(A1359,Sados!$A$1:$D$2962,4,0)</f>
        <v>3</v>
      </c>
      <c r="AE1359" s="0" t="n">
        <f aca="false">G1359-S1359-T1359-U1359-V1359-W1359-X1359-Y1359-Z1359-AA1359-AB1359-AC1359+AD1359</f>
        <v>3</v>
      </c>
      <c r="AF1359" s="0" t="n">
        <f aca="false">AE1359*I1359</f>
        <v>60</v>
      </c>
    </row>
    <row r="1360" customFormat="false" ht="21" hidden="false" customHeight="false" outlineLevel="0" collapsed="false">
      <c r="A1360" s="7" t="s">
        <v>4643</v>
      </c>
      <c r="B1360" s="8" t="n">
        <f aca="false">I1360</f>
        <v>33</v>
      </c>
      <c r="C1360" s="0" t="s">
        <v>4644</v>
      </c>
      <c r="D1360" s="0" t="s">
        <v>4645</v>
      </c>
      <c r="E1360" s="0" t="s">
        <v>4646</v>
      </c>
      <c r="F1360" s="0" t="s">
        <v>22</v>
      </c>
      <c r="G1360" s="0" t="n">
        <v>1</v>
      </c>
      <c r="H1360" s="0" t="n">
        <f aca="false">I1360*0.2</f>
        <v>6.6</v>
      </c>
      <c r="I1360" s="7" t="n">
        <v>33</v>
      </c>
      <c r="J1360" s="9" t="n">
        <v>47848.4166666667</v>
      </c>
      <c r="M1360" s="0" t="n">
        <v>15</v>
      </c>
      <c r="N1360" s="10" t="s">
        <v>3902</v>
      </c>
      <c r="O1360" s="11" t="n">
        <f aca="false">G1360*I1360</f>
        <v>33</v>
      </c>
      <c r="P1360" s="12" t="s">
        <v>38</v>
      </c>
      <c r="Q1360" s="13" t="s">
        <v>25</v>
      </c>
      <c r="R1360" s="0" t="n">
        <f aca="false">VLOOKUP(A1360,Sados!$A$1:$D$2962,4,0)</f>
        <v>1</v>
      </c>
      <c r="AE1360" s="0" t="n">
        <f aca="false">G1360-S1360-T1360-U1360-V1360-W1360-X1360-Y1360-Z1360-AA1360-AB1360-AC1360+AD1360</f>
        <v>1</v>
      </c>
      <c r="AF1360" s="0" t="n">
        <f aca="false">AE1360*I1360</f>
        <v>33</v>
      </c>
    </row>
    <row r="1361" customFormat="false" ht="21" hidden="false" customHeight="false" outlineLevel="0" collapsed="false">
      <c r="A1361" s="7" t="s">
        <v>4647</v>
      </c>
      <c r="B1361" s="8" t="n">
        <f aca="false">I1361</f>
        <v>134</v>
      </c>
      <c r="C1361" s="0" t="s">
        <v>4648</v>
      </c>
      <c r="D1361" s="0" t="s">
        <v>4649</v>
      </c>
      <c r="E1361" s="0" t="s">
        <v>4650</v>
      </c>
      <c r="F1361" s="0" t="s">
        <v>22</v>
      </c>
      <c r="G1361" s="0" t="n">
        <v>2</v>
      </c>
      <c r="H1361" s="0" t="n">
        <f aca="false">I1361*0.2</f>
        <v>26.8</v>
      </c>
      <c r="I1361" s="7" t="n">
        <v>134</v>
      </c>
      <c r="J1361" s="9" t="n">
        <v>47848.4166666667</v>
      </c>
      <c r="M1361" s="0" t="n">
        <v>15</v>
      </c>
      <c r="N1361" s="10" t="s">
        <v>3902</v>
      </c>
      <c r="O1361" s="11" t="n">
        <f aca="false">G1361*I1361</f>
        <v>268</v>
      </c>
      <c r="P1361" s="12" t="s">
        <v>38</v>
      </c>
      <c r="Q1361" s="13" t="s">
        <v>3913</v>
      </c>
      <c r="R1361" s="0" t="n">
        <f aca="false">VLOOKUP(A1361,Sados!$A$1:$D$2962,4,0)</f>
        <v>1</v>
      </c>
      <c r="AE1361" s="0" t="n">
        <f aca="false">G1361-S1361-T1361-U1361-V1361-W1361-X1361-Y1361-Z1361-AA1361-AB1361-AC1361+AD1361</f>
        <v>2</v>
      </c>
      <c r="AF1361" s="0" t="n">
        <f aca="false">AE1361*I1361</f>
        <v>268</v>
      </c>
    </row>
    <row r="1362" customFormat="false" ht="21" hidden="false" customHeight="false" outlineLevel="0" collapsed="false">
      <c r="A1362" s="7" t="s">
        <v>4651</v>
      </c>
      <c r="B1362" s="8" t="n">
        <f aca="false">I1362</f>
        <v>85</v>
      </c>
      <c r="C1362" s="0" t="s">
        <v>4652</v>
      </c>
      <c r="D1362" s="0" t="s">
        <v>4653</v>
      </c>
      <c r="E1362" s="0" t="s">
        <v>4654</v>
      </c>
      <c r="F1362" s="0" t="s">
        <v>22</v>
      </c>
      <c r="G1362" s="0" t="n">
        <v>10</v>
      </c>
      <c r="H1362" s="0" t="n">
        <f aca="false">I1362*0.2</f>
        <v>17</v>
      </c>
      <c r="I1362" s="7" t="n">
        <v>85</v>
      </c>
      <c r="J1362" s="9" t="n">
        <v>47848.4166666667</v>
      </c>
      <c r="M1362" s="0" t="n">
        <v>15</v>
      </c>
      <c r="N1362" s="10" t="s">
        <v>3902</v>
      </c>
      <c r="O1362" s="11" t="n">
        <f aca="false">G1362*I1362</f>
        <v>850</v>
      </c>
      <c r="P1362" s="12" t="s">
        <v>38</v>
      </c>
      <c r="Q1362" s="13" t="s">
        <v>3913</v>
      </c>
      <c r="R1362" s="0" t="n">
        <f aca="false">VLOOKUP(A1362,Sados!$A$1:$D$2962,4,0)</f>
        <v>10</v>
      </c>
      <c r="AE1362" s="0" t="n">
        <f aca="false">G1362-S1362-T1362-U1362-V1362-W1362-X1362-Y1362-Z1362-AA1362-AB1362-AC1362+AD1362</f>
        <v>10</v>
      </c>
      <c r="AF1362" s="0" t="n">
        <f aca="false">AE1362*I1362</f>
        <v>850</v>
      </c>
    </row>
    <row r="1363" customFormat="false" ht="21" hidden="false" customHeight="false" outlineLevel="0" collapsed="false">
      <c r="A1363" s="7" t="s">
        <v>4655</v>
      </c>
      <c r="B1363" s="8" t="n">
        <f aca="false">I1363</f>
        <v>85</v>
      </c>
      <c r="C1363" s="0" t="s">
        <v>4656</v>
      </c>
      <c r="D1363" s="0" t="s">
        <v>4657</v>
      </c>
      <c r="E1363" s="0" t="s">
        <v>4658</v>
      </c>
      <c r="F1363" s="0" t="s">
        <v>22</v>
      </c>
      <c r="G1363" s="0" t="n">
        <v>8</v>
      </c>
      <c r="H1363" s="0" t="n">
        <f aca="false">I1363*0.2</f>
        <v>17</v>
      </c>
      <c r="I1363" s="7" t="n">
        <v>85</v>
      </c>
      <c r="J1363" s="9" t="n">
        <v>47848.4166666667</v>
      </c>
      <c r="M1363" s="0" t="n">
        <v>15</v>
      </c>
      <c r="N1363" s="10" t="s">
        <v>3902</v>
      </c>
      <c r="O1363" s="11" t="n">
        <f aca="false">G1363*I1363</f>
        <v>680</v>
      </c>
      <c r="P1363" s="12" t="s">
        <v>38</v>
      </c>
      <c r="Q1363" s="13" t="s">
        <v>3913</v>
      </c>
      <c r="R1363" s="0" t="n">
        <f aca="false">VLOOKUP(A1363,Sados!$A$1:$D$2962,4,0)</f>
        <v>7</v>
      </c>
      <c r="AE1363" s="0" t="n">
        <f aca="false">G1363-S1363-T1363-U1363-V1363-W1363-X1363-Y1363-Z1363-AA1363-AB1363-AC1363+AD1363</f>
        <v>8</v>
      </c>
      <c r="AF1363" s="0" t="n">
        <f aca="false">AE1363*I1363</f>
        <v>680</v>
      </c>
    </row>
    <row r="1364" customFormat="false" ht="21" hidden="false" customHeight="false" outlineLevel="0" collapsed="false">
      <c r="A1364" s="7" t="s">
        <v>4659</v>
      </c>
      <c r="B1364" s="8" t="n">
        <f aca="false">I1364</f>
        <v>45</v>
      </c>
      <c r="C1364" s="0" t="s">
        <v>4660</v>
      </c>
      <c r="D1364" s="0" t="s">
        <v>4661</v>
      </c>
      <c r="E1364" s="0" t="s">
        <v>4662</v>
      </c>
      <c r="F1364" s="0" t="s">
        <v>22</v>
      </c>
      <c r="G1364" s="0" t="n">
        <v>3</v>
      </c>
      <c r="H1364" s="0" t="n">
        <f aca="false">I1364*0.2</f>
        <v>9</v>
      </c>
      <c r="I1364" s="7" t="n">
        <v>45</v>
      </c>
      <c r="J1364" s="9" t="n">
        <v>47848.4166666667</v>
      </c>
      <c r="M1364" s="0" t="n">
        <v>15</v>
      </c>
      <c r="N1364" s="10" t="s">
        <v>3902</v>
      </c>
      <c r="O1364" s="11" t="n">
        <f aca="false">G1364*I1364</f>
        <v>135</v>
      </c>
      <c r="P1364" s="12" t="s">
        <v>38</v>
      </c>
      <c r="Q1364" s="13" t="s">
        <v>3908</v>
      </c>
      <c r="R1364" s="0" t="n">
        <f aca="false">VLOOKUP(A1364,Sados!$A$1:$D$2962,4,0)</f>
        <v>3</v>
      </c>
      <c r="AE1364" s="0" t="n">
        <f aca="false">G1364-S1364-T1364-U1364-V1364-W1364-X1364-Y1364-Z1364-AA1364-AB1364-AC1364+AD1364</f>
        <v>3</v>
      </c>
      <c r="AF1364" s="0" t="n">
        <f aca="false">AE1364*I1364</f>
        <v>135</v>
      </c>
    </row>
    <row r="1365" customFormat="false" ht="21" hidden="false" customHeight="false" outlineLevel="0" collapsed="false">
      <c r="A1365" s="7" t="s">
        <v>4663</v>
      </c>
      <c r="B1365" s="8" t="n">
        <f aca="false">I1365</f>
        <v>25</v>
      </c>
      <c r="C1365" s="0" t="s">
        <v>4664</v>
      </c>
      <c r="D1365" s="0" t="s">
        <v>4665</v>
      </c>
      <c r="E1365" s="0" t="n">
        <v>0</v>
      </c>
      <c r="F1365" s="0" t="s">
        <v>22</v>
      </c>
      <c r="G1365" s="0" t="n">
        <v>5</v>
      </c>
      <c r="H1365" s="0" t="n">
        <f aca="false">I1365*0.2</f>
        <v>5</v>
      </c>
      <c r="I1365" s="7" t="n">
        <v>25</v>
      </c>
      <c r="J1365" s="9" t="n">
        <v>47848.4166666667</v>
      </c>
      <c r="M1365" s="0" t="n">
        <v>15</v>
      </c>
      <c r="N1365" s="10" t="s">
        <v>3902</v>
      </c>
      <c r="O1365" s="11" t="n">
        <f aca="false">G1365*I1365</f>
        <v>125</v>
      </c>
      <c r="P1365" s="12" t="s">
        <v>38</v>
      </c>
      <c r="Q1365" s="13" t="s">
        <v>3913</v>
      </c>
      <c r="R1365" s="0" t="n">
        <f aca="false">VLOOKUP(A1365,Sados!$A$1:$D$2962,4,0)</f>
        <v>5</v>
      </c>
      <c r="AE1365" s="0" t="n">
        <f aca="false">G1365-S1365-T1365-U1365-V1365-W1365-X1365-Y1365-Z1365-AA1365-AB1365-AC1365+AD1365</f>
        <v>5</v>
      </c>
      <c r="AF1365" s="0" t="n">
        <f aca="false">AE1365*I1365</f>
        <v>125</v>
      </c>
    </row>
    <row r="1366" customFormat="false" ht="21" hidden="false" customHeight="false" outlineLevel="0" collapsed="false">
      <c r="A1366" s="7" t="s">
        <v>4666</v>
      </c>
      <c r="B1366" s="8" t="n">
        <f aca="false">I1366</f>
        <v>43</v>
      </c>
      <c r="C1366" s="0" t="s">
        <v>4667</v>
      </c>
      <c r="D1366" s="0" t="s">
        <v>4668</v>
      </c>
      <c r="E1366" s="0" t="s">
        <v>4669</v>
      </c>
      <c r="F1366" s="0" t="s">
        <v>22</v>
      </c>
      <c r="G1366" s="0" t="n">
        <v>1</v>
      </c>
      <c r="H1366" s="0" t="n">
        <f aca="false">I1366*0.2</f>
        <v>8.6</v>
      </c>
      <c r="I1366" s="7" t="n">
        <v>43</v>
      </c>
      <c r="J1366" s="9" t="n">
        <v>47848.4166666667</v>
      </c>
      <c r="M1366" s="0" t="n">
        <v>15</v>
      </c>
      <c r="N1366" s="10" t="s">
        <v>3902</v>
      </c>
      <c r="O1366" s="11" t="n">
        <f aca="false">G1366*I1366</f>
        <v>43</v>
      </c>
      <c r="P1366" s="12" t="s">
        <v>38</v>
      </c>
      <c r="Q1366" s="13" t="s">
        <v>25</v>
      </c>
      <c r="R1366" s="0" t="n">
        <f aca="false">VLOOKUP(A1366,Sados!$A$1:$D$2962,4,0)</f>
        <v>1</v>
      </c>
      <c r="AE1366" s="0" t="n">
        <f aca="false">G1366-S1366-T1366-U1366-V1366-W1366-X1366-Y1366-Z1366-AA1366-AB1366-AC1366+AD1366</f>
        <v>1</v>
      </c>
      <c r="AF1366" s="0" t="n">
        <f aca="false">AE1366*I1366</f>
        <v>43</v>
      </c>
    </row>
    <row r="1367" customFormat="false" ht="21" hidden="false" customHeight="false" outlineLevel="0" collapsed="false">
      <c r="A1367" s="7" t="s">
        <v>4670</v>
      </c>
      <c r="B1367" s="8" t="n">
        <f aca="false">I1367</f>
        <v>32</v>
      </c>
      <c r="C1367" s="0" t="s">
        <v>4671</v>
      </c>
      <c r="D1367" s="0" t="s">
        <v>4672</v>
      </c>
      <c r="E1367" s="0" t="s">
        <v>4673</v>
      </c>
      <c r="F1367" s="0" t="s">
        <v>22</v>
      </c>
      <c r="G1367" s="0" t="n">
        <v>2</v>
      </c>
      <c r="H1367" s="0" t="n">
        <f aca="false">I1367*0.2</f>
        <v>6.4</v>
      </c>
      <c r="I1367" s="7" t="n">
        <v>32</v>
      </c>
      <c r="J1367" s="9" t="n">
        <v>47848.4166666667</v>
      </c>
      <c r="M1367" s="0" t="n">
        <v>15</v>
      </c>
      <c r="N1367" s="10" t="s">
        <v>3902</v>
      </c>
      <c r="O1367" s="11" t="n">
        <f aca="false">G1367*I1367</f>
        <v>64</v>
      </c>
      <c r="P1367" s="12" t="s">
        <v>34</v>
      </c>
      <c r="Q1367" s="13" t="s">
        <v>4674</v>
      </c>
      <c r="R1367" s="0" t="n">
        <f aca="false">VLOOKUP(A1367,Sados!$A$1:$D$2962,4,0)</f>
        <v>2</v>
      </c>
      <c r="AE1367" s="0" t="n">
        <f aca="false">G1367-S1367-T1367-U1367-V1367-W1367-X1367-Y1367-Z1367-AA1367-AB1367-AC1367+AD1367</f>
        <v>2</v>
      </c>
      <c r="AF1367" s="0" t="n">
        <f aca="false">AE1367*I1367</f>
        <v>64</v>
      </c>
    </row>
    <row r="1368" customFormat="false" ht="21" hidden="false" customHeight="false" outlineLevel="0" collapsed="false">
      <c r="A1368" s="7" t="s">
        <v>4675</v>
      </c>
      <c r="B1368" s="8" t="n">
        <f aca="false">I1368</f>
        <v>25</v>
      </c>
      <c r="C1368" s="0" t="s">
        <v>4676</v>
      </c>
      <c r="D1368" s="0" t="s">
        <v>4677</v>
      </c>
      <c r="E1368" s="0" t="s">
        <v>4678</v>
      </c>
      <c r="F1368" s="0" t="s">
        <v>22</v>
      </c>
      <c r="G1368" s="0" t="n">
        <v>2</v>
      </c>
      <c r="H1368" s="0" t="n">
        <f aca="false">I1368*0.2</f>
        <v>5</v>
      </c>
      <c r="I1368" s="7" t="n">
        <v>25</v>
      </c>
      <c r="J1368" s="9" t="n">
        <v>47848.4166666667</v>
      </c>
      <c r="M1368" s="0" t="n">
        <v>15</v>
      </c>
      <c r="N1368" s="10" t="s">
        <v>3902</v>
      </c>
      <c r="O1368" s="11" t="n">
        <f aca="false">G1368*I1368</f>
        <v>50</v>
      </c>
      <c r="P1368" s="12" t="s">
        <v>34</v>
      </c>
      <c r="Q1368" s="13" t="s">
        <v>4107</v>
      </c>
      <c r="R1368" s="0" t="n">
        <f aca="false">VLOOKUP(A1368,Sados!$A$1:$D$2962,4,0)</f>
        <v>1</v>
      </c>
      <c r="AE1368" s="0" t="n">
        <f aca="false">G1368-S1368-T1368-U1368-V1368-W1368-X1368-Y1368-Z1368-AA1368-AB1368-AC1368+AD1368</f>
        <v>2</v>
      </c>
      <c r="AF1368" s="0" t="n">
        <f aca="false">AE1368*I1368</f>
        <v>50</v>
      </c>
    </row>
    <row r="1369" customFormat="false" ht="21" hidden="false" customHeight="false" outlineLevel="0" collapsed="false">
      <c r="A1369" s="7" t="s">
        <v>4679</v>
      </c>
      <c r="B1369" s="8" t="n">
        <f aca="false">I1369</f>
        <v>36</v>
      </c>
      <c r="C1369" s="0" t="s">
        <v>4680</v>
      </c>
      <c r="D1369" s="0" t="s">
        <v>4681</v>
      </c>
      <c r="E1369" s="0" t="s">
        <v>4682</v>
      </c>
      <c r="F1369" s="0" t="s">
        <v>22</v>
      </c>
      <c r="G1369" s="0" t="n">
        <v>2</v>
      </c>
      <c r="H1369" s="0" t="n">
        <f aca="false">I1369*0.2</f>
        <v>7.2</v>
      </c>
      <c r="I1369" s="7" t="n">
        <v>36</v>
      </c>
      <c r="J1369" s="9" t="n">
        <v>47848.4166666667</v>
      </c>
      <c r="M1369" s="0" t="n">
        <v>15</v>
      </c>
      <c r="N1369" s="10" t="s">
        <v>3902</v>
      </c>
      <c r="O1369" s="11" t="n">
        <f aca="false">G1369*I1369</f>
        <v>72</v>
      </c>
      <c r="P1369" s="12" t="s">
        <v>34</v>
      </c>
      <c r="Q1369" s="13" t="s">
        <v>25</v>
      </c>
      <c r="R1369" s="0" t="n">
        <f aca="false">VLOOKUP(A1369,Sados!$A$1:$D$2962,4,0)</f>
        <v>2</v>
      </c>
      <c r="AE1369" s="0" t="n">
        <f aca="false">G1369-S1369-T1369-U1369-V1369-W1369-X1369-Y1369-Z1369-AA1369-AB1369-AC1369+AD1369</f>
        <v>2</v>
      </c>
      <c r="AF1369" s="0" t="n">
        <f aca="false">AE1369*I1369</f>
        <v>72</v>
      </c>
    </row>
    <row r="1370" customFormat="false" ht="21" hidden="false" customHeight="false" outlineLevel="0" collapsed="false">
      <c r="A1370" s="7" t="s">
        <v>4683</v>
      </c>
      <c r="B1370" s="8" t="n">
        <f aca="false">I1370</f>
        <v>57</v>
      </c>
      <c r="C1370" s="0" t="s">
        <v>4684</v>
      </c>
      <c r="D1370" s="0" t="s">
        <v>4685</v>
      </c>
      <c r="E1370" s="0" t="n">
        <v>0</v>
      </c>
      <c r="F1370" s="0" t="s">
        <v>22</v>
      </c>
      <c r="G1370" s="0" t="n">
        <v>3</v>
      </c>
      <c r="H1370" s="0" t="n">
        <f aca="false">I1370*0.2</f>
        <v>11.4</v>
      </c>
      <c r="I1370" s="7" t="n">
        <v>57</v>
      </c>
      <c r="J1370" s="9" t="n">
        <v>47848.4166666667</v>
      </c>
      <c r="M1370" s="0" t="n">
        <v>15</v>
      </c>
      <c r="N1370" s="10" t="s">
        <v>3902</v>
      </c>
      <c r="O1370" s="11" t="n">
        <f aca="false">G1370*I1370</f>
        <v>171</v>
      </c>
      <c r="P1370" s="12" t="s">
        <v>42</v>
      </c>
      <c r="Q1370" s="13" t="s">
        <v>3937</v>
      </c>
      <c r="R1370" s="0" t="n">
        <f aca="false">VLOOKUP(A1370,Sados!$A$1:$D$2962,4,0)</f>
        <v>3</v>
      </c>
      <c r="AE1370" s="0" t="n">
        <f aca="false">G1370-S1370-T1370-U1370-V1370-W1370-X1370-Y1370-Z1370-AA1370-AB1370-AC1370+AD1370</f>
        <v>3</v>
      </c>
      <c r="AF1370" s="0" t="n">
        <f aca="false">AE1370*I1370</f>
        <v>171</v>
      </c>
    </row>
    <row r="1371" customFormat="false" ht="21" hidden="false" customHeight="false" outlineLevel="0" collapsed="false">
      <c r="A1371" s="7" t="s">
        <v>4686</v>
      </c>
      <c r="B1371" s="8" t="n">
        <f aca="false">I1371</f>
        <v>26</v>
      </c>
      <c r="C1371" s="0" t="s">
        <v>4687</v>
      </c>
      <c r="D1371" s="0" t="s">
        <v>4685</v>
      </c>
      <c r="E1371" s="0" t="n">
        <v>0</v>
      </c>
      <c r="F1371" s="0" t="s">
        <v>22</v>
      </c>
      <c r="G1371" s="0" t="n">
        <v>9</v>
      </c>
      <c r="H1371" s="0" t="n">
        <f aca="false">I1371*0.2</f>
        <v>5.2</v>
      </c>
      <c r="I1371" s="7" t="n">
        <v>26</v>
      </c>
      <c r="J1371" s="9" t="n">
        <v>47848.4166666667</v>
      </c>
      <c r="M1371" s="0" t="n">
        <v>15</v>
      </c>
      <c r="N1371" s="10" t="s">
        <v>3902</v>
      </c>
      <c r="O1371" s="11" t="n">
        <f aca="false">G1371*I1371</f>
        <v>234</v>
      </c>
      <c r="P1371" s="12" t="s">
        <v>42</v>
      </c>
      <c r="Q1371" s="13" t="s">
        <v>3913</v>
      </c>
      <c r="R1371" s="0" t="n">
        <f aca="false">VLOOKUP(A1371,Sados!$A$1:$D$2962,4,0)</f>
        <v>9</v>
      </c>
      <c r="AE1371" s="0" t="n">
        <f aca="false">G1371-S1371-T1371-U1371-V1371-W1371-X1371-Y1371-Z1371-AA1371-AB1371-AC1371+AD1371</f>
        <v>9</v>
      </c>
      <c r="AF1371" s="0" t="n">
        <f aca="false">AE1371*I1371</f>
        <v>234</v>
      </c>
    </row>
    <row r="1372" customFormat="false" ht="21" hidden="false" customHeight="false" outlineLevel="0" collapsed="false">
      <c r="A1372" s="7" t="s">
        <v>4688</v>
      </c>
      <c r="B1372" s="8" t="n">
        <f aca="false">I1372</f>
        <v>45</v>
      </c>
      <c r="C1372" s="0" t="s">
        <v>4689</v>
      </c>
      <c r="D1372" s="0" t="s">
        <v>4690</v>
      </c>
      <c r="E1372" s="0" t="n">
        <v>0</v>
      </c>
      <c r="F1372" s="0" t="s">
        <v>22</v>
      </c>
      <c r="G1372" s="0" t="n">
        <v>1</v>
      </c>
      <c r="H1372" s="0" t="n">
        <f aca="false">I1372*0.2</f>
        <v>9</v>
      </c>
      <c r="I1372" s="7" t="n">
        <v>45</v>
      </c>
      <c r="J1372" s="9" t="n">
        <v>47848.4166666667</v>
      </c>
      <c r="M1372" s="0" t="n">
        <v>15</v>
      </c>
      <c r="N1372" s="10" t="s">
        <v>3902</v>
      </c>
      <c r="O1372" s="11" t="n">
        <f aca="false">G1372*I1372</f>
        <v>45</v>
      </c>
      <c r="P1372" s="12" t="s">
        <v>42</v>
      </c>
      <c r="Q1372" s="13" t="s">
        <v>851</v>
      </c>
      <c r="R1372" s="0" t="n">
        <f aca="false">VLOOKUP(A1372,Sados!$A$1:$D$2962,4,0)</f>
        <v>0</v>
      </c>
      <c r="AE1372" s="0" t="n">
        <f aca="false">G1372-S1372-T1372-U1372-V1372-W1372-X1372-Y1372-Z1372-AA1372-AB1372-AC1372+AD1372</f>
        <v>1</v>
      </c>
      <c r="AF1372" s="0" t="n">
        <f aca="false">AE1372*I1372</f>
        <v>45</v>
      </c>
    </row>
    <row r="1373" customFormat="false" ht="21" hidden="false" customHeight="false" outlineLevel="0" collapsed="false">
      <c r="A1373" s="7" t="s">
        <v>4691</v>
      </c>
      <c r="B1373" s="8" t="n">
        <f aca="false">I1373</f>
        <v>44</v>
      </c>
      <c r="C1373" s="0" t="s">
        <v>4692</v>
      </c>
      <c r="D1373" s="0" t="s">
        <v>4693</v>
      </c>
      <c r="E1373" s="0" t="s">
        <v>4694</v>
      </c>
      <c r="F1373" s="0" t="s">
        <v>22</v>
      </c>
      <c r="G1373" s="0" t="n">
        <v>15</v>
      </c>
      <c r="H1373" s="0" t="n">
        <f aca="false">I1373*0.2</f>
        <v>8.8</v>
      </c>
      <c r="I1373" s="7" t="n">
        <v>44</v>
      </c>
      <c r="J1373" s="9" t="n">
        <v>47848.4166666667</v>
      </c>
      <c r="M1373" s="0" t="n">
        <v>15</v>
      </c>
      <c r="N1373" s="10" t="s">
        <v>3902</v>
      </c>
      <c r="O1373" s="11" t="n">
        <f aca="false">G1373*I1373</f>
        <v>660</v>
      </c>
      <c r="P1373" s="12" t="s">
        <v>42</v>
      </c>
      <c r="Q1373" s="13" t="s">
        <v>3913</v>
      </c>
      <c r="R1373" s="0" t="n">
        <f aca="false">VLOOKUP(A1373,Sados!$A$1:$D$2962,4,0)</f>
        <v>9</v>
      </c>
      <c r="S1373" s="0" t="n">
        <v>1</v>
      </c>
      <c r="AE1373" s="0" t="n">
        <f aca="false">G1373-S1373-T1373-U1373-V1373-W1373-X1373-Y1373-Z1373-AA1373-AB1373-AC1373+AD1373</f>
        <v>14</v>
      </c>
      <c r="AF1373" s="0" t="n">
        <f aca="false">AE1373*I1373</f>
        <v>616</v>
      </c>
    </row>
    <row r="1374" customFormat="false" ht="21" hidden="false" customHeight="false" outlineLevel="0" collapsed="false">
      <c r="A1374" s="7" t="s">
        <v>4695</v>
      </c>
      <c r="B1374" s="8" t="n">
        <f aca="false">I1374</f>
        <v>45</v>
      </c>
      <c r="C1374" s="0" t="s">
        <v>4696</v>
      </c>
      <c r="D1374" s="0" t="s">
        <v>4697</v>
      </c>
      <c r="E1374" s="0" t="n">
        <v>0</v>
      </c>
      <c r="F1374" s="0" t="s">
        <v>22</v>
      </c>
      <c r="G1374" s="0" t="n">
        <v>1</v>
      </c>
      <c r="H1374" s="0" t="n">
        <f aca="false">I1374*0.2</f>
        <v>9</v>
      </c>
      <c r="I1374" s="7" t="n">
        <v>45</v>
      </c>
      <c r="J1374" s="9" t="n">
        <v>47848.4166666667</v>
      </c>
      <c r="M1374" s="0" t="n">
        <v>15</v>
      </c>
      <c r="N1374" s="10" t="s">
        <v>3902</v>
      </c>
      <c r="O1374" s="11" t="n">
        <f aca="false">G1374*I1374</f>
        <v>45</v>
      </c>
      <c r="P1374" s="12" t="s">
        <v>42</v>
      </c>
      <c r="Q1374" s="13" t="s">
        <v>3992</v>
      </c>
      <c r="R1374" s="0" t="n">
        <f aca="false">VLOOKUP(A1374,Sados!$A$1:$D$2962,4,0)</f>
        <v>1</v>
      </c>
      <c r="AE1374" s="0" t="n">
        <f aca="false">G1374-S1374-T1374-U1374-V1374-W1374-X1374-Y1374-Z1374-AA1374-AB1374-AC1374+AD1374</f>
        <v>1</v>
      </c>
      <c r="AF1374" s="0" t="n">
        <f aca="false">AE1374*I1374</f>
        <v>45</v>
      </c>
    </row>
    <row r="1375" customFormat="false" ht="21" hidden="false" customHeight="false" outlineLevel="0" collapsed="false">
      <c r="A1375" s="7" t="s">
        <v>4698</v>
      </c>
      <c r="B1375" s="8" t="n">
        <f aca="false">I1375</f>
        <v>23</v>
      </c>
      <c r="C1375" s="0" t="s">
        <v>4699</v>
      </c>
      <c r="D1375" s="0" t="s">
        <v>4700</v>
      </c>
      <c r="E1375" s="0" t="s">
        <v>4701</v>
      </c>
      <c r="F1375" s="0" t="s">
        <v>22</v>
      </c>
      <c r="G1375" s="0" t="n">
        <v>1</v>
      </c>
      <c r="H1375" s="0" t="n">
        <f aca="false">I1375*0.2</f>
        <v>4.6</v>
      </c>
      <c r="I1375" s="7" t="n">
        <v>23</v>
      </c>
      <c r="J1375" s="9" t="n">
        <v>47848.4166666667</v>
      </c>
      <c r="M1375" s="0" t="n">
        <v>15</v>
      </c>
      <c r="N1375" s="10" t="s">
        <v>3902</v>
      </c>
      <c r="O1375" s="11" t="n">
        <f aca="false">G1375*I1375</f>
        <v>23</v>
      </c>
      <c r="P1375" s="12" t="s">
        <v>42</v>
      </c>
      <c r="Q1375" s="13" t="s">
        <v>4107</v>
      </c>
      <c r="R1375" s="0" t="n">
        <f aca="false">VLOOKUP(A1375,Sados!$A$1:$D$2962,4,0)</f>
        <v>1</v>
      </c>
      <c r="AE1375" s="0" t="n">
        <f aca="false">G1375-S1375-T1375-U1375-V1375-W1375-X1375-Y1375-Z1375-AA1375-AB1375-AC1375+AD1375</f>
        <v>1</v>
      </c>
      <c r="AF1375" s="0" t="n">
        <f aca="false">AE1375*I1375</f>
        <v>23</v>
      </c>
    </row>
    <row r="1376" customFormat="false" ht="21" hidden="false" customHeight="false" outlineLevel="0" collapsed="false">
      <c r="A1376" s="7" t="s">
        <v>4702</v>
      </c>
      <c r="B1376" s="8" t="n">
        <f aca="false">I1376</f>
        <v>35</v>
      </c>
      <c r="C1376" s="0" t="s">
        <v>4703</v>
      </c>
      <c r="D1376" s="0" t="s">
        <v>4704</v>
      </c>
      <c r="E1376" s="0" t="s">
        <v>4705</v>
      </c>
      <c r="F1376" s="0" t="s">
        <v>22</v>
      </c>
      <c r="G1376" s="0" t="n">
        <v>4</v>
      </c>
      <c r="H1376" s="0" t="n">
        <f aca="false">I1376*0.2</f>
        <v>7</v>
      </c>
      <c r="I1376" s="7" t="n">
        <v>35</v>
      </c>
      <c r="J1376" s="9" t="n">
        <v>47848.4166666667</v>
      </c>
      <c r="M1376" s="0" t="n">
        <v>15</v>
      </c>
      <c r="N1376" s="10" t="s">
        <v>3902</v>
      </c>
      <c r="O1376" s="11" t="n">
        <f aca="false">G1376*I1376</f>
        <v>140</v>
      </c>
      <c r="P1376" s="12" t="s">
        <v>42</v>
      </c>
      <c r="Q1376" s="13" t="s">
        <v>3903</v>
      </c>
      <c r="R1376" s="0" t="n">
        <f aca="false">VLOOKUP(A1376,Sados!$A$1:$D$2962,4,0)</f>
        <v>4</v>
      </c>
      <c r="AE1376" s="0" t="n">
        <f aca="false">G1376-S1376-T1376-U1376-V1376-W1376-X1376-Y1376-Z1376-AA1376-AB1376-AC1376+AD1376</f>
        <v>4</v>
      </c>
      <c r="AF1376" s="0" t="n">
        <f aca="false">AE1376*I1376</f>
        <v>140</v>
      </c>
    </row>
    <row r="1377" customFormat="false" ht="21" hidden="false" customHeight="false" outlineLevel="0" collapsed="false">
      <c r="A1377" s="7" t="s">
        <v>4706</v>
      </c>
      <c r="B1377" s="8" t="n">
        <f aca="false">I1377</f>
        <v>25</v>
      </c>
      <c r="C1377" s="0" t="s">
        <v>4707</v>
      </c>
      <c r="D1377" s="0" t="s">
        <v>4704</v>
      </c>
      <c r="E1377" s="0" t="s">
        <v>4708</v>
      </c>
      <c r="F1377" s="0" t="s">
        <v>22</v>
      </c>
      <c r="G1377" s="0" t="n">
        <v>1</v>
      </c>
      <c r="H1377" s="0" t="n">
        <f aca="false">I1377*0.2</f>
        <v>5</v>
      </c>
      <c r="I1377" s="7" t="n">
        <v>25</v>
      </c>
      <c r="J1377" s="9" t="n">
        <v>47848.4166666667</v>
      </c>
      <c r="M1377" s="0" t="n">
        <v>15</v>
      </c>
      <c r="N1377" s="10" t="s">
        <v>3902</v>
      </c>
      <c r="O1377" s="11" t="n">
        <f aca="false">G1377*I1377</f>
        <v>25</v>
      </c>
      <c r="P1377" s="12" t="s">
        <v>42</v>
      </c>
      <c r="Q1377" s="13" t="s">
        <v>4107</v>
      </c>
      <c r="R1377" s="0" t="n">
        <f aca="false">VLOOKUP(A1377,Sados!$A$1:$D$2962,4,0)</f>
        <v>1</v>
      </c>
      <c r="AE1377" s="0" t="n">
        <f aca="false">G1377-S1377-T1377-U1377-V1377-W1377-X1377-Y1377-Z1377-AA1377-AB1377-AC1377+AD1377</f>
        <v>1</v>
      </c>
      <c r="AF1377" s="0" t="n">
        <f aca="false">AE1377*I1377</f>
        <v>25</v>
      </c>
    </row>
    <row r="1378" customFormat="false" ht="21" hidden="false" customHeight="false" outlineLevel="0" collapsed="false">
      <c r="A1378" s="7" t="s">
        <v>4709</v>
      </c>
      <c r="B1378" s="8" t="n">
        <f aca="false">I1378</f>
        <v>30</v>
      </c>
      <c r="C1378" s="0" t="s">
        <v>4710</v>
      </c>
      <c r="D1378" s="0" t="s">
        <v>4711</v>
      </c>
      <c r="E1378" s="0" t="s">
        <v>4712</v>
      </c>
      <c r="F1378" s="0" t="s">
        <v>22</v>
      </c>
      <c r="G1378" s="0" t="n">
        <v>3</v>
      </c>
      <c r="H1378" s="0" t="n">
        <f aca="false">I1378*0.2</f>
        <v>6</v>
      </c>
      <c r="I1378" s="7" t="n">
        <v>30</v>
      </c>
      <c r="J1378" s="9" t="n">
        <v>47848.4166666667</v>
      </c>
      <c r="M1378" s="0" t="n">
        <v>15</v>
      </c>
      <c r="N1378" s="10" t="s">
        <v>3902</v>
      </c>
      <c r="O1378" s="11" t="n">
        <f aca="false">G1378*I1378</f>
        <v>90</v>
      </c>
      <c r="P1378" s="12" t="s">
        <v>42</v>
      </c>
      <c r="Q1378" s="13" t="s">
        <v>3903</v>
      </c>
      <c r="R1378" s="0" t="n">
        <f aca="false">VLOOKUP(A1378,Sados!$A$1:$D$2962,4,0)</f>
        <v>2</v>
      </c>
      <c r="AE1378" s="0" t="n">
        <f aca="false">G1378-S1378-T1378-U1378-V1378-W1378-X1378-Y1378-Z1378-AA1378-AB1378-AC1378+AD1378</f>
        <v>3</v>
      </c>
      <c r="AF1378" s="0" t="n">
        <f aca="false">AE1378*I1378</f>
        <v>90</v>
      </c>
    </row>
    <row r="1379" customFormat="false" ht="21" hidden="false" customHeight="false" outlineLevel="0" collapsed="false">
      <c r="A1379" s="7" t="s">
        <v>4713</v>
      </c>
      <c r="B1379" s="8" t="n">
        <f aca="false">I1379</f>
        <v>41</v>
      </c>
      <c r="C1379" s="0" t="s">
        <v>4714</v>
      </c>
      <c r="D1379" s="0" t="s">
        <v>4715</v>
      </c>
      <c r="E1379" s="0" t="n">
        <v>0</v>
      </c>
      <c r="F1379" s="0" t="s">
        <v>22</v>
      </c>
      <c r="G1379" s="0" t="n">
        <v>11</v>
      </c>
      <c r="H1379" s="0" t="n">
        <f aca="false">I1379*0.2</f>
        <v>8.2</v>
      </c>
      <c r="I1379" s="7" t="n">
        <v>41</v>
      </c>
      <c r="J1379" s="9" t="n">
        <v>47848.4166666667</v>
      </c>
      <c r="M1379" s="0" t="n">
        <v>15</v>
      </c>
      <c r="N1379" s="10" t="s">
        <v>3902</v>
      </c>
      <c r="O1379" s="11" t="n">
        <f aca="false">G1379*I1379</f>
        <v>451</v>
      </c>
      <c r="P1379" s="12" t="s">
        <v>42</v>
      </c>
      <c r="Q1379" s="13" t="s">
        <v>3913</v>
      </c>
      <c r="R1379" s="0" t="n">
        <f aca="false">VLOOKUP(A1379,Sados!$A$1:$D$2962,4,0)</f>
        <v>10</v>
      </c>
      <c r="AE1379" s="0" t="n">
        <f aca="false">G1379-S1379-T1379-U1379-V1379-W1379-X1379-Y1379-Z1379-AA1379-AB1379-AC1379+AD1379</f>
        <v>11</v>
      </c>
      <c r="AF1379" s="0" t="n">
        <f aca="false">AE1379*I1379</f>
        <v>451</v>
      </c>
    </row>
    <row r="1380" customFormat="false" ht="21" hidden="false" customHeight="false" outlineLevel="0" collapsed="false">
      <c r="A1380" s="7" t="s">
        <v>4716</v>
      </c>
      <c r="B1380" s="8" t="n">
        <f aca="false">I1380</f>
        <v>35</v>
      </c>
      <c r="C1380" s="0" t="s">
        <v>4717</v>
      </c>
      <c r="D1380" s="0" t="s">
        <v>4718</v>
      </c>
      <c r="E1380" s="0" t="s">
        <v>4719</v>
      </c>
      <c r="F1380" s="0" t="s">
        <v>22</v>
      </c>
      <c r="G1380" s="0" t="n">
        <v>5</v>
      </c>
      <c r="H1380" s="0" t="n">
        <f aca="false">I1380*0.2</f>
        <v>7</v>
      </c>
      <c r="I1380" s="7" t="n">
        <v>35</v>
      </c>
      <c r="J1380" s="9" t="n">
        <v>47848.4166666667</v>
      </c>
      <c r="M1380" s="0" t="n">
        <v>15</v>
      </c>
      <c r="N1380" s="10" t="s">
        <v>3902</v>
      </c>
      <c r="O1380" s="11" t="n">
        <f aca="false">G1380*I1380</f>
        <v>175</v>
      </c>
      <c r="P1380" s="12" t="s">
        <v>42</v>
      </c>
      <c r="Q1380" s="13" t="s">
        <v>4107</v>
      </c>
      <c r="R1380" s="0" t="n">
        <f aca="false">VLOOKUP(A1380,Sados!$A$1:$D$2962,4,0)</f>
        <v>5</v>
      </c>
      <c r="AE1380" s="0" t="n">
        <f aca="false">G1380-S1380-T1380-U1380-V1380-W1380-X1380-Y1380-Z1380-AA1380-AB1380-AC1380+AD1380</f>
        <v>5</v>
      </c>
      <c r="AF1380" s="0" t="n">
        <f aca="false">AE1380*I1380</f>
        <v>175</v>
      </c>
    </row>
    <row r="1381" customFormat="false" ht="21" hidden="false" customHeight="false" outlineLevel="0" collapsed="false">
      <c r="A1381" s="7" t="s">
        <v>4720</v>
      </c>
      <c r="B1381" s="8" t="n">
        <f aca="false">I1381</f>
        <v>33</v>
      </c>
      <c r="C1381" s="0" t="s">
        <v>4721</v>
      </c>
      <c r="D1381" s="0" t="s">
        <v>4718</v>
      </c>
      <c r="E1381" s="0" t="s">
        <v>4722</v>
      </c>
      <c r="F1381" s="0" t="s">
        <v>22</v>
      </c>
      <c r="G1381" s="0" t="n">
        <v>1</v>
      </c>
      <c r="H1381" s="0" t="n">
        <f aca="false">I1381*0.2</f>
        <v>6.6</v>
      </c>
      <c r="I1381" s="7" t="n">
        <v>33</v>
      </c>
      <c r="J1381" s="9" t="n">
        <v>47848.4166666667</v>
      </c>
      <c r="M1381" s="0" t="n">
        <v>15</v>
      </c>
      <c r="N1381" s="10" t="s">
        <v>3902</v>
      </c>
      <c r="O1381" s="11" t="n">
        <f aca="false">G1381*I1381</f>
        <v>33</v>
      </c>
      <c r="P1381" s="12" t="s">
        <v>42</v>
      </c>
      <c r="Q1381" s="13" t="s">
        <v>3903</v>
      </c>
      <c r="R1381" s="0" t="n">
        <f aca="false">VLOOKUP(A1381,Sados!$A$1:$D$2962,4,0)</f>
        <v>1</v>
      </c>
      <c r="AE1381" s="0" t="n">
        <f aca="false">G1381-S1381-T1381-U1381-V1381-W1381-X1381-Y1381-Z1381-AA1381-AB1381-AC1381+AD1381</f>
        <v>1</v>
      </c>
      <c r="AF1381" s="0" t="n">
        <f aca="false">AE1381*I1381</f>
        <v>33</v>
      </c>
    </row>
    <row r="1382" customFormat="false" ht="21" hidden="false" customHeight="false" outlineLevel="0" collapsed="false">
      <c r="A1382" s="7" t="s">
        <v>4723</v>
      </c>
      <c r="B1382" s="8" t="n">
        <f aca="false">I1382</f>
        <v>43</v>
      </c>
      <c r="C1382" s="0" t="s">
        <v>4724</v>
      </c>
      <c r="D1382" s="0" t="s">
        <v>4725</v>
      </c>
      <c r="E1382" s="0" t="s">
        <v>4726</v>
      </c>
      <c r="F1382" s="0" t="s">
        <v>22</v>
      </c>
      <c r="G1382" s="0" t="n">
        <v>4</v>
      </c>
      <c r="H1382" s="0" t="n">
        <f aca="false">I1382*0.2</f>
        <v>8.6</v>
      </c>
      <c r="I1382" s="7" t="n">
        <v>43</v>
      </c>
      <c r="J1382" s="9" t="n">
        <v>47848.4166666667</v>
      </c>
      <c r="M1382" s="0" t="n">
        <v>15</v>
      </c>
      <c r="N1382" s="10" t="s">
        <v>3902</v>
      </c>
      <c r="O1382" s="11" t="n">
        <f aca="false">G1382*I1382</f>
        <v>172</v>
      </c>
      <c r="P1382" s="12" t="s">
        <v>42</v>
      </c>
      <c r="Q1382" s="13" t="s">
        <v>3903</v>
      </c>
      <c r="R1382" s="0" t="n">
        <f aca="false">VLOOKUP(A1382,Sados!$A$1:$D$2962,4,0)</f>
        <v>2</v>
      </c>
      <c r="S1382" s="0" t="n">
        <v>1</v>
      </c>
      <c r="AE1382" s="0" t="n">
        <f aca="false">G1382-S1382-T1382-U1382-V1382-W1382-X1382-Y1382-Z1382-AA1382-AB1382-AC1382+AD1382</f>
        <v>3</v>
      </c>
      <c r="AF1382" s="0" t="n">
        <f aca="false">AE1382*I1382</f>
        <v>129</v>
      </c>
    </row>
    <row r="1383" customFormat="false" ht="21" hidden="false" customHeight="false" outlineLevel="0" collapsed="false">
      <c r="A1383" s="7" t="s">
        <v>4727</v>
      </c>
      <c r="B1383" s="8" t="n">
        <f aca="false">I1383</f>
        <v>43</v>
      </c>
      <c r="C1383" s="0" t="s">
        <v>4728</v>
      </c>
      <c r="D1383" s="0" t="s">
        <v>4729</v>
      </c>
      <c r="E1383" s="0" t="s">
        <v>4730</v>
      </c>
      <c r="F1383" s="0" t="s">
        <v>22</v>
      </c>
      <c r="G1383" s="0" t="n">
        <v>1</v>
      </c>
      <c r="H1383" s="0" t="n">
        <f aca="false">I1383*0.2</f>
        <v>8.6</v>
      </c>
      <c r="I1383" s="7" t="n">
        <v>43</v>
      </c>
      <c r="J1383" s="9" t="n">
        <v>47848.4166666667</v>
      </c>
      <c r="M1383" s="0" t="n">
        <v>15</v>
      </c>
      <c r="N1383" s="10" t="s">
        <v>3902</v>
      </c>
      <c r="O1383" s="11" t="n">
        <f aca="false">G1383*I1383</f>
        <v>43</v>
      </c>
      <c r="P1383" s="12" t="s">
        <v>42</v>
      </c>
      <c r="Q1383" s="13" t="s">
        <v>3903</v>
      </c>
      <c r="R1383" s="0" t="n">
        <f aca="false">VLOOKUP(A1383,Sados!$A$1:$D$2962,4,0)</f>
        <v>1</v>
      </c>
      <c r="AE1383" s="0" t="n">
        <f aca="false">G1383-S1383-T1383-U1383-V1383-W1383-X1383-Y1383-Z1383-AA1383-AB1383-AC1383+AD1383</f>
        <v>1</v>
      </c>
      <c r="AF1383" s="0" t="n">
        <f aca="false">AE1383*I1383</f>
        <v>43</v>
      </c>
    </row>
    <row r="1384" customFormat="false" ht="21" hidden="false" customHeight="false" outlineLevel="0" collapsed="false">
      <c r="A1384" s="7" t="s">
        <v>4731</v>
      </c>
      <c r="B1384" s="8" t="n">
        <f aca="false">I1384</f>
        <v>35</v>
      </c>
      <c r="C1384" s="0" t="s">
        <v>4732</v>
      </c>
      <c r="D1384" s="0" t="s">
        <v>4729</v>
      </c>
      <c r="E1384" s="0" t="n">
        <v>0</v>
      </c>
      <c r="F1384" s="0" t="s">
        <v>22</v>
      </c>
      <c r="G1384" s="0" t="n">
        <v>1</v>
      </c>
      <c r="H1384" s="0" t="n">
        <f aca="false">I1384*0.2</f>
        <v>7</v>
      </c>
      <c r="I1384" s="7" t="n">
        <v>35</v>
      </c>
      <c r="J1384" s="9" t="n">
        <v>47848.4166666667</v>
      </c>
      <c r="M1384" s="0" t="n">
        <v>15</v>
      </c>
      <c r="N1384" s="10" t="s">
        <v>3902</v>
      </c>
      <c r="O1384" s="11" t="n">
        <f aca="false">G1384*I1384</f>
        <v>35</v>
      </c>
      <c r="P1384" s="12" t="s">
        <v>42</v>
      </c>
      <c r="Q1384" s="13" t="s">
        <v>851</v>
      </c>
      <c r="R1384" s="0" t="n">
        <f aca="false">VLOOKUP(A1384,Sados!$A$1:$D$2962,4,0)</f>
        <v>1</v>
      </c>
      <c r="AE1384" s="0" t="n">
        <f aca="false">G1384-S1384-T1384-U1384-V1384-W1384-X1384-Y1384-Z1384-AA1384-AB1384-AC1384+AD1384</f>
        <v>1</v>
      </c>
      <c r="AF1384" s="0" t="n">
        <f aca="false">AE1384*I1384</f>
        <v>35</v>
      </c>
    </row>
    <row r="1385" customFormat="false" ht="21" hidden="false" customHeight="false" outlineLevel="0" collapsed="false">
      <c r="A1385" s="7" t="s">
        <v>4733</v>
      </c>
      <c r="B1385" s="8" t="n">
        <f aca="false">I1385</f>
        <v>52</v>
      </c>
      <c r="C1385" s="0" t="s">
        <v>4734</v>
      </c>
      <c r="D1385" s="0" t="s">
        <v>4735</v>
      </c>
      <c r="E1385" s="0" t="n">
        <v>0</v>
      </c>
      <c r="F1385" s="0" t="s">
        <v>22</v>
      </c>
      <c r="G1385" s="0" t="n">
        <v>9</v>
      </c>
      <c r="H1385" s="0" t="n">
        <f aca="false">I1385*0.2</f>
        <v>10.4</v>
      </c>
      <c r="I1385" s="7" t="n">
        <v>52</v>
      </c>
      <c r="J1385" s="9" t="n">
        <v>47848.4166666667</v>
      </c>
      <c r="M1385" s="0" t="n">
        <v>15</v>
      </c>
      <c r="N1385" s="10" t="s">
        <v>3902</v>
      </c>
      <c r="O1385" s="11" t="n">
        <f aca="false">G1385*I1385</f>
        <v>468</v>
      </c>
      <c r="P1385" s="12" t="s">
        <v>42</v>
      </c>
      <c r="Q1385" s="13" t="s">
        <v>3913</v>
      </c>
      <c r="R1385" s="0" t="n">
        <f aca="false">VLOOKUP(A1385,Sados!$A$1:$D$2962,4,0)</f>
        <v>9</v>
      </c>
      <c r="AE1385" s="0" t="n">
        <f aca="false">G1385-S1385-T1385-U1385-V1385-W1385-X1385-Y1385-Z1385-AA1385-AB1385-AC1385+AD1385</f>
        <v>9</v>
      </c>
      <c r="AF1385" s="0" t="n">
        <f aca="false">AE1385*I1385</f>
        <v>468</v>
      </c>
    </row>
    <row r="1386" customFormat="false" ht="21" hidden="false" customHeight="false" outlineLevel="0" collapsed="false">
      <c r="A1386" s="7" t="s">
        <v>4736</v>
      </c>
      <c r="B1386" s="8" t="n">
        <f aca="false">I1386</f>
        <v>22</v>
      </c>
      <c r="C1386" s="0" t="s">
        <v>4737</v>
      </c>
      <c r="D1386" s="0" t="s">
        <v>4738</v>
      </c>
      <c r="E1386" s="0" t="s">
        <v>4739</v>
      </c>
      <c r="F1386" s="0" t="s">
        <v>22</v>
      </c>
      <c r="G1386" s="0" t="n">
        <v>10</v>
      </c>
      <c r="H1386" s="0" t="n">
        <f aca="false">I1386*0.2</f>
        <v>4.4</v>
      </c>
      <c r="I1386" s="7" t="n">
        <v>22</v>
      </c>
      <c r="J1386" s="9" t="n">
        <v>47848.4166666667</v>
      </c>
      <c r="M1386" s="0" t="n">
        <v>15</v>
      </c>
      <c r="N1386" s="10" t="s">
        <v>3902</v>
      </c>
      <c r="O1386" s="11" t="n">
        <f aca="false">G1386*I1386</f>
        <v>220</v>
      </c>
      <c r="P1386" s="12" t="s">
        <v>42</v>
      </c>
      <c r="Q1386" s="13" t="s">
        <v>25</v>
      </c>
      <c r="R1386" s="0" t="n">
        <f aca="false">VLOOKUP(A1386,Sados!$A$1:$D$2962,4,0)</f>
        <v>10</v>
      </c>
      <c r="AE1386" s="0" t="n">
        <f aca="false">G1386-S1386-T1386-U1386-V1386-W1386-X1386-Y1386-Z1386-AA1386-AB1386-AC1386+AD1386</f>
        <v>10</v>
      </c>
      <c r="AF1386" s="0" t="n">
        <f aca="false">AE1386*I1386</f>
        <v>220</v>
      </c>
    </row>
    <row r="1387" customFormat="false" ht="21" hidden="false" customHeight="false" outlineLevel="0" collapsed="false">
      <c r="A1387" s="7" t="s">
        <v>4740</v>
      </c>
      <c r="B1387" s="8" t="n">
        <f aca="false">I1387</f>
        <v>151</v>
      </c>
      <c r="C1387" s="0" t="s">
        <v>4741</v>
      </c>
      <c r="D1387" s="0" t="s">
        <v>4742</v>
      </c>
      <c r="E1387" s="0" t="s">
        <v>4743</v>
      </c>
      <c r="F1387" s="0" t="s">
        <v>22</v>
      </c>
      <c r="G1387" s="0" t="n">
        <v>4</v>
      </c>
      <c r="H1387" s="0" t="n">
        <f aca="false">I1387*0.2</f>
        <v>30.2</v>
      </c>
      <c r="I1387" s="7" t="n">
        <v>151</v>
      </c>
      <c r="J1387" s="9" t="n">
        <v>47848.4166666667</v>
      </c>
      <c r="M1387" s="0" t="n">
        <v>15</v>
      </c>
      <c r="N1387" s="10" t="s">
        <v>3902</v>
      </c>
      <c r="O1387" s="11" t="n">
        <f aca="false">G1387*I1387</f>
        <v>604</v>
      </c>
      <c r="P1387" s="12" t="s">
        <v>42</v>
      </c>
      <c r="Q1387" s="13" t="s">
        <v>3913</v>
      </c>
      <c r="R1387" s="0" t="n">
        <f aca="false">VLOOKUP(A1387,Sados!$A$1:$D$2962,4,0)</f>
        <v>4</v>
      </c>
      <c r="AE1387" s="0" t="n">
        <f aca="false">G1387-S1387-T1387-U1387-V1387-W1387-X1387-Y1387-Z1387-AA1387-AB1387-AC1387+AD1387</f>
        <v>4</v>
      </c>
      <c r="AF1387" s="0" t="n">
        <f aca="false">AE1387*I1387</f>
        <v>604</v>
      </c>
    </row>
    <row r="1388" customFormat="false" ht="21" hidden="false" customHeight="false" outlineLevel="0" collapsed="false">
      <c r="A1388" s="7" t="s">
        <v>4744</v>
      </c>
      <c r="B1388" s="8" t="n">
        <f aca="false">I1388</f>
        <v>50</v>
      </c>
      <c r="C1388" s="0" t="s">
        <v>4745</v>
      </c>
      <c r="D1388" s="0" t="s">
        <v>4746</v>
      </c>
      <c r="E1388" s="0" t="s">
        <v>4747</v>
      </c>
      <c r="F1388" s="0" t="s">
        <v>22</v>
      </c>
      <c r="G1388" s="0" t="n">
        <v>9</v>
      </c>
      <c r="H1388" s="0" t="n">
        <f aca="false">I1388*0.2</f>
        <v>10</v>
      </c>
      <c r="I1388" s="7" t="n">
        <v>50</v>
      </c>
      <c r="J1388" s="9" t="n">
        <v>47848.4166666667</v>
      </c>
      <c r="M1388" s="0" t="n">
        <v>15</v>
      </c>
      <c r="N1388" s="10" t="s">
        <v>3902</v>
      </c>
      <c r="O1388" s="11" t="n">
        <f aca="false">G1388*I1388</f>
        <v>450</v>
      </c>
      <c r="P1388" s="12" t="s">
        <v>42</v>
      </c>
      <c r="Q1388" s="13" t="s">
        <v>3937</v>
      </c>
      <c r="R1388" s="0" t="n">
        <f aca="false">VLOOKUP(A1388,Sados!$A$1:$D$2962,4,0)</f>
        <v>9</v>
      </c>
      <c r="AE1388" s="0" t="n">
        <f aca="false">G1388-S1388-T1388-U1388-V1388-W1388-X1388-Y1388-Z1388-AA1388-AB1388-AC1388+AD1388</f>
        <v>9</v>
      </c>
      <c r="AF1388" s="0" t="n">
        <f aca="false">AE1388*I1388</f>
        <v>450</v>
      </c>
    </row>
    <row r="1389" customFormat="false" ht="21" hidden="false" customHeight="false" outlineLevel="0" collapsed="false">
      <c r="A1389" s="7" t="s">
        <v>4748</v>
      </c>
      <c r="B1389" s="8" t="n">
        <f aca="false">I1389</f>
        <v>25</v>
      </c>
      <c r="C1389" s="0" t="s">
        <v>4749</v>
      </c>
      <c r="D1389" s="0" t="s">
        <v>4746</v>
      </c>
      <c r="E1389" s="0" t="s">
        <v>4747</v>
      </c>
      <c r="F1389" s="0" t="s">
        <v>22</v>
      </c>
      <c r="G1389" s="0" t="n">
        <v>1</v>
      </c>
      <c r="H1389" s="0" t="n">
        <f aca="false">I1389*0.2</f>
        <v>5</v>
      </c>
      <c r="I1389" s="7" t="n">
        <v>25</v>
      </c>
      <c r="J1389" s="9" t="n">
        <v>47848.4166666667</v>
      </c>
      <c r="M1389" s="0" t="n">
        <v>15</v>
      </c>
      <c r="N1389" s="10" t="s">
        <v>3902</v>
      </c>
      <c r="O1389" s="11" t="n">
        <f aca="false">G1389*I1389</f>
        <v>25</v>
      </c>
      <c r="P1389" s="12" t="s">
        <v>42</v>
      </c>
      <c r="Q1389" s="13" t="s">
        <v>3913</v>
      </c>
      <c r="R1389" s="0" t="n">
        <f aca="false">VLOOKUP(A1389,Sados!$A$1:$D$2962,4,0)</f>
        <v>1</v>
      </c>
      <c r="AE1389" s="0" t="n">
        <f aca="false">G1389-S1389-T1389-U1389-V1389-W1389-X1389-Y1389-Z1389-AA1389-AB1389-AC1389+AD1389</f>
        <v>1</v>
      </c>
      <c r="AF1389" s="0" t="n">
        <f aca="false">AE1389*I1389</f>
        <v>25</v>
      </c>
    </row>
    <row r="1390" customFormat="false" ht="21" hidden="false" customHeight="false" outlineLevel="0" collapsed="false">
      <c r="A1390" s="7" t="s">
        <v>4750</v>
      </c>
      <c r="B1390" s="8" t="n">
        <f aca="false">I1390</f>
        <v>52</v>
      </c>
      <c r="C1390" s="0" t="s">
        <v>4751</v>
      </c>
      <c r="D1390" s="0" t="s">
        <v>4752</v>
      </c>
      <c r="E1390" s="0" t="s">
        <v>4753</v>
      </c>
      <c r="F1390" s="0" t="s">
        <v>22</v>
      </c>
      <c r="G1390" s="0" t="n">
        <v>1</v>
      </c>
      <c r="H1390" s="0" t="n">
        <f aca="false">I1390*0.2</f>
        <v>10.4</v>
      </c>
      <c r="I1390" s="7" t="n">
        <v>52</v>
      </c>
      <c r="J1390" s="9" t="n">
        <v>47848.4166666667</v>
      </c>
      <c r="M1390" s="0" t="n">
        <v>15</v>
      </c>
      <c r="N1390" s="10" t="s">
        <v>3902</v>
      </c>
      <c r="O1390" s="11" t="n">
        <f aca="false">G1390*I1390</f>
        <v>52</v>
      </c>
      <c r="P1390" s="12" t="s">
        <v>42</v>
      </c>
      <c r="Q1390" s="13" t="s">
        <v>4107</v>
      </c>
      <c r="R1390" s="0" t="n">
        <f aca="false">VLOOKUP(A1390,Sados!$A$1:$D$2962,4,0)</f>
        <v>1</v>
      </c>
      <c r="AE1390" s="0" t="n">
        <f aca="false">G1390-S1390-T1390-U1390-V1390-W1390-X1390-Y1390-Z1390-AA1390-AB1390-AC1390+AD1390</f>
        <v>1</v>
      </c>
      <c r="AF1390" s="0" t="n">
        <f aca="false">AE1390*I1390</f>
        <v>52</v>
      </c>
    </row>
    <row r="1391" customFormat="false" ht="21" hidden="false" customHeight="false" outlineLevel="0" collapsed="false">
      <c r="A1391" s="7" t="s">
        <v>4754</v>
      </c>
      <c r="B1391" s="8" t="n">
        <f aca="false">I1391</f>
        <v>40</v>
      </c>
      <c r="C1391" s="0" t="s">
        <v>4755</v>
      </c>
      <c r="D1391" s="0" t="s">
        <v>4756</v>
      </c>
      <c r="E1391" s="0" t="s">
        <v>4757</v>
      </c>
      <c r="F1391" s="0" t="s">
        <v>22</v>
      </c>
      <c r="G1391" s="0" t="n">
        <v>2</v>
      </c>
      <c r="H1391" s="0" t="n">
        <f aca="false">I1391*0.2</f>
        <v>8</v>
      </c>
      <c r="I1391" s="7" t="n">
        <v>40</v>
      </c>
      <c r="J1391" s="9" t="n">
        <v>47848.4166666667</v>
      </c>
      <c r="M1391" s="0" t="n">
        <v>15</v>
      </c>
      <c r="N1391" s="10" t="s">
        <v>3902</v>
      </c>
      <c r="O1391" s="11" t="n">
        <f aca="false">G1391*I1391</f>
        <v>80</v>
      </c>
      <c r="P1391" s="12" t="s">
        <v>42</v>
      </c>
      <c r="Q1391" s="13" t="s">
        <v>25</v>
      </c>
      <c r="R1391" s="0" t="n">
        <f aca="false">VLOOKUP(A1391,Sados!$A$1:$D$2962,4,0)</f>
        <v>2</v>
      </c>
      <c r="AE1391" s="0" t="n">
        <f aca="false">G1391-S1391-T1391-U1391-V1391-W1391-X1391-Y1391-Z1391-AA1391-AB1391-AC1391+AD1391</f>
        <v>2</v>
      </c>
      <c r="AF1391" s="0" t="n">
        <f aca="false">AE1391*I1391</f>
        <v>80</v>
      </c>
    </row>
    <row r="1392" customFormat="false" ht="21" hidden="false" customHeight="false" outlineLevel="0" collapsed="false">
      <c r="A1392" s="7" t="s">
        <v>4758</v>
      </c>
      <c r="B1392" s="8" t="n">
        <f aca="false">I1392</f>
        <v>40</v>
      </c>
      <c r="C1392" s="0" t="s">
        <v>4759</v>
      </c>
      <c r="D1392" s="0" t="s">
        <v>4760</v>
      </c>
      <c r="E1392" s="0" t="s">
        <v>4761</v>
      </c>
      <c r="F1392" s="0" t="s">
        <v>22</v>
      </c>
      <c r="G1392" s="0" t="n">
        <v>3</v>
      </c>
      <c r="H1392" s="0" t="n">
        <f aca="false">I1392*0.2</f>
        <v>8</v>
      </c>
      <c r="I1392" s="7" t="n">
        <v>40</v>
      </c>
      <c r="J1392" s="9" t="n">
        <v>47848.4166666667</v>
      </c>
      <c r="M1392" s="0" t="n">
        <v>15</v>
      </c>
      <c r="N1392" s="10" t="s">
        <v>3902</v>
      </c>
      <c r="O1392" s="11" t="n">
        <f aca="false">G1392*I1392</f>
        <v>120</v>
      </c>
      <c r="P1392" s="12" t="s">
        <v>42</v>
      </c>
      <c r="Q1392" s="13" t="s">
        <v>4107</v>
      </c>
      <c r="R1392" s="0" t="n">
        <f aca="false">VLOOKUP(A1392,Sados!$A$1:$D$2962,4,0)</f>
        <v>3</v>
      </c>
      <c r="AE1392" s="0" t="n">
        <f aca="false">G1392-S1392-T1392-U1392-V1392-W1392-X1392-Y1392-Z1392-AA1392-AB1392-AC1392+AD1392</f>
        <v>3</v>
      </c>
      <c r="AF1392" s="0" t="n">
        <f aca="false">AE1392*I1392</f>
        <v>120</v>
      </c>
    </row>
    <row r="1393" customFormat="false" ht="21" hidden="false" customHeight="false" outlineLevel="0" collapsed="false">
      <c r="A1393" s="7" t="s">
        <v>4762</v>
      </c>
      <c r="B1393" s="8" t="n">
        <f aca="false">I1393</f>
        <v>40</v>
      </c>
      <c r="C1393" s="0" t="s">
        <v>4763</v>
      </c>
      <c r="D1393" s="0" t="s">
        <v>4760</v>
      </c>
      <c r="E1393" s="0" t="s">
        <v>4764</v>
      </c>
      <c r="F1393" s="0" t="s">
        <v>22</v>
      </c>
      <c r="G1393" s="0" t="n">
        <v>3</v>
      </c>
      <c r="H1393" s="0" t="n">
        <f aca="false">I1393*0.2</f>
        <v>8</v>
      </c>
      <c r="I1393" s="7" t="n">
        <v>40</v>
      </c>
      <c r="J1393" s="9" t="n">
        <v>47848.4166666667</v>
      </c>
      <c r="M1393" s="0" t="n">
        <v>15</v>
      </c>
      <c r="N1393" s="10" t="s">
        <v>3902</v>
      </c>
      <c r="O1393" s="11" t="n">
        <f aca="false">G1393*I1393</f>
        <v>120</v>
      </c>
      <c r="P1393" s="12" t="s">
        <v>42</v>
      </c>
      <c r="Q1393" s="13" t="s">
        <v>4107</v>
      </c>
      <c r="R1393" s="0" t="n">
        <f aca="false">VLOOKUP(A1393,Sados!$A$1:$D$2962,4,0)</f>
        <v>3</v>
      </c>
      <c r="AE1393" s="0" t="n">
        <f aca="false">G1393-S1393-T1393-U1393-V1393-W1393-X1393-Y1393-Z1393-AA1393-AB1393-AC1393+AD1393</f>
        <v>3</v>
      </c>
      <c r="AF1393" s="0" t="n">
        <f aca="false">AE1393*I1393</f>
        <v>120</v>
      </c>
    </row>
    <row r="1394" customFormat="false" ht="21" hidden="false" customHeight="false" outlineLevel="0" collapsed="false">
      <c r="A1394" s="7" t="s">
        <v>4765</v>
      </c>
      <c r="B1394" s="8" t="n">
        <f aca="false">I1394</f>
        <v>46</v>
      </c>
      <c r="C1394" s="0" t="s">
        <v>4766</v>
      </c>
      <c r="D1394" s="0" t="s">
        <v>4767</v>
      </c>
      <c r="E1394" s="0" t="s">
        <v>4768</v>
      </c>
      <c r="F1394" s="0" t="s">
        <v>22</v>
      </c>
      <c r="G1394" s="0" t="n">
        <v>1</v>
      </c>
      <c r="H1394" s="0" t="n">
        <f aca="false">I1394*0.2</f>
        <v>9.2</v>
      </c>
      <c r="I1394" s="7" t="n">
        <v>46</v>
      </c>
      <c r="J1394" s="9" t="n">
        <v>47848.4166666667</v>
      </c>
      <c r="M1394" s="0" t="n">
        <v>15</v>
      </c>
      <c r="N1394" s="10" t="s">
        <v>3902</v>
      </c>
      <c r="O1394" s="11" t="n">
        <f aca="false">G1394*I1394</f>
        <v>46</v>
      </c>
      <c r="P1394" s="12" t="s">
        <v>42</v>
      </c>
      <c r="Q1394" s="13" t="s">
        <v>25</v>
      </c>
      <c r="R1394" s="0" t="n">
        <f aca="false">VLOOKUP(A1394,Sados!$A$1:$D$2962,4,0)</f>
        <v>1</v>
      </c>
      <c r="AE1394" s="0" t="n">
        <f aca="false">G1394-S1394-T1394-U1394-V1394-W1394-X1394-Y1394-Z1394-AA1394-AB1394-AC1394+AD1394</f>
        <v>1</v>
      </c>
      <c r="AF1394" s="0" t="n">
        <f aca="false">AE1394*I1394</f>
        <v>46</v>
      </c>
    </row>
    <row r="1395" customFormat="false" ht="21" hidden="false" customHeight="false" outlineLevel="0" collapsed="false">
      <c r="A1395" s="7" t="s">
        <v>4769</v>
      </c>
      <c r="B1395" s="8" t="n">
        <f aca="false">I1395</f>
        <v>54</v>
      </c>
      <c r="C1395" s="0" t="s">
        <v>4770</v>
      </c>
      <c r="D1395" s="0" t="s">
        <v>4771</v>
      </c>
      <c r="E1395" s="0" t="s">
        <v>4772</v>
      </c>
      <c r="F1395" s="0" t="s">
        <v>22</v>
      </c>
      <c r="G1395" s="0" t="n">
        <v>6</v>
      </c>
      <c r="H1395" s="0" t="n">
        <f aca="false">I1395*0.2</f>
        <v>10.8</v>
      </c>
      <c r="I1395" s="7" t="n">
        <v>54</v>
      </c>
      <c r="J1395" s="9" t="n">
        <v>47848.4166666667</v>
      </c>
      <c r="M1395" s="0" t="n">
        <v>15</v>
      </c>
      <c r="N1395" s="10" t="s">
        <v>3902</v>
      </c>
      <c r="O1395" s="11" t="n">
        <f aca="false">G1395*I1395</f>
        <v>324</v>
      </c>
      <c r="P1395" s="12" t="s">
        <v>42</v>
      </c>
      <c r="Q1395" s="13" t="s">
        <v>4107</v>
      </c>
      <c r="R1395" s="0" t="n">
        <f aca="false">VLOOKUP(A1395,Sados!$A$1:$D$2962,4,0)</f>
        <v>6</v>
      </c>
      <c r="AE1395" s="0" t="n">
        <f aca="false">G1395-S1395-T1395-U1395-V1395-W1395-X1395-Y1395-Z1395-AA1395-AB1395-AC1395+AD1395</f>
        <v>6</v>
      </c>
      <c r="AF1395" s="0" t="n">
        <f aca="false">AE1395*I1395</f>
        <v>324</v>
      </c>
    </row>
    <row r="1396" customFormat="false" ht="21" hidden="false" customHeight="false" outlineLevel="0" collapsed="false">
      <c r="A1396" s="7" t="s">
        <v>4773</v>
      </c>
      <c r="B1396" s="8" t="n">
        <f aca="false">I1396</f>
        <v>52</v>
      </c>
      <c r="C1396" s="0" t="s">
        <v>4774</v>
      </c>
      <c r="D1396" s="0" t="s">
        <v>4775</v>
      </c>
      <c r="E1396" s="0" t="s">
        <v>4776</v>
      </c>
      <c r="F1396" s="0" t="s">
        <v>22</v>
      </c>
      <c r="G1396" s="0" t="n">
        <v>3</v>
      </c>
      <c r="H1396" s="0" t="n">
        <f aca="false">I1396*0.2</f>
        <v>10.4</v>
      </c>
      <c r="I1396" s="7" t="n">
        <v>52</v>
      </c>
      <c r="J1396" s="9" t="n">
        <v>47848.4166666667</v>
      </c>
      <c r="M1396" s="0" t="n">
        <v>15</v>
      </c>
      <c r="N1396" s="10" t="s">
        <v>3902</v>
      </c>
      <c r="O1396" s="11" t="n">
        <f aca="false">G1396*I1396</f>
        <v>156</v>
      </c>
      <c r="P1396" s="12" t="s">
        <v>42</v>
      </c>
      <c r="Q1396" s="13" t="s">
        <v>4107</v>
      </c>
      <c r="R1396" s="0" t="n">
        <f aca="false">VLOOKUP(A1396,Sados!$A$1:$D$2962,4,0)</f>
        <v>2</v>
      </c>
      <c r="AE1396" s="0" t="n">
        <f aca="false">G1396-S1396-T1396-U1396-V1396-W1396-X1396-Y1396-Z1396-AA1396-AB1396-AC1396+AD1396</f>
        <v>3</v>
      </c>
      <c r="AF1396" s="0" t="n">
        <f aca="false">AE1396*I1396</f>
        <v>156</v>
      </c>
    </row>
    <row r="1397" customFormat="false" ht="21" hidden="false" customHeight="false" outlineLevel="0" collapsed="false">
      <c r="A1397" s="7" t="s">
        <v>4777</v>
      </c>
      <c r="B1397" s="8" t="n">
        <f aca="false">I1397</f>
        <v>40</v>
      </c>
      <c r="C1397" s="0" t="s">
        <v>4778</v>
      </c>
      <c r="D1397" s="0" t="s">
        <v>4779</v>
      </c>
      <c r="E1397" s="0" t="n">
        <v>0</v>
      </c>
      <c r="F1397" s="0" t="s">
        <v>22</v>
      </c>
      <c r="G1397" s="0" t="n">
        <v>7</v>
      </c>
      <c r="H1397" s="0" t="n">
        <f aca="false">I1397*0.2</f>
        <v>8</v>
      </c>
      <c r="I1397" s="7" t="n">
        <v>40</v>
      </c>
      <c r="J1397" s="9" t="n">
        <v>47848.4166666667</v>
      </c>
      <c r="M1397" s="0" t="n">
        <v>15</v>
      </c>
      <c r="N1397" s="10" t="s">
        <v>3902</v>
      </c>
      <c r="O1397" s="11" t="n">
        <f aca="false">G1397*I1397</f>
        <v>280</v>
      </c>
      <c r="P1397" s="12" t="s">
        <v>42</v>
      </c>
      <c r="Q1397" s="13" t="s">
        <v>3913</v>
      </c>
      <c r="R1397" s="0" t="n">
        <f aca="false">VLOOKUP(A1397,Sados!$A$1:$D$2962,4,0)</f>
        <v>5</v>
      </c>
      <c r="AE1397" s="0" t="n">
        <f aca="false">G1397-S1397-T1397-U1397-V1397-W1397-X1397-Y1397-Z1397-AA1397-AB1397-AC1397+AD1397</f>
        <v>7</v>
      </c>
      <c r="AF1397" s="0" t="n">
        <f aca="false">AE1397*I1397</f>
        <v>280</v>
      </c>
    </row>
    <row r="1398" customFormat="false" ht="21" hidden="false" customHeight="false" outlineLevel="0" collapsed="false">
      <c r="A1398" s="7" t="s">
        <v>4780</v>
      </c>
      <c r="B1398" s="8" t="n">
        <f aca="false">I1398</f>
        <v>38</v>
      </c>
      <c r="C1398" s="0" t="s">
        <v>4781</v>
      </c>
      <c r="D1398" s="0" t="s">
        <v>4782</v>
      </c>
      <c r="E1398" s="0" t="n">
        <v>0</v>
      </c>
      <c r="F1398" s="0" t="s">
        <v>22</v>
      </c>
      <c r="G1398" s="0" t="n">
        <v>8</v>
      </c>
      <c r="H1398" s="0" t="n">
        <f aca="false">I1398*0.2</f>
        <v>7.6</v>
      </c>
      <c r="I1398" s="7" t="n">
        <v>38</v>
      </c>
      <c r="J1398" s="9" t="n">
        <v>47848.4166666667</v>
      </c>
      <c r="M1398" s="0" t="n">
        <v>15</v>
      </c>
      <c r="N1398" s="10" t="s">
        <v>3902</v>
      </c>
      <c r="O1398" s="11" t="n">
        <f aca="false">G1398*I1398</f>
        <v>304</v>
      </c>
      <c r="P1398" s="12" t="s">
        <v>42</v>
      </c>
      <c r="Q1398" s="13" t="s">
        <v>3913</v>
      </c>
      <c r="R1398" s="0" t="n">
        <f aca="false">VLOOKUP(A1398,Sados!$A$1:$D$2962,4,0)</f>
        <v>8</v>
      </c>
      <c r="AE1398" s="0" t="n">
        <f aca="false">G1398-S1398-T1398-U1398-V1398-W1398-X1398-Y1398-Z1398-AA1398-AB1398-AC1398+AD1398</f>
        <v>8</v>
      </c>
      <c r="AF1398" s="0" t="n">
        <f aca="false">AE1398*I1398</f>
        <v>304</v>
      </c>
    </row>
    <row r="1399" customFormat="false" ht="21" hidden="false" customHeight="false" outlineLevel="0" collapsed="false">
      <c r="A1399" s="7" t="s">
        <v>4783</v>
      </c>
      <c r="B1399" s="8" t="n">
        <f aca="false">I1399</f>
        <v>38</v>
      </c>
      <c r="C1399" s="0" t="s">
        <v>4784</v>
      </c>
      <c r="D1399" s="0" t="s">
        <v>4785</v>
      </c>
      <c r="E1399" s="0" t="s">
        <v>4786</v>
      </c>
      <c r="F1399" s="0" t="s">
        <v>22</v>
      </c>
      <c r="G1399" s="0" t="n">
        <v>6</v>
      </c>
      <c r="H1399" s="0" t="n">
        <f aca="false">I1399*0.2</f>
        <v>7.6</v>
      </c>
      <c r="I1399" s="7" t="n">
        <v>38</v>
      </c>
      <c r="J1399" s="9" t="n">
        <v>47848.4166666667</v>
      </c>
      <c r="M1399" s="0" t="n">
        <v>15</v>
      </c>
      <c r="N1399" s="10" t="s">
        <v>3902</v>
      </c>
      <c r="O1399" s="11" t="n">
        <f aca="false">G1399*I1399</f>
        <v>228</v>
      </c>
      <c r="P1399" s="12" t="s">
        <v>42</v>
      </c>
      <c r="Q1399" s="13" t="s">
        <v>4107</v>
      </c>
      <c r="R1399" s="0" t="n">
        <f aca="false">VLOOKUP(A1399,Sados!$A$1:$D$2962,4,0)</f>
        <v>5</v>
      </c>
      <c r="AE1399" s="0" t="n">
        <f aca="false">G1399-S1399-T1399-U1399-V1399-W1399-X1399-Y1399-Z1399-AA1399-AB1399-AC1399+AD1399</f>
        <v>6</v>
      </c>
      <c r="AF1399" s="0" t="n">
        <f aca="false">AE1399*I1399</f>
        <v>228</v>
      </c>
    </row>
    <row r="1400" customFormat="false" ht="21" hidden="false" customHeight="false" outlineLevel="0" collapsed="false">
      <c r="A1400" s="7" t="s">
        <v>4787</v>
      </c>
      <c r="B1400" s="8" t="n">
        <f aca="false">I1400</f>
        <v>38</v>
      </c>
      <c r="C1400" s="0" t="s">
        <v>4788</v>
      </c>
      <c r="D1400" s="0" t="s">
        <v>4785</v>
      </c>
      <c r="E1400" s="0" t="s">
        <v>4789</v>
      </c>
      <c r="F1400" s="0" t="s">
        <v>22</v>
      </c>
      <c r="G1400" s="0" t="n">
        <v>3</v>
      </c>
      <c r="H1400" s="0" t="n">
        <f aca="false">I1400*0.2</f>
        <v>7.6</v>
      </c>
      <c r="I1400" s="7" t="n">
        <v>38</v>
      </c>
      <c r="J1400" s="9" t="n">
        <v>47848.4166666667</v>
      </c>
      <c r="M1400" s="0" t="n">
        <v>15</v>
      </c>
      <c r="N1400" s="10" t="s">
        <v>3902</v>
      </c>
      <c r="O1400" s="11" t="n">
        <f aca="false">G1400*I1400</f>
        <v>114</v>
      </c>
      <c r="P1400" s="12" t="s">
        <v>42</v>
      </c>
      <c r="Q1400" s="13" t="s">
        <v>4107</v>
      </c>
      <c r="R1400" s="0" t="n">
        <f aca="false">VLOOKUP(A1400,Sados!$A$1:$D$2962,4,0)</f>
        <v>2</v>
      </c>
      <c r="AE1400" s="0" t="n">
        <f aca="false">G1400-S1400-T1400-U1400-V1400-W1400-X1400-Y1400-Z1400-AA1400-AB1400-AC1400+AD1400</f>
        <v>3</v>
      </c>
      <c r="AF1400" s="0" t="n">
        <f aca="false">AE1400*I1400</f>
        <v>114</v>
      </c>
    </row>
    <row r="1401" customFormat="false" ht="21" hidden="false" customHeight="false" outlineLevel="0" collapsed="false">
      <c r="A1401" s="7" t="s">
        <v>4790</v>
      </c>
      <c r="B1401" s="8" t="n">
        <f aca="false">I1401</f>
        <v>29</v>
      </c>
      <c r="C1401" s="0" t="s">
        <v>4791</v>
      </c>
      <c r="D1401" s="0" t="s">
        <v>4792</v>
      </c>
      <c r="E1401" s="0" t="s">
        <v>4793</v>
      </c>
      <c r="F1401" s="0" t="s">
        <v>22</v>
      </c>
      <c r="G1401" s="0" t="n">
        <v>3</v>
      </c>
      <c r="H1401" s="0" t="n">
        <f aca="false">I1401*0.2</f>
        <v>5.8</v>
      </c>
      <c r="I1401" s="7" t="n">
        <v>29</v>
      </c>
      <c r="J1401" s="9" t="n">
        <v>47848.4166666667</v>
      </c>
      <c r="M1401" s="0" t="n">
        <v>15</v>
      </c>
      <c r="N1401" s="10" t="s">
        <v>3902</v>
      </c>
      <c r="O1401" s="11" t="n">
        <f aca="false">G1401*I1401</f>
        <v>87</v>
      </c>
      <c r="P1401" s="12" t="s">
        <v>42</v>
      </c>
      <c r="Q1401" s="13" t="s">
        <v>3903</v>
      </c>
      <c r="R1401" s="0" t="n">
        <f aca="false">VLOOKUP(A1401,Sados!$A$1:$D$2962,4,0)</f>
        <v>0</v>
      </c>
      <c r="AE1401" s="0" t="n">
        <f aca="false">G1401-S1401-T1401-U1401-V1401-W1401-X1401-Y1401-Z1401-AA1401-AB1401-AC1401+AD1401</f>
        <v>3</v>
      </c>
      <c r="AF1401" s="0" t="n">
        <f aca="false">AE1401*I1401</f>
        <v>87</v>
      </c>
    </row>
    <row r="1402" customFormat="false" ht="21" hidden="false" customHeight="false" outlineLevel="0" collapsed="false">
      <c r="A1402" s="7" t="s">
        <v>4794</v>
      </c>
      <c r="B1402" s="8" t="n">
        <f aca="false">I1402</f>
        <v>68</v>
      </c>
      <c r="C1402" s="0" t="s">
        <v>4795</v>
      </c>
      <c r="D1402" s="0" t="s">
        <v>4796</v>
      </c>
      <c r="E1402" s="0" t="n">
        <v>0</v>
      </c>
      <c r="F1402" s="0" t="s">
        <v>22</v>
      </c>
      <c r="G1402" s="0" t="n">
        <v>3</v>
      </c>
      <c r="H1402" s="0" t="n">
        <f aca="false">I1402*0.2</f>
        <v>13.6</v>
      </c>
      <c r="I1402" s="7" t="n">
        <v>68</v>
      </c>
      <c r="J1402" s="9" t="n">
        <v>47848.4166666667</v>
      </c>
      <c r="M1402" s="0" t="n">
        <v>15</v>
      </c>
      <c r="N1402" s="10" t="s">
        <v>3902</v>
      </c>
      <c r="O1402" s="11" t="n">
        <f aca="false">G1402*I1402</f>
        <v>204</v>
      </c>
      <c r="P1402" s="12" t="s">
        <v>42</v>
      </c>
      <c r="Q1402" s="13" t="s">
        <v>3937</v>
      </c>
      <c r="R1402" s="0" t="n">
        <f aca="false">VLOOKUP(A1402,Sados!$A$1:$D$2962,4,0)</f>
        <v>3</v>
      </c>
      <c r="AE1402" s="0" t="n">
        <f aca="false">G1402-S1402-T1402-U1402-V1402-W1402-X1402-Y1402-Z1402-AA1402-AB1402-AC1402+AD1402</f>
        <v>3</v>
      </c>
      <c r="AF1402" s="0" t="n">
        <f aca="false">AE1402*I1402</f>
        <v>204</v>
      </c>
    </row>
    <row r="1403" customFormat="false" ht="21" hidden="false" customHeight="false" outlineLevel="0" collapsed="false">
      <c r="A1403" s="7" t="s">
        <v>4797</v>
      </c>
      <c r="B1403" s="8" t="n">
        <f aca="false">I1403</f>
        <v>29</v>
      </c>
      <c r="C1403" s="0" t="s">
        <v>4798</v>
      </c>
      <c r="D1403" s="0" t="s">
        <v>4792</v>
      </c>
      <c r="E1403" s="0" t="s">
        <v>4799</v>
      </c>
      <c r="F1403" s="0" t="s">
        <v>22</v>
      </c>
      <c r="G1403" s="0" t="n">
        <v>6</v>
      </c>
      <c r="H1403" s="0" t="n">
        <f aca="false">I1403*0.2</f>
        <v>5.8</v>
      </c>
      <c r="I1403" s="7" t="n">
        <v>29</v>
      </c>
      <c r="J1403" s="9" t="n">
        <v>47848.4166666667</v>
      </c>
      <c r="M1403" s="0" t="n">
        <v>15</v>
      </c>
      <c r="N1403" s="10" t="s">
        <v>3902</v>
      </c>
      <c r="O1403" s="11" t="n">
        <f aca="false">G1403*I1403</f>
        <v>174</v>
      </c>
      <c r="P1403" s="12" t="s">
        <v>42</v>
      </c>
      <c r="Q1403" s="13" t="s">
        <v>3908</v>
      </c>
      <c r="R1403" s="0" t="n">
        <f aca="false">VLOOKUP(A1403,Sados!$A$1:$D$2962,4,0)</f>
        <v>3</v>
      </c>
      <c r="AA1403" s="0" t="n">
        <v>1</v>
      </c>
      <c r="AE1403" s="0" t="n">
        <f aca="false">G1403-S1403-T1403-U1403-V1403-W1403-X1403-Y1403-Z1403-AA1403-AB1403-AC1403+AD1403</f>
        <v>5</v>
      </c>
      <c r="AF1403" s="0" t="n">
        <f aca="false">AE1403*I1403</f>
        <v>145</v>
      </c>
    </row>
    <row r="1404" customFormat="false" ht="21" hidden="false" customHeight="false" outlineLevel="0" collapsed="false">
      <c r="A1404" s="7" t="s">
        <v>4800</v>
      </c>
      <c r="B1404" s="8" t="n">
        <f aca="false">I1404</f>
        <v>27</v>
      </c>
      <c r="C1404" s="0" t="s">
        <v>4801</v>
      </c>
      <c r="D1404" s="0" t="s">
        <v>4792</v>
      </c>
      <c r="E1404" s="0" t="n">
        <v>0</v>
      </c>
      <c r="F1404" s="0" t="s">
        <v>22</v>
      </c>
      <c r="G1404" s="0" t="n">
        <v>7</v>
      </c>
      <c r="H1404" s="0" t="n">
        <f aca="false">I1404*0.2</f>
        <v>5.4</v>
      </c>
      <c r="I1404" s="7" t="n">
        <v>27</v>
      </c>
      <c r="J1404" s="9" t="n">
        <v>47848.4166666667</v>
      </c>
      <c r="M1404" s="0" t="n">
        <v>15</v>
      </c>
      <c r="N1404" s="10" t="s">
        <v>3902</v>
      </c>
      <c r="O1404" s="11" t="n">
        <f aca="false">G1404*I1404</f>
        <v>189</v>
      </c>
      <c r="P1404" s="12" t="s">
        <v>42</v>
      </c>
      <c r="Q1404" s="13" t="s">
        <v>3913</v>
      </c>
      <c r="R1404" s="0" t="n">
        <f aca="false">VLOOKUP(A1404,Sados!$A$1:$D$2962,4,0)</f>
        <v>7</v>
      </c>
      <c r="AE1404" s="0" t="n">
        <f aca="false">G1404-S1404-T1404-U1404-V1404-W1404-X1404-Y1404-Z1404-AA1404-AB1404-AC1404+AD1404</f>
        <v>7</v>
      </c>
      <c r="AF1404" s="0" t="n">
        <f aca="false">AE1404*I1404</f>
        <v>189</v>
      </c>
    </row>
    <row r="1405" customFormat="false" ht="21" hidden="false" customHeight="false" outlineLevel="0" collapsed="false">
      <c r="A1405" s="7" t="s">
        <v>4802</v>
      </c>
      <c r="B1405" s="8" t="n">
        <f aca="false">I1405</f>
        <v>47</v>
      </c>
      <c r="C1405" s="0" t="s">
        <v>4803</v>
      </c>
      <c r="D1405" s="0" t="s">
        <v>4804</v>
      </c>
      <c r="E1405" s="0" t="s">
        <v>4805</v>
      </c>
      <c r="F1405" s="0" t="s">
        <v>22</v>
      </c>
      <c r="G1405" s="0" t="n">
        <v>5</v>
      </c>
      <c r="H1405" s="0" t="n">
        <f aca="false">I1405*0.2</f>
        <v>9.4</v>
      </c>
      <c r="I1405" s="7" t="n">
        <v>47</v>
      </c>
      <c r="J1405" s="9" t="n">
        <v>47848.4166666667</v>
      </c>
      <c r="M1405" s="0" t="n">
        <v>15</v>
      </c>
      <c r="N1405" s="10" t="s">
        <v>3902</v>
      </c>
      <c r="O1405" s="11" t="n">
        <f aca="false">G1405*I1405</f>
        <v>235</v>
      </c>
      <c r="P1405" s="12" t="s">
        <v>42</v>
      </c>
      <c r="Q1405" s="13" t="s">
        <v>3903</v>
      </c>
      <c r="R1405" s="0" t="n">
        <f aca="false">VLOOKUP(A1405,Sados!$A$1:$D$2962,4,0)</f>
        <v>5</v>
      </c>
      <c r="AE1405" s="0" t="n">
        <f aca="false">G1405-S1405-T1405-U1405-V1405-W1405-X1405-Y1405-Z1405-AA1405-AB1405-AC1405+AD1405</f>
        <v>5</v>
      </c>
      <c r="AF1405" s="0" t="n">
        <f aca="false">AE1405*I1405</f>
        <v>235</v>
      </c>
    </row>
    <row r="1406" customFormat="false" ht="21" hidden="false" customHeight="false" outlineLevel="0" collapsed="false">
      <c r="A1406" s="7" t="s">
        <v>4806</v>
      </c>
      <c r="B1406" s="8" t="n">
        <f aca="false">I1406</f>
        <v>40</v>
      </c>
      <c r="C1406" s="0" t="s">
        <v>4807</v>
      </c>
      <c r="D1406" s="0" t="s">
        <v>4804</v>
      </c>
      <c r="E1406" s="0" t="n">
        <v>0</v>
      </c>
      <c r="F1406" s="0" t="s">
        <v>22</v>
      </c>
      <c r="G1406" s="0" t="n">
        <v>1</v>
      </c>
      <c r="H1406" s="0" t="n">
        <f aca="false">I1406*0.2</f>
        <v>8</v>
      </c>
      <c r="I1406" s="7" t="n">
        <v>40</v>
      </c>
      <c r="J1406" s="9" t="n">
        <v>47848.4166666667</v>
      </c>
      <c r="M1406" s="0" t="n">
        <v>15</v>
      </c>
      <c r="N1406" s="10" t="s">
        <v>3902</v>
      </c>
      <c r="O1406" s="11" t="n">
        <f aca="false">G1406*I1406</f>
        <v>40</v>
      </c>
      <c r="P1406" s="12" t="s">
        <v>42</v>
      </c>
      <c r="Q1406" s="13" t="s">
        <v>4005</v>
      </c>
      <c r="R1406" s="0" t="n">
        <f aca="false">VLOOKUP(A1406,Sados!$A$1:$D$2962,4,0)</f>
        <v>1</v>
      </c>
      <c r="AE1406" s="0" t="n">
        <f aca="false">G1406-S1406-T1406-U1406-V1406-W1406-X1406-Y1406-Z1406-AA1406-AB1406-AC1406+AD1406</f>
        <v>1</v>
      </c>
      <c r="AF1406" s="0" t="n">
        <f aca="false">AE1406*I1406</f>
        <v>40</v>
      </c>
    </row>
    <row r="1407" customFormat="false" ht="21" hidden="false" customHeight="false" outlineLevel="0" collapsed="false">
      <c r="A1407" s="7" t="s">
        <v>4808</v>
      </c>
      <c r="B1407" s="8" t="n">
        <f aca="false">I1407</f>
        <v>68</v>
      </c>
      <c r="C1407" s="0" t="s">
        <v>4809</v>
      </c>
      <c r="D1407" s="0" t="s">
        <v>4810</v>
      </c>
      <c r="E1407" s="0" t="s">
        <v>4811</v>
      </c>
      <c r="F1407" s="0" t="s">
        <v>22</v>
      </c>
      <c r="G1407" s="0" t="n">
        <v>5</v>
      </c>
      <c r="H1407" s="0" t="n">
        <f aca="false">I1407*0.2</f>
        <v>13.6</v>
      </c>
      <c r="I1407" s="7" t="n">
        <v>68</v>
      </c>
      <c r="J1407" s="9" t="n">
        <v>47848.4166666667</v>
      </c>
      <c r="M1407" s="0" t="n">
        <v>15</v>
      </c>
      <c r="N1407" s="10" t="s">
        <v>3902</v>
      </c>
      <c r="O1407" s="11" t="n">
        <f aca="false">G1407*I1407</f>
        <v>340</v>
      </c>
      <c r="P1407" s="12" t="s">
        <v>42</v>
      </c>
      <c r="Q1407" s="13" t="s">
        <v>3913</v>
      </c>
      <c r="R1407" s="0" t="n">
        <f aca="false">VLOOKUP(A1407,Sados!$A$1:$D$2962,4,0)</f>
        <v>5</v>
      </c>
      <c r="AE1407" s="0" t="n">
        <f aca="false">G1407-S1407-T1407-U1407-V1407-W1407-X1407-Y1407-Z1407-AA1407-AB1407-AC1407+AD1407</f>
        <v>5</v>
      </c>
      <c r="AF1407" s="0" t="n">
        <f aca="false">AE1407*I1407</f>
        <v>340</v>
      </c>
    </row>
    <row r="1408" customFormat="false" ht="21" hidden="false" customHeight="false" outlineLevel="0" collapsed="false">
      <c r="A1408" s="7" t="s">
        <v>4812</v>
      </c>
      <c r="B1408" s="8" t="n">
        <f aca="false">I1408</f>
        <v>47</v>
      </c>
      <c r="C1408" s="0" t="s">
        <v>4813</v>
      </c>
      <c r="D1408" s="0" t="s">
        <v>4814</v>
      </c>
      <c r="E1408" s="0" t="s">
        <v>4815</v>
      </c>
      <c r="F1408" s="0" t="s">
        <v>22</v>
      </c>
      <c r="G1408" s="0" t="n">
        <v>1</v>
      </c>
      <c r="H1408" s="0" t="n">
        <f aca="false">I1408*0.2</f>
        <v>9.4</v>
      </c>
      <c r="I1408" s="7" t="n">
        <v>47</v>
      </c>
      <c r="J1408" s="9" t="n">
        <v>47848.4166666667</v>
      </c>
      <c r="M1408" s="0" t="n">
        <v>15</v>
      </c>
      <c r="N1408" s="10" t="s">
        <v>3902</v>
      </c>
      <c r="O1408" s="11" t="n">
        <f aca="false">G1408*I1408</f>
        <v>47</v>
      </c>
      <c r="P1408" s="12" t="s">
        <v>42</v>
      </c>
      <c r="Q1408" s="13" t="s">
        <v>3903</v>
      </c>
      <c r="R1408" s="0" t="n">
        <f aca="false">VLOOKUP(A1408,Sados!$A$1:$D$2962,4,0)</f>
        <v>1</v>
      </c>
      <c r="AE1408" s="0" t="n">
        <f aca="false">G1408-S1408-T1408-U1408-V1408-W1408-X1408-Y1408-Z1408-AA1408-AB1408-AC1408+AD1408</f>
        <v>1</v>
      </c>
      <c r="AF1408" s="0" t="n">
        <f aca="false">AE1408*I1408</f>
        <v>47</v>
      </c>
    </row>
    <row r="1409" customFormat="false" ht="21" hidden="false" customHeight="false" outlineLevel="0" collapsed="false">
      <c r="A1409" s="7" t="s">
        <v>4816</v>
      </c>
      <c r="B1409" s="8" t="n">
        <f aca="false">I1409</f>
        <v>80</v>
      </c>
      <c r="C1409" s="0" t="s">
        <v>4817</v>
      </c>
      <c r="D1409" s="0" t="s">
        <v>4818</v>
      </c>
      <c r="E1409" s="0" t="s">
        <v>4819</v>
      </c>
      <c r="F1409" s="0" t="s">
        <v>22</v>
      </c>
      <c r="G1409" s="0" t="n">
        <v>1</v>
      </c>
      <c r="H1409" s="0" t="n">
        <f aca="false">I1409*0.2</f>
        <v>16</v>
      </c>
      <c r="I1409" s="7" t="n">
        <v>80</v>
      </c>
      <c r="J1409" s="9" t="n">
        <v>47848.4166666667</v>
      </c>
      <c r="M1409" s="0" t="n">
        <v>15</v>
      </c>
      <c r="N1409" s="10" t="s">
        <v>3902</v>
      </c>
      <c r="O1409" s="11" t="n">
        <f aca="false">G1409*I1409</f>
        <v>80</v>
      </c>
      <c r="P1409" s="12" t="s">
        <v>42</v>
      </c>
      <c r="Q1409" s="13" t="s">
        <v>3992</v>
      </c>
      <c r="R1409" s="0" t="n">
        <f aca="false">VLOOKUP(A1409,Sados!$A$1:$D$2962,4,0)</f>
        <v>0</v>
      </c>
      <c r="AE1409" s="0" t="n">
        <f aca="false">G1409-S1409-T1409-U1409-V1409-W1409-X1409-Y1409-Z1409-AA1409-AB1409-AC1409+AD1409</f>
        <v>1</v>
      </c>
      <c r="AF1409" s="0" t="n">
        <f aca="false">AE1409*I1409</f>
        <v>80</v>
      </c>
    </row>
    <row r="1410" customFormat="false" ht="21" hidden="false" customHeight="false" outlineLevel="0" collapsed="false">
      <c r="A1410" s="7" t="s">
        <v>4820</v>
      </c>
      <c r="B1410" s="8" t="n">
        <f aca="false">I1410</f>
        <v>34</v>
      </c>
      <c r="C1410" s="0" t="s">
        <v>4821</v>
      </c>
      <c r="D1410" s="0" t="s">
        <v>4822</v>
      </c>
      <c r="E1410" s="0" t="n">
        <v>0</v>
      </c>
      <c r="F1410" s="0" t="s">
        <v>22</v>
      </c>
      <c r="G1410" s="0" t="n">
        <v>1</v>
      </c>
      <c r="H1410" s="0" t="n">
        <f aca="false">I1410*0.2</f>
        <v>6.8</v>
      </c>
      <c r="I1410" s="7" t="n">
        <v>34</v>
      </c>
      <c r="J1410" s="9" t="n">
        <v>47848.4166666667</v>
      </c>
      <c r="M1410" s="0" t="n">
        <v>15</v>
      </c>
      <c r="N1410" s="10" t="s">
        <v>3902</v>
      </c>
      <c r="O1410" s="11" t="n">
        <f aca="false">G1410*I1410</f>
        <v>34</v>
      </c>
      <c r="P1410" s="12" t="s">
        <v>42</v>
      </c>
      <c r="Q1410" s="13" t="s">
        <v>851</v>
      </c>
      <c r="R1410" s="0" t="n">
        <f aca="false">VLOOKUP(A1410,Sados!$A$1:$D$2962,4,0)</f>
        <v>0</v>
      </c>
      <c r="AE1410" s="0" t="n">
        <f aca="false">G1410-S1410-T1410-U1410-V1410-W1410-X1410-Y1410-Z1410-AA1410-AB1410-AC1410+AD1410</f>
        <v>1</v>
      </c>
      <c r="AF1410" s="0" t="n">
        <f aca="false">AE1410*I1410</f>
        <v>34</v>
      </c>
    </row>
    <row r="1411" customFormat="false" ht="21" hidden="false" customHeight="false" outlineLevel="0" collapsed="false">
      <c r="A1411" s="7" t="s">
        <v>4823</v>
      </c>
      <c r="B1411" s="8" t="n">
        <f aca="false">I1411</f>
        <v>25</v>
      </c>
      <c r="C1411" s="0" t="s">
        <v>4824</v>
      </c>
      <c r="D1411" s="0" t="s">
        <v>4825</v>
      </c>
      <c r="E1411" s="0" t="n">
        <v>0</v>
      </c>
      <c r="F1411" s="0" t="s">
        <v>22</v>
      </c>
      <c r="G1411" s="0" t="n">
        <v>6</v>
      </c>
      <c r="H1411" s="0" t="n">
        <f aca="false">I1411*0.2</f>
        <v>5</v>
      </c>
      <c r="I1411" s="7" t="n">
        <v>25</v>
      </c>
      <c r="J1411" s="9" t="n">
        <v>47848.4166666667</v>
      </c>
      <c r="M1411" s="0" t="n">
        <v>15</v>
      </c>
      <c r="N1411" s="10" t="s">
        <v>3902</v>
      </c>
      <c r="O1411" s="11" t="n">
        <f aca="false">G1411*I1411</f>
        <v>150</v>
      </c>
      <c r="P1411" s="12" t="s">
        <v>42</v>
      </c>
      <c r="Q1411" s="13" t="s">
        <v>25</v>
      </c>
      <c r="R1411" s="0" t="n">
        <f aca="false">VLOOKUP(A1411,Sados!$A$1:$D$2962,4,0)</f>
        <v>6</v>
      </c>
      <c r="AE1411" s="0" t="n">
        <f aca="false">G1411-S1411-T1411-U1411-V1411-W1411-X1411-Y1411-Z1411-AA1411-AB1411-AC1411+AD1411</f>
        <v>6</v>
      </c>
      <c r="AF1411" s="0" t="n">
        <f aca="false">AE1411*I1411</f>
        <v>150</v>
      </c>
    </row>
    <row r="1412" customFormat="false" ht="21" hidden="false" customHeight="false" outlineLevel="0" collapsed="false">
      <c r="A1412" s="7" t="s">
        <v>4826</v>
      </c>
      <c r="B1412" s="8" t="n">
        <f aca="false">I1412</f>
        <v>9</v>
      </c>
      <c r="C1412" s="0" t="s">
        <v>4827</v>
      </c>
      <c r="D1412" s="0" t="s">
        <v>4828</v>
      </c>
      <c r="E1412" s="0" t="n">
        <v>0</v>
      </c>
      <c r="F1412" s="0" t="s">
        <v>22</v>
      </c>
      <c r="G1412" s="0" t="n">
        <v>6</v>
      </c>
      <c r="H1412" s="0" t="n">
        <f aca="false">I1412*0.2</f>
        <v>1.8</v>
      </c>
      <c r="I1412" s="7" t="n">
        <v>9</v>
      </c>
      <c r="J1412" s="9" t="n">
        <v>47848.4166666667</v>
      </c>
      <c r="M1412" s="0" t="n">
        <v>15</v>
      </c>
      <c r="N1412" s="10" t="s">
        <v>3902</v>
      </c>
      <c r="O1412" s="11" t="n">
        <f aca="false">G1412*I1412</f>
        <v>54</v>
      </c>
      <c r="P1412" s="12" t="s">
        <v>93</v>
      </c>
      <c r="Q1412" s="13" t="s">
        <v>25</v>
      </c>
      <c r="R1412" s="0" t="n">
        <f aca="false">VLOOKUP(A1412,Sados!$A$1:$D$2962,4,0)</f>
        <v>6</v>
      </c>
      <c r="AE1412" s="0" t="n">
        <f aca="false">G1412-S1412-T1412-U1412-V1412-W1412-X1412-Y1412-Z1412-AA1412-AB1412-AC1412+AD1412</f>
        <v>6</v>
      </c>
      <c r="AF1412" s="0" t="n">
        <f aca="false">AE1412*I1412</f>
        <v>54</v>
      </c>
    </row>
    <row r="1413" customFormat="false" ht="21" hidden="false" customHeight="false" outlineLevel="0" collapsed="false">
      <c r="A1413" s="7" t="s">
        <v>4829</v>
      </c>
      <c r="B1413" s="8" t="n">
        <f aca="false">I1413</f>
        <v>7</v>
      </c>
      <c r="C1413" s="0" t="s">
        <v>4830</v>
      </c>
      <c r="D1413" s="0" t="s">
        <v>4831</v>
      </c>
      <c r="E1413" s="0" t="n">
        <v>0</v>
      </c>
      <c r="F1413" s="0" t="s">
        <v>22</v>
      </c>
      <c r="G1413" s="0" t="n">
        <v>20</v>
      </c>
      <c r="H1413" s="0" t="n">
        <f aca="false">I1413*0.2</f>
        <v>1.4</v>
      </c>
      <c r="I1413" s="7" t="n">
        <v>7</v>
      </c>
      <c r="J1413" s="9" t="n">
        <v>47848.4166666667</v>
      </c>
      <c r="M1413" s="0" t="n">
        <v>15</v>
      </c>
      <c r="N1413" s="10" t="s">
        <v>3902</v>
      </c>
      <c r="O1413" s="11" t="n">
        <f aca="false">G1413*I1413</f>
        <v>140</v>
      </c>
      <c r="P1413" s="12" t="s">
        <v>171</v>
      </c>
      <c r="Q1413" s="13" t="s">
        <v>25</v>
      </c>
      <c r="R1413" s="0" t="n">
        <f aca="false">VLOOKUP(A1413,Sados!$A$1:$D$2962,4,0)</f>
        <v>20</v>
      </c>
      <c r="AE1413" s="0" t="n">
        <f aca="false">G1413-S1413-T1413-U1413-V1413-W1413-X1413-Y1413-Z1413-AA1413-AB1413-AC1413+AD1413</f>
        <v>20</v>
      </c>
      <c r="AF1413" s="0" t="n">
        <f aca="false">AE1413*I1413</f>
        <v>140</v>
      </c>
    </row>
    <row r="1414" customFormat="false" ht="21" hidden="false" customHeight="false" outlineLevel="0" collapsed="false">
      <c r="A1414" s="7" t="s">
        <v>4832</v>
      </c>
      <c r="B1414" s="8" t="n">
        <f aca="false">I1414</f>
        <v>10</v>
      </c>
      <c r="C1414" s="0" t="s">
        <v>4833</v>
      </c>
      <c r="D1414" s="0" t="s">
        <v>4834</v>
      </c>
      <c r="E1414" s="0" t="n">
        <v>0</v>
      </c>
      <c r="F1414" s="0" t="s">
        <v>22</v>
      </c>
      <c r="G1414" s="0" t="n">
        <v>8</v>
      </c>
      <c r="H1414" s="0" t="n">
        <f aca="false">I1414*0.2</f>
        <v>2</v>
      </c>
      <c r="I1414" s="7" t="n">
        <v>10</v>
      </c>
      <c r="J1414" s="9" t="n">
        <v>47848.4166666667</v>
      </c>
      <c r="M1414" s="0" t="n">
        <v>15</v>
      </c>
      <c r="N1414" s="10" t="s">
        <v>3902</v>
      </c>
      <c r="O1414" s="11" t="n">
        <f aca="false">G1414*I1414</f>
        <v>80</v>
      </c>
      <c r="P1414" s="12" t="s">
        <v>171</v>
      </c>
      <c r="Q1414" s="13" t="s">
        <v>3937</v>
      </c>
      <c r="R1414" s="0" t="n">
        <f aca="false">VLOOKUP(A1414,Sados!$A$1:$D$2962,4,0)</f>
        <v>8</v>
      </c>
      <c r="AE1414" s="0" t="n">
        <f aca="false">G1414-S1414-T1414-U1414-V1414-W1414-X1414-Y1414-Z1414-AA1414-AB1414-AC1414+AD1414</f>
        <v>8</v>
      </c>
      <c r="AF1414" s="0" t="n">
        <f aca="false">AE1414*I1414</f>
        <v>80</v>
      </c>
    </row>
    <row r="1415" customFormat="false" ht="21" hidden="false" customHeight="false" outlineLevel="0" collapsed="false">
      <c r="A1415" s="7" t="s">
        <v>4835</v>
      </c>
      <c r="B1415" s="8" t="n">
        <f aca="false">I1415</f>
        <v>8</v>
      </c>
      <c r="C1415" s="0" t="s">
        <v>4836</v>
      </c>
      <c r="D1415" s="0" t="s">
        <v>4834</v>
      </c>
      <c r="E1415" s="0" t="n">
        <v>0</v>
      </c>
      <c r="F1415" s="0" t="s">
        <v>22</v>
      </c>
      <c r="G1415" s="0" t="n">
        <v>59</v>
      </c>
      <c r="H1415" s="0" t="n">
        <f aca="false">I1415*0.2</f>
        <v>1.6</v>
      </c>
      <c r="I1415" s="7" t="n">
        <v>8</v>
      </c>
      <c r="J1415" s="9" t="n">
        <v>47848.4166666667</v>
      </c>
      <c r="M1415" s="0" t="n">
        <v>15</v>
      </c>
      <c r="N1415" s="10" t="s">
        <v>3902</v>
      </c>
      <c r="O1415" s="11" t="n">
        <f aca="false">G1415*I1415</f>
        <v>472</v>
      </c>
      <c r="P1415" s="12" t="s">
        <v>171</v>
      </c>
      <c r="Q1415" s="13" t="s">
        <v>25</v>
      </c>
      <c r="R1415" s="0" t="n">
        <f aca="false">VLOOKUP(A1415,Sados!$A$1:$D$2962,4,0)</f>
        <v>58</v>
      </c>
      <c r="AE1415" s="0" t="n">
        <f aca="false">G1415-S1415-T1415-U1415-V1415-W1415-X1415-Y1415-Z1415-AA1415-AB1415-AC1415+AD1415</f>
        <v>59</v>
      </c>
      <c r="AF1415" s="0" t="n">
        <f aca="false">AE1415*I1415</f>
        <v>472</v>
      </c>
    </row>
    <row r="1416" customFormat="false" ht="21" hidden="false" customHeight="false" outlineLevel="0" collapsed="false">
      <c r="A1416" s="7" t="s">
        <v>4837</v>
      </c>
      <c r="B1416" s="8" t="n">
        <f aca="false">I1416</f>
        <v>7.5</v>
      </c>
      <c r="C1416" s="0" t="s">
        <v>4838</v>
      </c>
      <c r="D1416" s="0" t="s">
        <v>4839</v>
      </c>
      <c r="E1416" s="0" t="n">
        <v>0</v>
      </c>
      <c r="F1416" s="0" t="s">
        <v>22</v>
      </c>
      <c r="G1416" s="0" t="n">
        <v>4</v>
      </c>
      <c r="H1416" s="0" t="n">
        <f aca="false">I1416*0.2</f>
        <v>1.5</v>
      </c>
      <c r="I1416" s="7" t="n">
        <v>7.5</v>
      </c>
      <c r="J1416" s="9" t="n">
        <v>47848.4166666667</v>
      </c>
      <c r="M1416" s="0" t="n">
        <v>15</v>
      </c>
      <c r="N1416" s="10" t="s">
        <v>3902</v>
      </c>
      <c r="O1416" s="11" t="n">
        <f aca="false">G1416*I1416</f>
        <v>30</v>
      </c>
      <c r="P1416" s="12" t="s">
        <v>171</v>
      </c>
      <c r="Q1416" s="13" t="s">
        <v>25</v>
      </c>
      <c r="R1416" s="0" t="n">
        <f aca="false">VLOOKUP(A1416,Sados!$A$1:$D$2962,4,0)</f>
        <v>0</v>
      </c>
      <c r="AE1416" s="0" t="n">
        <f aca="false">G1416-S1416-T1416-U1416-V1416-W1416-X1416-Y1416-Z1416-AA1416-AB1416-AC1416+AD1416</f>
        <v>4</v>
      </c>
      <c r="AF1416" s="0" t="n">
        <f aca="false">AE1416*I1416</f>
        <v>30</v>
      </c>
    </row>
    <row r="1417" customFormat="false" ht="21" hidden="false" customHeight="false" outlineLevel="0" collapsed="false">
      <c r="A1417" s="7" t="s">
        <v>4840</v>
      </c>
      <c r="B1417" s="8" t="n">
        <f aca="false">I1417</f>
        <v>7.5</v>
      </c>
      <c r="C1417" s="0" t="s">
        <v>4841</v>
      </c>
      <c r="D1417" s="0" t="s">
        <v>4842</v>
      </c>
      <c r="E1417" s="0" t="n">
        <v>0</v>
      </c>
      <c r="F1417" s="0" t="s">
        <v>22</v>
      </c>
      <c r="G1417" s="0" t="n">
        <v>14</v>
      </c>
      <c r="H1417" s="0" t="n">
        <f aca="false">I1417*0.2</f>
        <v>1.5</v>
      </c>
      <c r="I1417" s="7" t="n">
        <v>7.5</v>
      </c>
      <c r="J1417" s="9" t="n">
        <v>47848.4166666667</v>
      </c>
      <c r="M1417" s="0" t="n">
        <v>15</v>
      </c>
      <c r="N1417" s="10" t="s">
        <v>3902</v>
      </c>
      <c r="O1417" s="11" t="n">
        <f aca="false">G1417*I1417</f>
        <v>105</v>
      </c>
      <c r="P1417" s="12" t="s">
        <v>171</v>
      </c>
      <c r="Q1417" s="13" t="s">
        <v>25</v>
      </c>
      <c r="R1417" s="0" t="n">
        <f aca="false">VLOOKUP(A1417,Sados!$A$1:$D$2962,4,0)</f>
        <v>4</v>
      </c>
      <c r="AE1417" s="0" t="n">
        <f aca="false">G1417-S1417-T1417-U1417-V1417-W1417-X1417-Y1417-Z1417-AA1417-AB1417-AC1417+AD1417</f>
        <v>14</v>
      </c>
      <c r="AF1417" s="0" t="n">
        <f aca="false">AE1417*I1417</f>
        <v>105</v>
      </c>
    </row>
    <row r="1418" customFormat="false" ht="21" hidden="false" customHeight="false" outlineLevel="0" collapsed="false">
      <c r="A1418" s="7" t="s">
        <v>4843</v>
      </c>
      <c r="B1418" s="8" t="n">
        <f aca="false">I1418</f>
        <v>8</v>
      </c>
      <c r="C1418" s="0" t="s">
        <v>4844</v>
      </c>
      <c r="D1418" s="0" t="s">
        <v>4845</v>
      </c>
      <c r="E1418" s="0" t="n">
        <v>0</v>
      </c>
      <c r="F1418" s="0" t="s">
        <v>22</v>
      </c>
      <c r="G1418" s="0" t="n">
        <v>27</v>
      </c>
      <c r="H1418" s="0" t="n">
        <f aca="false">I1418*0.2</f>
        <v>1.6</v>
      </c>
      <c r="I1418" s="7" t="n">
        <v>8</v>
      </c>
      <c r="J1418" s="9" t="n">
        <v>47848.4166666667</v>
      </c>
      <c r="M1418" s="0" t="n">
        <v>15</v>
      </c>
      <c r="N1418" s="10" t="s">
        <v>3902</v>
      </c>
      <c r="O1418" s="11" t="n">
        <f aca="false">G1418*I1418</f>
        <v>216</v>
      </c>
      <c r="P1418" s="12" t="s">
        <v>171</v>
      </c>
      <c r="Q1418" s="13" t="s">
        <v>25</v>
      </c>
      <c r="R1418" s="0" t="n">
        <f aca="false">VLOOKUP(A1418,Sados!$A$1:$D$2962,4,0)</f>
        <v>26</v>
      </c>
      <c r="AE1418" s="0" t="n">
        <f aca="false">G1418-S1418-T1418-U1418-V1418-W1418-X1418-Y1418-Z1418-AA1418-AB1418-AC1418+AD1418</f>
        <v>27</v>
      </c>
      <c r="AF1418" s="0" t="n">
        <f aca="false">AE1418*I1418</f>
        <v>216</v>
      </c>
    </row>
    <row r="1419" customFormat="false" ht="21" hidden="false" customHeight="false" outlineLevel="0" collapsed="false">
      <c r="A1419" s="7" t="s">
        <v>4846</v>
      </c>
      <c r="B1419" s="8" t="n">
        <f aca="false">I1419</f>
        <v>8</v>
      </c>
      <c r="C1419" s="0" t="s">
        <v>4847</v>
      </c>
      <c r="D1419" s="0" t="s">
        <v>4848</v>
      </c>
      <c r="E1419" s="0" t="n">
        <v>0</v>
      </c>
      <c r="F1419" s="0" t="s">
        <v>22</v>
      </c>
      <c r="G1419" s="0" t="n">
        <v>18</v>
      </c>
      <c r="H1419" s="0" t="n">
        <f aca="false">I1419*0.2</f>
        <v>1.6</v>
      </c>
      <c r="I1419" s="7" t="n">
        <v>8</v>
      </c>
      <c r="J1419" s="9" t="n">
        <v>47848.4166666667</v>
      </c>
      <c r="M1419" s="0" t="n">
        <v>15</v>
      </c>
      <c r="N1419" s="10" t="s">
        <v>3902</v>
      </c>
      <c r="O1419" s="11" t="n">
        <f aca="false">G1419*I1419</f>
        <v>144</v>
      </c>
      <c r="P1419" s="12" t="s">
        <v>171</v>
      </c>
      <c r="Q1419" s="13" t="s">
        <v>25</v>
      </c>
      <c r="R1419" s="0" t="n">
        <f aca="false">VLOOKUP(A1419,Sados!$A$1:$D$2962,4,0)</f>
        <v>16</v>
      </c>
      <c r="U1419" s="0" t="n">
        <v>1</v>
      </c>
      <c r="AE1419" s="0" t="n">
        <f aca="false">G1419-S1419-T1419-U1419-V1419-W1419-X1419-Y1419-Z1419-AA1419-AB1419-AC1419+AD1419</f>
        <v>17</v>
      </c>
      <c r="AF1419" s="0" t="n">
        <f aca="false">AE1419*I1419</f>
        <v>136</v>
      </c>
    </row>
    <row r="1420" customFormat="false" ht="21" hidden="false" customHeight="false" outlineLevel="0" collapsed="false">
      <c r="A1420" s="7" t="s">
        <v>4849</v>
      </c>
      <c r="B1420" s="8" t="n">
        <f aca="false">I1420</f>
        <v>8</v>
      </c>
      <c r="C1420" s="0" t="s">
        <v>4850</v>
      </c>
      <c r="D1420" s="0" t="s">
        <v>4851</v>
      </c>
      <c r="E1420" s="0" t="n">
        <v>0</v>
      </c>
      <c r="F1420" s="0" t="s">
        <v>22</v>
      </c>
      <c r="G1420" s="0" t="n">
        <v>1</v>
      </c>
      <c r="H1420" s="0" t="n">
        <f aca="false">I1420*0.2</f>
        <v>1.6</v>
      </c>
      <c r="I1420" s="7" t="n">
        <v>8</v>
      </c>
      <c r="J1420" s="9" t="n">
        <v>47848.4166666667</v>
      </c>
      <c r="M1420" s="0" t="n">
        <v>15</v>
      </c>
      <c r="N1420" s="10" t="s">
        <v>3902</v>
      </c>
      <c r="O1420" s="11" t="n">
        <f aca="false">G1420*I1420</f>
        <v>8</v>
      </c>
      <c r="P1420" s="12" t="s">
        <v>38</v>
      </c>
      <c r="Q1420" s="13" t="s">
        <v>25</v>
      </c>
      <c r="R1420" s="0" t="n">
        <f aca="false">VLOOKUP(A1420,Sados!$A$1:$D$2962,4,0)</f>
        <v>0</v>
      </c>
      <c r="AE1420" s="0" t="n">
        <f aca="false">G1420-S1420-T1420-U1420-V1420-W1420-X1420-Y1420-Z1420-AA1420-AB1420-AC1420+AD1420</f>
        <v>1</v>
      </c>
      <c r="AF1420" s="0" t="n">
        <f aca="false">AE1420*I1420</f>
        <v>8</v>
      </c>
    </row>
    <row r="1421" customFormat="false" ht="21" hidden="false" customHeight="false" outlineLevel="0" collapsed="false">
      <c r="A1421" s="7" t="s">
        <v>4852</v>
      </c>
      <c r="B1421" s="8" t="n">
        <f aca="false">I1421</f>
        <v>8</v>
      </c>
      <c r="C1421" s="0" t="s">
        <v>4853</v>
      </c>
      <c r="D1421" s="0" t="s">
        <v>4854</v>
      </c>
      <c r="E1421" s="0" t="n">
        <v>0</v>
      </c>
      <c r="F1421" s="0" t="s">
        <v>22</v>
      </c>
      <c r="G1421" s="0" t="n">
        <v>6</v>
      </c>
      <c r="H1421" s="0" t="n">
        <f aca="false">I1421*0.2</f>
        <v>1.6</v>
      </c>
      <c r="I1421" s="7" t="n">
        <v>8</v>
      </c>
      <c r="J1421" s="9" t="n">
        <v>47848.4166666667</v>
      </c>
      <c r="M1421" s="0" t="n">
        <v>15</v>
      </c>
      <c r="N1421" s="10" t="s">
        <v>3902</v>
      </c>
      <c r="O1421" s="11" t="n">
        <f aca="false">G1421*I1421</f>
        <v>48</v>
      </c>
      <c r="P1421" s="12" t="s">
        <v>38</v>
      </c>
      <c r="Q1421" s="13" t="s">
        <v>25</v>
      </c>
      <c r="R1421" s="0" t="n">
        <f aca="false">VLOOKUP(A1421,Sados!$A$1:$D$2962,4,0)</f>
        <v>5</v>
      </c>
      <c r="AE1421" s="0" t="n">
        <f aca="false">G1421-S1421-T1421-U1421-V1421-W1421-X1421-Y1421-Z1421-AA1421-AB1421-AC1421+AD1421</f>
        <v>6</v>
      </c>
      <c r="AF1421" s="0" t="n">
        <f aca="false">AE1421*I1421</f>
        <v>48</v>
      </c>
    </row>
    <row r="1422" customFormat="false" ht="21" hidden="false" customHeight="false" outlineLevel="0" collapsed="false">
      <c r="A1422" s="7" t="s">
        <v>4855</v>
      </c>
      <c r="B1422" s="8" t="n">
        <f aca="false">I1422</f>
        <v>8</v>
      </c>
      <c r="C1422" s="0" t="s">
        <v>4856</v>
      </c>
      <c r="D1422" s="0" t="s">
        <v>4857</v>
      </c>
      <c r="E1422" s="0" t="n">
        <v>0</v>
      </c>
      <c r="F1422" s="0" t="s">
        <v>22</v>
      </c>
      <c r="G1422" s="0" t="n">
        <v>24</v>
      </c>
      <c r="H1422" s="0" t="n">
        <f aca="false">I1422*0.2</f>
        <v>1.6</v>
      </c>
      <c r="I1422" s="7" t="n">
        <v>8</v>
      </c>
      <c r="J1422" s="9" t="n">
        <v>47848.4166666667</v>
      </c>
      <c r="M1422" s="0" t="n">
        <v>15</v>
      </c>
      <c r="N1422" s="10" t="s">
        <v>3902</v>
      </c>
      <c r="O1422" s="11" t="n">
        <f aca="false">G1422*I1422</f>
        <v>192</v>
      </c>
      <c r="P1422" s="12" t="s">
        <v>38</v>
      </c>
      <c r="Q1422" s="13" t="s">
        <v>25</v>
      </c>
      <c r="R1422" s="0" t="n">
        <f aca="false">VLOOKUP(A1422,Sados!$A$1:$D$2962,4,0)</f>
        <v>24</v>
      </c>
      <c r="AE1422" s="0" t="n">
        <f aca="false">G1422-S1422-T1422-U1422-V1422-W1422-X1422-Y1422-Z1422-AA1422-AB1422-AC1422+AD1422</f>
        <v>24</v>
      </c>
      <c r="AF1422" s="0" t="n">
        <f aca="false">AE1422*I1422</f>
        <v>192</v>
      </c>
    </row>
    <row r="1423" customFormat="false" ht="21" hidden="false" customHeight="false" outlineLevel="0" collapsed="false">
      <c r="A1423" s="7" t="s">
        <v>4858</v>
      </c>
      <c r="B1423" s="8" t="n">
        <f aca="false">I1423</f>
        <v>9</v>
      </c>
      <c r="C1423" s="0" t="s">
        <v>4859</v>
      </c>
      <c r="D1423" s="0" t="s">
        <v>4860</v>
      </c>
      <c r="E1423" s="0" t="n">
        <v>0</v>
      </c>
      <c r="F1423" s="0" t="s">
        <v>22</v>
      </c>
      <c r="G1423" s="0" t="n">
        <v>12</v>
      </c>
      <c r="H1423" s="0" t="n">
        <f aca="false">I1423*0.2</f>
        <v>1.8</v>
      </c>
      <c r="I1423" s="7" t="n">
        <v>9</v>
      </c>
      <c r="J1423" s="9" t="n">
        <v>47848.4166666667</v>
      </c>
      <c r="M1423" s="0" t="n">
        <v>15</v>
      </c>
      <c r="N1423" s="10" t="s">
        <v>3902</v>
      </c>
      <c r="O1423" s="11" t="n">
        <f aca="false">G1423*I1423</f>
        <v>108</v>
      </c>
      <c r="P1423" s="12" t="s">
        <v>38</v>
      </c>
      <c r="Q1423" s="13" t="s">
        <v>25</v>
      </c>
      <c r="R1423" s="0" t="n">
        <f aca="false">VLOOKUP(A1423,Sados!$A$1:$D$2962,4,0)</f>
        <v>11</v>
      </c>
      <c r="AE1423" s="0" t="n">
        <f aca="false">G1423-S1423-T1423-U1423-V1423-W1423-X1423-Y1423-Z1423-AA1423-AB1423-AC1423+AD1423</f>
        <v>12</v>
      </c>
      <c r="AF1423" s="0" t="n">
        <f aca="false">AE1423*I1423</f>
        <v>108</v>
      </c>
    </row>
    <row r="1424" customFormat="false" ht="21" hidden="false" customHeight="false" outlineLevel="0" collapsed="false">
      <c r="A1424" s="7" t="s">
        <v>4861</v>
      </c>
      <c r="B1424" s="8" t="n">
        <f aca="false">I1424</f>
        <v>7.5</v>
      </c>
      <c r="C1424" s="0" t="s">
        <v>4862</v>
      </c>
      <c r="D1424" s="0" t="s">
        <v>4863</v>
      </c>
      <c r="E1424" s="0" t="n">
        <v>0</v>
      </c>
      <c r="F1424" s="0" t="s">
        <v>22</v>
      </c>
      <c r="G1424" s="0" t="n">
        <v>38</v>
      </c>
      <c r="H1424" s="0" t="n">
        <f aca="false">I1424*0.2</f>
        <v>1.5</v>
      </c>
      <c r="I1424" s="7" t="n">
        <v>7.5</v>
      </c>
      <c r="J1424" s="9" t="n">
        <v>47848.4166666667</v>
      </c>
      <c r="M1424" s="0" t="n">
        <v>15</v>
      </c>
      <c r="N1424" s="10" t="s">
        <v>3902</v>
      </c>
      <c r="O1424" s="11" t="n">
        <f aca="false">G1424*I1424</f>
        <v>285</v>
      </c>
      <c r="P1424" s="12" t="s">
        <v>38</v>
      </c>
      <c r="Q1424" s="13" t="s">
        <v>25</v>
      </c>
      <c r="R1424" s="0" t="n">
        <f aca="false">VLOOKUP(A1424,Sados!$A$1:$D$2962,4,0)</f>
        <v>36</v>
      </c>
      <c r="AE1424" s="0" t="n">
        <f aca="false">G1424-S1424-T1424-U1424-V1424-W1424-X1424-Y1424-Z1424-AA1424-AB1424-AC1424+AD1424</f>
        <v>38</v>
      </c>
      <c r="AF1424" s="0" t="n">
        <f aca="false">AE1424*I1424</f>
        <v>285</v>
      </c>
    </row>
    <row r="1425" customFormat="false" ht="21" hidden="false" customHeight="false" outlineLevel="0" collapsed="false">
      <c r="A1425" s="7" t="s">
        <v>4864</v>
      </c>
      <c r="B1425" s="8" t="n">
        <f aca="false">I1425</f>
        <v>10</v>
      </c>
      <c r="C1425" s="0" t="s">
        <v>4865</v>
      </c>
      <c r="D1425" s="0" t="s">
        <v>4866</v>
      </c>
      <c r="E1425" s="0" t="n">
        <v>0</v>
      </c>
      <c r="F1425" s="0" t="s">
        <v>22</v>
      </c>
      <c r="G1425" s="0" t="n">
        <v>4</v>
      </c>
      <c r="H1425" s="0" t="n">
        <f aca="false">I1425*0.2</f>
        <v>2</v>
      </c>
      <c r="I1425" s="7" t="n">
        <v>10</v>
      </c>
      <c r="J1425" s="9" t="n">
        <v>47848.4166666667</v>
      </c>
      <c r="M1425" s="0" t="n">
        <v>15</v>
      </c>
      <c r="N1425" s="10" t="s">
        <v>3902</v>
      </c>
      <c r="O1425" s="11" t="n">
        <f aca="false">G1425*I1425</f>
        <v>40</v>
      </c>
      <c r="P1425" s="12" t="s">
        <v>38</v>
      </c>
      <c r="Q1425" s="13" t="s">
        <v>3937</v>
      </c>
      <c r="R1425" s="0" t="n">
        <f aca="false">VLOOKUP(A1425,Sados!$A$1:$D$2962,4,0)</f>
        <v>4</v>
      </c>
      <c r="AE1425" s="0" t="n">
        <f aca="false">G1425-S1425-T1425-U1425-V1425-W1425-X1425-Y1425-Z1425-AA1425-AB1425-AC1425+AD1425</f>
        <v>4</v>
      </c>
      <c r="AF1425" s="0" t="n">
        <f aca="false">AE1425*I1425</f>
        <v>40</v>
      </c>
    </row>
    <row r="1426" customFormat="false" ht="21" hidden="false" customHeight="false" outlineLevel="0" collapsed="false">
      <c r="A1426" s="7" t="s">
        <v>4867</v>
      </c>
      <c r="B1426" s="8" t="n">
        <f aca="false">I1426</f>
        <v>9</v>
      </c>
      <c r="C1426" s="0" t="s">
        <v>4868</v>
      </c>
      <c r="D1426" s="0" t="s">
        <v>4869</v>
      </c>
      <c r="E1426" s="0" t="n">
        <v>0</v>
      </c>
      <c r="F1426" s="0" t="s">
        <v>22</v>
      </c>
      <c r="G1426" s="0" t="n">
        <v>22</v>
      </c>
      <c r="H1426" s="0" t="n">
        <f aca="false">I1426*0.2</f>
        <v>1.8</v>
      </c>
      <c r="I1426" s="7" t="n">
        <v>9</v>
      </c>
      <c r="J1426" s="9" t="n">
        <v>47848.4166666667</v>
      </c>
      <c r="M1426" s="0" t="n">
        <v>15</v>
      </c>
      <c r="N1426" s="10" t="s">
        <v>3902</v>
      </c>
      <c r="O1426" s="11" t="n">
        <f aca="false">G1426*I1426</f>
        <v>198</v>
      </c>
      <c r="P1426" s="12" t="s">
        <v>38</v>
      </c>
      <c r="Q1426" s="13" t="s">
        <v>25</v>
      </c>
      <c r="R1426" s="0" t="n">
        <f aca="false">VLOOKUP(A1426,Sados!$A$1:$D$2962,4,0)</f>
        <v>22</v>
      </c>
      <c r="AE1426" s="0" t="n">
        <f aca="false">G1426-S1426-T1426-U1426-V1426-W1426-X1426-Y1426-Z1426-AA1426-AB1426-AC1426+AD1426</f>
        <v>22</v>
      </c>
      <c r="AF1426" s="0" t="n">
        <f aca="false">AE1426*I1426</f>
        <v>198</v>
      </c>
    </row>
    <row r="1427" customFormat="false" ht="21" hidden="false" customHeight="false" outlineLevel="0" collapsed="false">
      <c r="A1427" s="7" t="s">
        <v>4870</v>
      </c>
      <c r="B1427" s="8" t="n">
        <f aca="false">I1427</f>
        <v>10</v>
      </c>
      <c r="C1427" s="0" t="s">
        <v>4871</v>
      </c>
      <c r="D1427" s="0" t="s">
        <v>4872</v>
      </c>
      <c r="E1427" s="0" t="n">
        <v>0</v>
      </c>
      <c r="F1427" s="0" t="s">
        <v>22</v>
      </c>
      <c r="G1427" s="0" t="n">
        <v>2</v>
      </c>
      <c r="H1427" s="0" t="n">
        <f aca="false">I1427*0.2</f>
        <v>2</v>
      </c>
      <c r="I1427" s="7" t="n">
        <v>10</v>
      </c>
      <c r="J1427" s="9" t="n">
        <v>47848.4166666667</v>
      </c>
      <c r="M1427" s="0" t="n">
        <v>15</v>
      </c>
      <c r="N1427" s="10" t="s">
        <v>3902</v>
      </c>
      <c r="O1427" s="11" t="n">
        <f aca="false">G1427*I1427</f>
        <v>20</v>
      </c>
      <c r="P1427" s="12" t="s">
        <v>38</v>
      </c>
      <c r="Q1427" s="13" t="s">
        <v>25</v>
      </c>
      <c r="R1427" s="0" t="n">
        <f aca="false">VLOOKUP(A1427,Sados!$A$1:$D$2962,4,0)</f>
        <v>2</v>
      </c>
      <c r="AE1427" s="0" t="n">
        <f aca="false">G1427-S1427-T1427-U1427-V1427-W1427-X1427-Y1427-Z1427-AA1427-AB1427-AC1427+AD1427</f>
        <v>2</v>
      </c>
      <c r="AF1427" s="0" t="n">
        <f aca="false">AE1427*I1427</f>
        <v>20</v>
      </c>
    </row>
    <row r="1428" customFormat="false" ht="21" hidden="false" customHeight="false" outlineLevel="0" collapsed="false">
      <c r="A1428" s="7" t="s">
        <v>4873</v>
      </c>
      <c r="B1428" s="8" t="n">
        <f aca="false">I1428</f>
        <v>11</v>
      </c>
      <c r="C1428" s="0" t="s">
        <v>4874</v>
      </c>
      <c r="D1428" s="0" t="s">
        <v>4875</v>
      </c>
      <c r="E1428" s="0" t="n">
        <v>0</v>
      </c>
      <c r="F1428" s="0" t="s">
        <v>22</v>
      </c>
      <c r="G1428" s="0" t="n">
        <v>7</v>
      </c>
      <c r="H1428" s="0" t="n">
        <f aca="false">I1428*0.2</f>
        <v>2.2</v>
      </c>
      <c r="I1428" s="7" t="n">
        <v>11</v>
      </c>
      <c r="J1428" s="9" t="n">
        <v>47848.4166666667</v>
      </c>
      <c r="M1428" s="0" t="n">
        <v>15</v>
      </c>
      <c r="N1428" s="10" t="s">
        <v>3902</v>
      </c>
      <c r="O1428" s="11" t="n">
        <f aca="false">G1428*I1428</f>
        <v>77</v>
      </c>
      <c r="P1428" s="12" t="s">
        <v>42</v>
      </c>
      <c r="Q1428" s="13" t="s">
        <v>25</v>
      </c>
      <c r="R1428" s="0" t="n">
        <f aca="false">VLOOKUP(A1428,Sados!$A$1:$D$2962,4,0)</f>
        <v>7</v>
      </c>
      <c r="AE1428" s="0" t="n">
        <f aca="false">G1428-S1428-T1428-U1428-V1428-W1428-X1428-Y1428-Z1428-AA1428-AB1428-AC1428+AD1428</f>
        <v>7</v>
      </c>
      <c r="AF1428" s="0" t="n">
        <f aca="false">AE1428*I1428</f>
        <v>77</v>
      </c>
    </row>
    <row r="1429" customFormat="false" ht="21" hidden="false" customHeight="false" outlineLevel="0" collapsed="false">
      <c r="A1429" s="7" t="s">
        <v>4876</v>
      </c>
      <c r="B1429" s="8" t="n">
        <f aca="false">I1429</f>
        <v>10</v>
      </c>
      <c r="C1429" s="0" t="s">
        <v>4877</v>
      </c>
      <c r="D1429" s="0" t="s">
        <v>4878</v>
      </c>
      <c r="E1429" s="0" t="n">
        <v>0</v>
      </c>
      <c r="F1429" s="0" t="s">
        <v>22</v>
      </c>
      <c r="G1429" s="0" t="n">
        <v>9</v>
      </c>
      <c r="H1429" s="0" t="n">
        <f aca="false">I1429*0.2</f>
        <v>2</v>
      </c>
      <c r="I1429" s="7" t="n">
        <v>10</v>
      </c>
      <c r="J1429" s="9" t="n">
        <v>47848.4166666667</v>
      </c>
      <c r="M1429" s="0" t="n">
        <v>15</v>
      </c>
      <c r="N1429" s="10" t="s">
        <v>3902</v>
      </c>
      <c r="O1429" s="11" t="n">
        <f aca="false">G1429*I1429</f>
        <v>90</v>
      </c>
      <c r="P1429" s="12" t="s">
        <v>42</v>
      </c>
      <c r="Q1429" s="13" t="s">
        <v>25</v>
      </c>
      <c r="R1429" s="0" t="n">
        <f aca="false">VLOOKUP(A1429,Sados!$A$1:$D$2962,4,0)</f>
        <v>9</v>
      </c>
      <c r="AE1429" s="0" t="n">
        <f aca="false">G1429-S1429-T1429-U1429-V1429-W1429-X1429-Y1429-Z1429-AA1429-AB1429-AC1429+AD1429</f>
        <v>9</v>
      </c>
      <c r="AF1429" s="0" t="n">
        <f aca="false">AE1429*I1429</f>
        <v>90</v>
      </c>
    </row>
    <row r="1430" customFormat="false" ht="21" hidden="false" customHeight="false" outlineLevel="0" collapsed="false">
      <c r="A1430" s="7" t="s">
        <v>4879</v>
      </c>
      <c r="B1430" s="8" t="n">
        <f aca="false">I1430</f>
        <v>5</v>
      </c>
      <c r="C1430" s="0" t="s">
        <v>4880</v>
      </c>
      <c r="D1430" s="0" t="s">
        <v>4881</v>
      </c>
      <c r="E1430" s="0" t="n">
        <v>0</v>
      </c>
      <c r="F1430" s="0" t="s">
        <v>22</v>
      </c>
      <c r="G1430" s="0" t="n">
        <v>5</v>
      </c>
      <c r="H1430" s="0" t="n">
        <f aca="false">I1430*0.2</f>
        <v>1</v>
      </c>
      <c r="I1430" s="7" t="n">
        <v>5</v>
      </c>
      <c r="J1430" s="9" t="n">
        <v>47848.4166666667</v>
      </c>
      <c r="M1430" s="0" t="n">
        <v>15</v>
      </c>
      <c r="N1430" s="10" t="s">
        <v>3902</v>
      </c>
      <c r="O1430" s="11" t="n">
        <f aca="false">G1430*I1430</f>
        <v>25</v>
      </c>
      <c r="P1430" s="12" t="s">
        <v>42</v>
      </c>
      <c r="Q1430" s="13" t="s">
        <v>25</v>
      </c>
      <c r="R1430" s="0" t="n">
        <f aca="false">VLOOKUP(A1430,Sados!$A$1:$D$2962,4,0)</f>
        <v>4</v>
      </c>
      <c r="AE1430" s="0" t="n">
        <f aca="false">G1430-S1430-T1430-U1430-V1430-W1430-X1430-Y1430-Z1430-AA1430-AB1430-AC1430+AD1430</f>
        <v>5</v>
      </c>
      <c r="AF1430" s="0" t="n">
        <f aca="false">AE1430*I1430</f>
        <v>25</v>
      </c>
    </row>
    <row r="1431" customFormat="false" ht="21" hidden="false" customHeight="false" outlineLevel="0" collapsed="false">
      <c r="A1431" s="7" t="s">
        <v>4882</v>
      </c>
      <c r="B1431" s="8" t="n">
        <f aca="false">I1431</f>
        <v>5</v>
      </c>
      <c r="C1431" s="0" t="s">
        <v>4883</v>
      </c>
      <c r="D1431" s="0" t="s">
        <v>4884</v>
      </c>
      <c r="E1431" s="0" t="n">
        <v>0</v>
      </c>
      <c r="F1431" s="0" t="s">
        <v>22</v>
      </c>
      <c r="G1431" s="0" t="n">
        <v>7</v>
      </c>
      <c r="H1431" s="0" t="n">
        <f aca="false">I1431*0.2</f>
        <v>1</v>
      </c>
      <c r="I1431" s="7" t="n">
        <v>5</v>
      </c>
      <c r="J1431" s="9" t="n">
        <v>47848.4166666667</v>
      </c>
      <c r="M1431" s="0" t="n">
        <v>15</v>
      </c>
      <c r="N1431" s="10" t="s">
        <v>3902</v>
      </c>
      <c r="O1431" s="11" t="n">
        <f aca="false">G1431*I1431</f>
        <v>35</v>
      </c>
      <c r="P1431" s="12" t="s">
        <v>42</v>
      </c>
      <c r="Q1431" s="13" t="s">
        <v>25</v>
      </c>
      <c r="R1431" s="0" t="n">
        <f aca="false">VLOOKUP(A1431,Sados!$A$1:$D$2962,4,0)</f>
        <v>7</v>
      </c>
      <c r="AE1431" s="0" t="n">
        <f aca="false">G1431-S1431-T1431-U1431-V1431-W1431-X1431-Y1431-Z1431-AA1431-AB1431-AC1431+AD1431</f>
        <v>7</v>
      </c>
      <c r="AF1431" s="0" t="n">
        <f aca="false">AE1431*I1431</f>
        <v>35</v>
      </c>
    </row>
    <row r="1432" customFormat="false" ht="21" hidden="false" customHeight="false" outlineLevel="0" collapsed="false">
      <c r="A1432" s="7" t="s">
        <v>4885</v>
      </c>
      <c r="B1432" s="8" t="n">
        <f aca="false">I1432</f>
        <v>5</v>
      </c>
      <c r="C1432" s="0" t="s">
        <v>4886</v>
      </c>
      <c r="D1432" s="0" t="s">
        <v>4887</v>
      </c>
      <c r="E1432" s="0" t="n">
        <v>0</v>
      </c>
      <c r="F1432" s="0" t="s">
        <v>22</v>
      </c>
      <c r="G1432" s="0" t="n">
        <v>34</v>
      </c>
      <c r="H1432" s="0" t="n">
        <f aca="false">I1432*0.2</f>
        <v>1</v>
      </c>
      <c r="I1432" s="7" t="n">
        <v>5</v>
      </c>
      <c r="J1432" s="9" t="n">
        <v>47848.4166666667</v>
      </c>
      <c r="M1432" s="0" t="n">
        <v>15</v>
      </c>
      <c r="N1432" s="10" t="s">
        <v>3902</v>
      </c>
      <c r="O1432" s="11" t="n">
        <f aca="false">G1432*I1432</f>
        <v>170</v>
      </c>
      <c r="P1432" s="12" t="s">
        <v>42</v>
      </c>
      <c r="Q1432" s="13" t="s">
        <v>25</v>
      </c>
      <c r="R1432" s="0" t="n">
        <f aca="false">VLOOKUP(A1432,Sados!$A$1:$D$2962,4,0)</f>
        <v>33</v>
      </c>
      <c r="AE1432" s="0" t="n">
        <f aca="false">G1432-S1432-T1432-U1432-V1432-W1432-X1432-Y1432-Z1432-AA1432-AB1432-AC1432+AD1432</f>
        <v>34</v>
      </c>
      <c r="AF1432" s="0" t="n">
        <f aca="false">AE1432*I1432</f>
        <v>170</v>
      </c>
    </row>
    <row r="1433" customFormat="false" ht="21" hidden="false" customHeight="false" outlineLevel="0" collapsed="false">
      <c r="A1433" s="7" t="s">
        <v>4888</v>
      </c>
      <c r="B1433" s="8" t="n">
        <f aca="false">I1433</f>
        <v>5</v>
      </c>
      <c r="C1433" s="0" t="s">
        <v>4889</v>
      </c>
      <c r="D1433" s="0" t="s">
        <v>4887</v>
      </c>
      <c r="E1433" s="0" t="n">
        <v>0</v>
      </c>
      <c r="F1433" s="0" t="s">
        <v>22</v>
      </c>
      <c r="G1433" s="0" t="n">
        <v>34</v>
      </c>
      <c r="H1433" s="0" t="n">
        <f aca="false">I1433*0.2</f>
        <v>1</v>
      </c>
      <c r="I1433" s="7" t="n">
        <v>5</v>
      </c>
      <c r="J1433" s="9" t="n">
        <v>47848.4166666667</v>
      </c>
      <c r="M1433" s="0" t="n">
        <v>15</v>
      </c>
      <c r="N1433" s="10" t="s">
        <v>3902</v>
      </c>
      <c r="O1433" s="11" t="n">
        <f aca="false">G1433*I1433</f>
        <v>170</v>
      </c>
      <c r="P1433" s="12" t="s">
        <v>42</v>
      </c>
      <c r="Q1433" s="13" t="s">
        <v>25</v>
      </c>
      <c r="R1433" s="0" t="n">
        <f aca="false">VLOOKUP(A1433,Sados!$A$1:$D$2962,4,0)</f>
        <v>34</v>
      </c>
      <c r="AE1433" s="0" t="n">
        <f aca="false">G1433-S1433-T1433-U1433-V1433-W1433-X1433-Y1433-Z1433-AA1433-AB1433-AC1433+AD1433</f>
        <v>34</v>
      </c>
      <c r="AF1433" s="0" t="n">
        <f aca="false">AE1433*I1433</f>
        <v>170</v>
      </c>
    </row>
    <row r="1434" customFormat="false" ht="21" hidden="false" customHeight="false" outlineLevel="0" collapsed="false">
      <c r="A1434" s="7" t="s">
        <v>4890</v>
      </c>
      <c r="B1434" s="8" t="n">
        <f aca="false">I1434</f>
        <v>10</v>
      </c>
      <c r="C1434" s="0" t="s">
        <v>4891</v>
      </c>
      <c r="D1434" s="0" t="s">
        <v>4892</v>
      </c>
      <c r="E1434" s="0" t="n">
        <v>0</v>
      </c>
      <c r="F1434" s="0" t="s">
        <v>22</v>
      </c>
      <c r="G1434" s="0" t="n">
        <v>7</v>
      </c>
      <c r="H1434" s="0" t="n">
        <f aca="false">I1434*0.2</f>
        <v>2</v>
      </c>
      <c r="I1434" s="7" t="n">
        <v>10</v>
      </c>
      <c r="J1434" s="9" t="n">
        <v>47848.4166666667</v>
      </c>
      <c r="M1434" s="0" t="n">
        <v>15</v>
      </c>
      <c r="N1434" s="10" t="s">
        <v>3902</v>
      </c>
      <c r="O1434" s="11" t="n">
        <f aca="false">G1434*I1434</f>
        <v>70</v>
      </c>
      <c r="P1434" s="12" t="s">
        <v>42</v>
      </c>
      <c r="Q1434" s="13" t="s">
        <v>25</v>
      </c>
      <c r="R1434" s="0" t="n">
        <f aca="false">VLOOKUP(A1434,Sados!$A$1:$D$2962,4,0)</f>
        <v>7</v>
      </c>
      <c r="AE1434" s="0" t="n">
        <f aca="false">G1434-S1434-T1434-U1434-V1434-W1434-X1434-Y1434-Z1434-AA1434-AB1434-AC1434+AD1434</f>
        <v>7</v>
      </c>
      <c r="AF1434" s="0" t="n">
        <f aca="false">AE1434*I1434</f>
        <v>70</v>
      </c>
    </row>
    <row r="1435" customFormat="false" ht="21" hidden="false" customHeight="false" outlineLevel="0" collapsed="false">
      <c r="A1435" s="7" t="s">
        <v>4893</v>
      </c>
      <c r="B1435" s="8" t="n">
        <f aca="false">I1435</f>
        <v>8</v>
      </c>
      <c r="C1435" s="0" t="s">
        <v>4894</v>
      </c>
      <c r="D1435" s="0" t="s">
        <v>4895</v>
      </c>
      <c r="E1435" s="0" t="n">
        <v>0</v>
      </c>
      <c r="F1435" s="0" t="s">
        <v>22</v>
      </c>
      <c r="G1435" s="0" t="n">
        <v>39</v>
      </c>
      <c r="H1435" s="0" t="n">
        <f aca="false">I1435*0.2</f>
        <v>1.6</v>
      </c>
      <c r="I1435" s="7" t="n">
        <v>8</v>
      </c>
      <c r="J1435" s="9" t="n">
        <v>47848.4166666667</v>
      </c>
      <c r="M1435" s="0" t="n">
        <v>15</v>
      </c>
      <c r="N1435" s="10" t="s">
        <v>3902</v>
      </c>
      <c r="O1435" s="11" t="n">
        <f aca="false">G1435*I1435</f>
        <v>312</v>
      </c>
      <c r="P1435" s="12" t="s">
        <v>42</v>
      </c>
      <c r="Q1435" s="13" t="s">
        <v>25</v>
      </c>
      <c r="R1435" s="0" t="n">
        <f aca="false">VLOOKUP(A1435,Sados!$A$1:$D$2962,4,0)</f>
        <v>38</v>
      </c>
      <c r="AE1435" s="0" t="n">
        <f aca="false">G1435-S1435-T1435-U1435-V1435-W1435-X1435-Y1435-Z1435-AA1435-AB1435-AC1435+AD1435</f>
        <v>39</v>
      </c>
      <c r="AF1435" s="0" t="n">
        <f aca="false">AE1435*I1435</f>
        <v>312</v>
      </c>
    </row>
    <row r="1436" customFormat="false" ht="21" hidden="false" customHeight="false" outlineLevel="0" collapsed="false">
      <c r="A1436" s="7" t="s">
        <v>4896</v>
      </c>
      <c r="B1436" s="8" t="n">
        <f aca="false">I1436</f>
        <v>6.5</v>
      </c>
      <c r="C1436" s="0" t="s">
        <v>4897</v>
      </c>
      <c r="D1436" s="0" t="s">
        <v>4898</v>
      </c>
      <c r="E1436" s="0" t="n">
        <v>0</v>
      </c>
      <c r="F1436" s="0" t="s">
        <v>22</v>
      </c>
      <c r="G1436" s="0" t="n">
        <v>30</v>
      </c>
      <c r="H1436" s="0" t="n">
        <f aca="false">I1436*0.2</f>
        <v>1.3</v>
      </c>
      <c r="I1436" s="7" t="n">
        <v>6.5</v>
      </c>
      <c r="J1436" s="9" t="n">
        <v>47848.4166666667</v>
      </c>
      <c r="M1436" s="0" t="n">
        <v>15</v>
      </c>
      <c r="N1436" s="10" t="s">
        <v>3902</v>
      </c>
      <c r="O1436" s="11" t="n">
        <f aca="false">G1436*I1436</f>
        <v>195</v>
      </c>
      <c r="P1436" s="12" t="s">
        <v>42</v>
      </c>
      <c r="Q1436" s="13" t="s">
        <v>25</v>
      </c>
      <c r="R1436" s="0" t="n">
        <f aca="false">VLOOKUP(A1436,Sados!$A$1:$D$2962,4,0)</f>
        <v>29</v>
      </c>
      <c r="AE1436" s="0" t="n">
        <f aca="false">G1436-S1436-T1436-U1436-V1436-W1436-X1436-Y1436-Z1436-AA1436-AB1436-AC1436+AD1436</f>
        <v>30</v>
      </c>
      <c r="AF1436" s="0" t="n">
        <f aca="false">AE1436*I1436</f>
        <v>195</v>
      </c>
    </row>
    <row r="1437" customFormat="false" ht="21" hidden="false" customHeight="false" outlineLevel="0" collapsed="false">
      <c r="A1437" s="7" t="s">
        <v>4899</v>
      </c>
      <c r="B1437" s="8" t="n">
        <f aca="false">I1437</f>
        <v>10</v>
      </c>
      <c r="C1437" s="0" t="s">
        <v>4900</v>
      </c>
      <c r="D1437" s="0" t="s">
        <v>4901</v>
      </c>
      <c r="E1437" s="0" t="n">
        <v>0</v>
      </c>
      <c r="F1437" s="0" t="s">
        <v>22</v>
      </c>
      <c r="G1437" s="0" t="n">
        <v>10</v>
      </c>
      <c r="H1437" s="0" t="n">
        <f aca="false">I1437*0.2</f>
        <v>2</v>
      </c>
      <c r="I1437" s="7" t="n">
        <v>10</v>
      </c>
      <c r="J1437" s="9" t="n">
        <v>47848.4166666667</v>
      </c>
      <c r="M1437" s="0" t="n">
        <v>15</v>
      </c>
      <c r="N1437" s="10" t="s">
        <v>3902</v>
      </c>
      <c r="O1437" s="11" t="n">
        <f aca="false">G1437*I1437</f>
        <v>100</v>
      </c>
      <c r="P1437" s="12" t="s">
        <v>42</v>
      </c>
      <c r="Q1437" s="13" t="s">
        <v>3937</v>
      </c>
      <c r="R1437" s="0" t="n">
        <f aca="false">VLOOKUP(A1437,Sados!$A$1:$D$2962,4,0)</f>
        <v>6</v>
      </c>
      <c r="AE1437" s="0" t="n">
        <f aca="false">G1437-S1437-T1437-U1437-V1437-W1437-X1437-Y1437-Z1437-AA1437-AB1437-AC1437+AD1437</f>
        <v>10</v>
      </c>
      <c r="AF1437" s="0" t="n">
        <f aca="false">AE1437*I1437</f>
        <v>100</v>
      </c>
    </row>
    <row r="1438" customFormat="false" ht="21" hidden="false" customHeight="false" outlineLevel="0" collapsed="false">
      <c r="A1438" s="7" t="s">
        <v>4902</v>
      </c>
      <c r="B1438" s="8" t="n">
        <f aca="false">I1438</f>
        <v>8</v>
      </c>
      <c r="C1438" s="0" t="s">
        <v>4903</v>
      </c>
      <c r="D1438" s="0" t="s">
        <v>4904</v>
      </c>
      <c r="E1438" s="0" t="n">
        <v>0</v>
      </c>
      <c r="F1438" s="0" t="s">
        <v>22</v>
      </c>
      <c r="G1438" s="0" t="n">
        <v>7</v>
      </c>
      <c r="H1438" s="0" t="n">
        <f aca="false">I1438*0.2</f>
        <v>1.6</v>
      </c>
      <c r="I1438" s="7" t="n">
        <v>8</v>
      </c>
      <c r="J1438" s="9" t="n">
        <v>47848.4166666667</v>
      </c>
      <c r="M1438" s="0" t="n">
        <v>15</v>
      </c>
      <c r="N1438" s="10" t="s">
        <v>3902</v>
      </c>
      <c r="O1438" s="11" t="n">
        <f aca="false">G1438*I1438</f>
        <v>56</v>
      </c>
      <c r="P1438" s="12" t="s">
        <v>42</v>
      </c>
      <c r="Q1438" s="13" t="s">
        <v>25</v>
      </c>
      <c r="R1438" s="0" t="n">
        <f aca="false">VLOOKUP(A1438,Sados!$A$1:$D$2962,4,0)</f>
        <v>7</v>
      </c>
      <c r="AE1438" s="0" t="n">
        <f aca="false">G1438-S1438-T1438-U1438-V1438-W1438-X1438-Y1438-Z1438-AA1438-AB1438-AC1438+AD1438</f>
        <v>7</v>
      </c>
      <c r="AF1438" s="0" t="n">
        <f aca="false">AE1438*I1438</f>
        <v>56</v>
      </c>
    </row>
    <row r="1439" customFormat="false" ht="21" hidden="false" customHeight="false" outlineLevel="0" collapsed="false">
      <c r="A1439" s="7" t="s">
        <v>4905</v>
      </c>
      <c r="B1439" s="8" t="n">
        <f aca="false">I1439</f>
        <v>8</v>
      </c>
      <c r="C1439" s="0" t="s">
        <v>4906</v>
      </c>
      <c r="D1439" s="0" t="s">
        <v>4907</v>
      </c>
      <c r="E1439" s="0" t="n">
        <v>0</v>
      </c>
      <c r="F1439" s="0" t="s">
        <v>22</v>
      </c>
      <c r="G1439" s="0" t="n">
        <v>5</v>
      </c>
      <c r="H1439" s="0" t="n">
        <f aca="false">I1439*0.2</f>
        <v>1.6</v>
      </c>
      <c r="I1439" s="7" t="n">
        <v>8</v>
      </c>
      <c r="J1439" s="9" t="n">
        <v>47848.4166666667</v>
      </c>
      <c r="M1439" s="0" t="n">
        <v>15</v>
      </c>
      <c r="N1439" s="10" t="s">
        <v>3902</v>
      </c>
      <c r="O1439" s="11" t="n">
        <f aca="false">G1439*I1439</f>
        <v>40</v>
      </c>
      <c r="P1439" s="12" t="s">
        <v>42</v>
      </c>
      <c r="Q1439" s="13" t="s">
        <v>3937</v>
      </c>
      <c r="R1439" s="0" t="n">
        <f aca="false">VLOOKUP(A1439,Sados!$A$1:$D$2962,4,0)</f>
        <v>5</v>
      </c>
      <c r="AE1439" s="0" t="n">
        <f aca="false">G1439-S1439-T1439-U1439-V1439-W1439-X1439-Y1439-Z1439-AA1439-AB1439-AC1439+AD1439</f>
        <v>5</v>
      </c>
      <c r="AF1439" s="0" t="n">
        <f aca="false">AE1439*I1439</f>
        <v>40</v>
      </c>
    </row>
    <row r="1440" customFormat="false" ht="21" hidden="false" customHeight="false" outlineLevel="0" collapsed="false">
      <c r="A1440" s="7" t="s">
        <v>4908</v>
      </c>
      <c r="B1440" s="8" t="n">
        <f aca="false">I1440</f>
        <v>6</v>
      </c>
      <c r="C1440" s="0" t="s">
        <v>4909</v>
      </c>
      <c r="D1440" s="0" t="s">
        <v>4907</v>
      </c>
      <c r="E1440" s="0" t="n">
        <v>0</v>
      </c>
      <c r="F1440" s="0" t="s">
        <v>22</v>
      </c>
      <c r="G1440" s="0" t="n">
        <v>36</v>
      </c>
      <c r="H1440" s="0" t="n">
        <f aca="false">I1440*0.2</f>
        <v>1.2</v>
      </c>
      <c r="I1440" s="7" t="n">
        <v>6</v>
      </c>
      <c r="J1440" s="9" t="n">
        <v>47848.4166666667</v>
      </c>
      <c r="M1440" s="0" t="n">
        <v>15</v>
      </c>
      <c r="N1440" s="10" t="s">
        <v>3902</v>
      </c>
      <c r="O1440" s="11" t="n">
        <f aca="false">G1440*I1440</f>
        <v>216</v>
      </c>
      <c r="P1440" s="12" t="s">
        <v>42</v>
      </c>
      <c r="Q1440" s="13" t="s">
        <v>25</v>
      </c>
      <c r="R1440" s="0" t="n">
        <f aca="false">VLOOKUP(A1440,Sados!$A$1:$D$2962,4,0)</f>
        <v>9</v>
      </c>
      <c r="AE1440" s="0" t="n">
        <f aca="false">G1440-S1440-T1440-U1440-V1440-W1440-X1440-Y1440-Z1440-AA1440-AB1440-AC1440+AD1440</f>
        <v>36</v>
      </c>
      <c r="AF1440" s="0" t="n">
        <f aca="false">AE1440*I1440</f>
        <v>216</v>
      </c>
    </row>
    <row r="1441" customFormat="false" ht="21" hidden="false" customHeight="false" outlineLevel="0" collapsed="false">
      <c r="A1441" s="7" t="s">
        <v>4910</v>
      </c>
      <c r="B1441" s="8" t="n">
        <f aca="false">I1441</f>
        <v>6.5</v>
      </c>
      <c r="C1441" s="0" t="s">
        <v>4911</v>
      </c>
      <c r="D1441" s="0" t="s">
        <v>4912</v>
      </c>
      <c r="E1441" s="0" t="n">
        <v>0</v>
      </c>
      <c r="F1441" s="0" t="s">
        <v>22</v>
      </c>
      <c r="G1441" s="0" t="n">
        <v>6</v>
      </c>
      <c r="H1441" s="0" t="n">
        <f aca="false">I1441*0.2</f>
        <v>1.3</v>
      </c>
      <c r="I1441" s="7" t="n">
        <v>6.5</v>
      </c>
      <c r="J1441" s="9" t="n">
        <v>47848.4166666667</v>
      </c>
      <c r="M1441" s="0" t="n">
        <v>15</v>
      </c>
      <c r="N1441" s="10" t="s">
        <v>3902</v>
      </c>
      <c r="O1441" s="11" t="n">
        <f aca="false">G1441*I1441</f>
        <v>39</v>
      </c>
      <c r="P1441" s="12" t="s">
        <v>42</v>
      </c>
      <c r="Q1441" s="13" t="s">
        <v>25</v>
      </c>
      <c r="R1441" s="0" t="n">
        <f aca="false">VLOOKUP(A1441,Sados!$A$1:$D$2962,4,0)</f>
        <v>4</v>
      </c>
      <c r="AE1441" s="0" t="n">
        <f aca="false">G1441-S1441-T1441-U1441-V1441-W1441-X1441-Y1441-Z1441-AA1441-AB1441-AC1441+AD1441</f>
        <v>6</v>
      </c>
      <c r="AF1441" s="0" t="n">
        <f aca="false">AE1441*I1441</f>
        <v>39</v>
      </c>
    </row>
    <row r="1442" customFormat="false" ht="21" hidden="false" customHeight="false" outlineLevel="0" collapsed="false">
      <c r="A1442" s="7" t="s">
        <v>4913</v>
      </c>
      <c r="B1442" s="8" t="n">
        <f aca="false">I1442</f>
        <v>8</v>
      </c>
      <c r="C1442" s="0" t="s">
        <v>4914</v>
      </c>
      <c r="D1442" s="0" t="s">
        <v>4915</v>
      </c>
      <c r="E1442" s="0" t="n">
        <v>0</v>
      </c>
      <c r="F1442" s="0" t="s">
        <v>22</v>
      </c>
      <c r="G1442" s="0" t="n">
        <v>4</v>
      </c>
      <c r="H1442" s="0" t="n">
        <f aca="false">I1442*0.2</f>
        <v>1.6</v>
      </c>
      <c r="I1442" s="7" t="n">
        <v>8</v>
      </c>
      <c r="J1442" s="9" t="n">
        <v>47848.4166666667</v>
      </c>
      <c r="M1442" s="0" t="n">
        <v>15</v>
      </c>
      <c r="N1442" s="10" t="s">
        <v>3902</v>
      </c>
      <c r="O1442" s="11" t="n">
        <f aca="false">G1442*I1442</f>
        <v>32</v>
      </c>
      <c r="P1442" s="12" t="s">
        <v>42</v>
      </c>
      <c r="Q1442" s="13" t="s">
        <v>25</v>
      </c>
      <c r="R1442" s="0" t="n">
        <f aca="false">VLOOKUP(A1442,Sados!$A$1:$D$2962,4,0)</f>
        <v>1</v>
      </c>
      <c r="AE1442" s="0" t="n">
        <f aca="false">G1442-S1442-T1442-U1442-V1442-W1442-X1442-Y1442-Z1442-AA1442-AB1442-AC1442+AD1442</f>
        <v>4</v>
      </c>
      <c r="AF1442" s="0" t="n">
        <f aca="false">AE1442*I1442</f>
        <v>32</v>
      </c>
    </row>
    <row r="1443" customFormat="false" ht="21" hidden="false" customHeight="false" outlineLevel="0" collapsed="false">
      <c r="A1443" s="7" t="s">
        <v>4916</v>
      </c>
      <c r="B1443" s="8" t="n">
        <f aca="false">I1443</f>
        <v>25</v>
      </c>
      <c r="C1443" s="0" t="s">
        <v>4917</v>
      </c>
      <c r="D1443" s="0" t="s">
        <v>4488</v>
      </c>
      <c r="E1443" s="0" t="n">
        <v>0</v>
      </c>
      <c r="F1443" s="0" t="s">
        <v>22</v>
      </c>
      <c r="G1443" s="0" t="n">
        <v>2</v>
      </c>
      <c r="H1443" s="0" t="n">
        <f aca="false">I1443*0.2</f>
        <v>5</v>
      </c>
      <c r="I1443" s="7" t="n">
        <v>25</v>
      </c>
      <c r="J1443" s="9" t="n">
        <v>47848.4166666667</v>
      </c>
      <c r="M1443" s="0" t="n">
        <v>15</v>
      </c>
      <c r="N1443" s="10" t="s">
        <v>3902</v>
      </c>
      <c r="O1443" s="11" t="n">
        <f aca="false">G1443*I1443</f>
        <v>50</v>
      </c>
      <c r="P1443" s="12" t="s">
        <v>42</v>
      </c>
      <c r="Q1443" s="13" t="s">
        <v>25</v>
      </c>
      <c r="R1443" s="0" t="n">
        <f aca="false">VLOOKUP(A1443,Sados!$A$1:$D$2962,4,0)</f>
        <v>2</v>
      </c>
      <c r="AE1443" s="0" t="n">
        <f aca="false">G1443-S1443-T1443-U1443-V1443-W1443-X1443-Y1443-Z1443-AA1443-AB1443-AC1443+AD1443</f>
        <v>2</v>
      </c>
      <c r="AF1443" s="0" t="n">
        <f aca="false">AE1443*I1443</f>
        <v>50</v>
      </c>
    </row>
    <row r="1444" customFormat="false" ht="21" hidden="false" customHeight="false" outlineLevel="0" collapsed="false">
      <c r="A1444" s="7" t="s">
        <v>4918</v>
      </c>
      <c r="B1444" s="8" t="n">
        <f aca="false">I1444</f>
        <v>8</v>
      </c>
      <c r="C1444" s="0" t="s">
        <v>4919</v>
      </c>
      <c r="D1444" s="0" t="s">
        <v>4042</v>
      </c>
      <c r="E1444" s="0" t="n">
        <v>0</v>
      </c>
      <c r="F1444" s="0" t="s">
        <v>22</v>
      </c>
      <c r="G1444" s="0" t="n">
        <v>1</v>
      </c>
      <c r="H1444" s="0" t="n">
        <f aca="false">I1444*0.2</f>
        <v>1.6</v>
      </c>
      <c r="I1444" s="7" t="n">
        <v>8</v>
      </c>
      <c r="J1444" s="9" t="n">
        <v>47848.4166666667</v>
      </c>
      <c r="M1444" s="0" t="n">
        <v>15</v>
      </c>
      <c r="N1444" s="10" t="s">
        <v>3902</v>
      </c>
      <c r="O1444" s="11" t="n">
        <f aca="false">G1444*I1444</f>
        <v>8</v>
      </c>
      <c r="P1444" s="12" t="s">
        <v>171</v>
      </c>
      <c r="Q1444" s="13" t="s">
        <v>25</v>
      </c>
      <c r="R1444" s="0" t="n">
        <f aca="false">VLOOKUP(A1444,Sados!$A$1:$D$2962,4,0)</f>
        <v>1</v>
      </c>
      <c r="AE1444" s="0" t="n">
        <f aca="false">G1444-S1444-T1444-U1444-V1444-W1444-X1444-Y1444-Z1444-AA1444-AB1444-AC1444+AD1444</f>
        <v>1</v>
      </c>
      <c r="AF1444" s="0" t="n">
        <f aca="false">AE1444*I1444</f>
        <v>8</v>
      </c>
    </row>
    <row r="1445" customFormat="false" ht="21" hidden="false" customHeight="false" outlineLevel="0" collapsed="false">
      <c r="A1445" s="7" t="s">
        <v>4920</v>
      </c>
      <c r="B1445" s="8" t="n">
        <f aca="false">I1445</f>
        <v>15</v>
      </c>
      <c r="C1445" s="0" t="s">
        <v>4921</v>
      </c>
      <c r="D1445" s="0" t="s">
        <v>4922</v>
      </c>
      <c r="E1445" s="0" t="s">
        <v>4923</v>
      </c>
      <c r="F1445" s="0" t="s">
        <v>22</v>
      </c>
      <c r="G1445" s="0" t="n">
        <v>4</v>
      </c>
      <c r="H1445" s="0" t="n">
        <f aca="false">I1445*0.2</f>
        <v>3</v>
      </c>
      <c r="I1445" s="7" t="n">
        <v>15</v>
      </c>
      <c r="J1445" s="9" t="n">
        <v>47848.4166666667</v>
      </c>
      <c r="M1445" s="0" t="n">
        <v>15</v>
      </c>
      <c r="N1445" s="10" t="s">
        <v>3902</v>
      </c>
      <c r="O1445" s="11" t="n">
        <f aca="false">G1445*I1445</f>
        <v>60</v>
      </c>
      <c r="P1445" s="12" t="s">
        <v>171</v>
      </c>
      <c r="Q1445" s="13" t="s">
        <v>3992</v>
      </c>
      <c r="R1445" s="0" t="n">
        <f aca="false">VLOOKUP(A1445,Sados!$A$1:$D$2962,4,0)</f>
        <v>3</v>
      </c>
      <c r="AB1445" s="0" t="n">
        <v>1</v>
      </c>
      <c r="AE1445" s="0" t="n">
        <f aca="false">G1445-S1445-T1445-U1445-V1445-W1445-X1445-Y1445-Z1445-AA1445-AB1445-AC1445+AD1445</f>
        <v>3</v>
      </c>
      <c r="AF1445" s="0" t="n">
        <f aca="false">AE1445*I1445</f>
        <v>45</v>
      </c>
    </row>
    <row r="1446" customFormat="false" ht="21" hidden="false" customHeight="false" outlineLevel="0" collapsed="false">
      <c r="A1446" s="7" t="s">
        <v>4924</v>
      </c>
      <c r="B1446" s="8" t="n">
        <f aca="false">I1446</f>
        <v>7.5</v>
      </c>
      <c r="C1446" s="0" t="s">
        <v>4925</v>
      </c>
      <c r="D1446" s="0" t="s">
        <v>4453</v>
      </c>
      <c r="E1446" s="0" t="s">
        <v>4454</v>
      </c>
      <c r="F1446" s="0" t="s">
        <v>22</v>
      </c>
      <c r="G1446" s="0" t="n">
        <v>3</v>
      </c>
      <c r="H1446" s="0" t="n">
        <f aca="false">I1446*0.2</f>
        <v>1.5</v>
      </c>
      <c r="I1446" s="7" t="n">
        <v>7.5</v>
      </c>
      <c r="J1446" s="9" t="n">
        <v>47848.4166666667</v>
      </c>
      <c r="M1446" s="0" t="n">
        <v>15</v>
      </c>
      <c r="N1446" s="10" t="s">
        <v>3902</v>
      </c>
      <c r="O1446" s="11" t="n">
        <f aca="false">G1446*I1446</f>
        <v>22.5</v>
      </c>
      <c r="P1446" s="12" t="s">
        <v>42</v>
      </c>
      <c r="Q1446" s="13" t="s">
        <v>4005</v>
      </c>
      <c r="R1446" s="0" t="n">
        <f aca="false">VLOOKUP(A1446,Sados!$A$1:$D$2962,4,0)</f>
        <v>2</v>
      </c>
      <c r="AE1446" s="0" t="n">
        <f aca="false">G1446-S1446-T1446-U1446-V1446-W1446-X1446-Y1446-Z1446-AA1446-AB1446-AC1446+AD1446</f>
        <v>3</v>
      </c>
      <c r="AF1446" s="0" t="n">
        <f aca="false">AE1446*I1446</f>
        <v>22.5</v>
      </c>
    </row>
    <row r="1447" customFormat="false" ht="21" hidden="false" customHeight="false" outlineLevel="0" collapsed="false">
      <c r="A1447" s="7" t="s">
        <v>4926</v>
      </c>
      <c r="B1447" s="8" t="n">
        <f aca="false">I1447</f>
        <v>7.5</v>
      </c>
      <c r="C1447" s="0" t="s">
        <v>4927</v>
      </c>
      <c r="D1447" s="0" t="s">
        <v>4292</v>
      </c>
      <c r="E1447" s="0" t="s">
        <v>4293</v>
      </c>
      <c r="F1447" s="0" t="s">
        <v>22</v>
      </c>
      <c r="G1447" s="0" t="n">
        <v>8</v>
      </c>
      <c r="H1447" s="0" t="n">
        <f aca="false">I1447*0.2</f>
        <v>1.5</v>
      </c>
      <c r="I1447" s="7" t="n">
        <v>7.5</v>
      </c>
      <c r="J1447" s="9" t="n">
        <v>47848.4166666667</v>
      </c>
      <c r="M1447" s="0" t="n">
        <v>15</v>
      </c>
      <c r="N1447" s="10" t="s">
        <v>3902</v>
      </c>
      <c r="O1447" s="11" t="n">
        <f aca="false">G1447*I1447</f>
        <v>60</v>
      </c>
      <c r="P1447" s="12" t="s">
        <v>42</v>
      </c>
      <c r="Q1447" s="13" t="s">
        <v>3992</v>
      </c>
      <c r="R1447" s="0" t="n">
        <f aca="false">VLOOKUP(A1447,Sados!$A$1:$D$2962,4,0)</f>
        <v>27</v>
      </c>
      <c r="AE1447" s="0" t="n">
        <f aca="false">G1447-S1447-T1447-U1447-V1447-W1447-X1447-Y1447-Z1447-AA1447-AB1447-AC1447+AD1447</f>
        <v>8</v>
      </c>
      <c r="AF1447" s="0" t="n">
        <f aca="false">AE1447*I1447</f>
        <v>60</v>
      </c>
    </row>
    <row r="1448" customFormat="false" ht="21" hidden="false" customHeight="false" outlineLevel="0" collapsed="false">
      <c r="A1448" s="7" t="s">
        <v>4928</v>
      </c>
      <c r="B1448" s="8" t="n">
        <f aca="false">I1448</f>
        <v>7.5</v>
      </c>
      <c r="C1448" s="0" t="s">
        <v>4929</v>
      </c>
      <c r="D1448" s="0" t="s">
        <v>4930</v>
      </c>
      <c r="E1448" s="0" t="s">
        <v>4931</v>
      </c>
      <c r="F1448" s="0" t="s">
        <v>22</v>
      </c>
      <c r="G1448" s="0" t="n">
        <v>5</v>
      </c>
      <c r="H1448" s="0" t="n">
        <f aca="false">I1448*0.2</f>
        <v>1.5</v>
      </c>
      <c r="I1448" s="7" t="n">
        <v>7.5</v>
      </c>
      <c r="J1448" s="9" t="n">
        <v>47848.4166666667</v>
      </c>
      <c r="M1448" s="0" t="n">
        <v>15</v>
      </c>
      <c r="N1448" s="10" t="s">
        <v>3902</v>
      </c>
      <c r="O1448" s="11" t="n">
        <f aca="false">G1448*I1448</f>
        <v>37.5</v>
      </c>
      <c r="P1448" s="12" t="s">
        <v>42</v>
      </c>
      <c r="Q1448" s="13" t="s">
        <v>25</v>
      </c>
      <c r="R1448" s="0" t="n">
        <f aca="false">VLOOKUP(A1448,Sados!$A$1:$D$2962,4,0)</f>
        <v>5</v>
      </c>
      <c r="AE1448" s="0" t="n">
        <f aca="false">G1448-S1448-T1448-U1448-V1448-W1448-X1448-Y1448-Z1448-AA1448-AB1448-AC1448+AD1448</f>
        <v>5</v>
      </c>
      <c r="AF1448" s="0" t="n">
        <f aca="false">AE1448*I1448</f>
        <v>37.5</v>
      </c>
    </row>
    <row r="1449" customFormat="false" ht="21" hidden="false" customHeight="false" outlineLevel="0" collapsed="false">
      <c r="A1449" s="7" t="s">
        <v>4932</v>
      </c>
      <c r="B1449" s="8" t="n">
        <f aca="false">I1449</f>
        <v>20</v>
      </c>
      <c r="C1449" s="0" t="s">
        <v>4933</v>
      </c>
      <c r="D1449" s="0" t="s">
        <v>4934</v>
      </c>
      <c r="E1449" s="0" t="n">
        <v>0</v>
      </c>
      <c r="F1449" s="0" t="s">
        <v>22</v>
      </c>
      <c r="G1449" s="0" t="n">
        <v>6</v>
      </c>
      <c r="H1449" s="0" t="n">
        <f aca="false">I1449*0.2</f>
        <v>4</v>
      </c>
      <c r="I1449" s="7" t="n">
        <v>20</v>
      </c>
      <c r="J1449" s="9" t="n">
        <v>47848.4166666667</v>
      </c>
      <c r="M1449" s="0" t="n">
        <v>15</v>
      </c>
      <c r="N1449" s="10" t="s">
        <v>3902</v>
      </c>
      <c r="O1449" s="11" t="n">
        <f aca="false">G1449*I1449</f>
        <v>120</v>
      </c>
      <c r="P1449" s="12" t="s">
        <v>454</v>
      </c>
      <c r="Q1449" s="13" t="s">
        <v>3937</v>
      </c>
      <c r="R1449" s="0" t="n">
        <f aca="false">VLOOKUP(A1449,Sados!$A$1:$D$2962,4,0)</f>
        <v>4</v>
      </c>
      <c r="W1449" s="0" t="n">
        <v>2</v>
      </c>
      <c r="AE1449" s="0" t="n">
        <f aca="false">G1449-S1449-T1449-U1449-V1449-W1449-X1449-Y1449-Z1449-AA1449-AB1449-AC1449+AD1449</f>
        <v>4</v>
      </c>
      <c r="AF1449" s="0" t="n">
        <f aca="false">AE1449*I1449</f>
        <v>80</v>
      </c>
    </row>
    <row r="1450" customFormat="false" ht="21" hidden="false" customHeight="false" outlineLevel="0" collapsed="false">
      <c r="A1450" s="7" t="s">
        <v>4935</v>
      </c>
      <c r="B1450" s="8" t="n">
        <f aca="false">I1450</f>
        <v>30</v>
      </c>
      <c r="C1450" s="0" t="s">
        <v>4936</v>
      </c>
      <c r="D1450" s="0" t="s">
        <v>4937</v>
      </c>
      <c r="E1450" s="0" t="n">
        <v>0</v>
      </c>
      <c r="F1450" s="0" t="s">
        <v>22</v>
      </c>
      <c r="G1450" s="0" t="n">
        <v>2</v>
      </c>
      <c r="H1450" s="0" t="n">
        <f aca="false">I1450*0.2</f>
        <v>6</v>
      </c>
      <c r="I1450" s="7" t="n">
        <v>30</v>
      </c>
      <c r="J1450" s="9" t="n">
        <v>47848.4166666667</v>
      </c>
      <c r="M1450" s="0" t="n">
        <v>15</v>
      </c>
      <c r="N1450" s="10" t="s">
        <v>3902</v>
      </c>
      <c r="O1450" s="11" t="n">
        <f aca="false">G1450*I1450</f>
        <v>60</v>
      </c>
      <c r="P1450" s="12" t="s">
        <v>88</v>
      </c>
      <c r="Q1450" s="13" t="s">
        <v>25</v>
      </c>
      <c r="R1450" s="0" t="n">
        <f aca="false">VLOOKUP(A1450,Sados!$A$1:$D$2962,4,0)</f>
        <v>1</v>
      </c>
      <c r="AE1450" s="0" t="n">
        <f aca="false">G1450-S1450-T1450-U1450-V1450-W1450-X1450-Y1450-Z1450-AA1450-AB1450-AC1450+AD1450</f>
        <v>2</v>
      </c>
      <c r="AF1450" s="0" t="n">
        <f aca="false">AE1450*I1450</f>
        <v>60</v>
      </c>
    </row>
    <row r="1451" customFormat="false" ht="21" hidden="false" customHeight="false" outlineLevel="0" collapsed="false">
      <c r="A1451" s="7" t="s">
        <v>4938</v>
      </c>
      <c r="B1451" s="8" t="n">
        <f aca="false">I1451</f>
        <v>9</v>
      </c>
      <c r="C1451" s="0" t="s">
        <v>4939</v>
      </c>
      <c r="D1451" s="0" t="s">
        <v>4137</v>
      </c>
      <c r="E1451" s="0" t="n">
        <v>0</v>
      </c>
      <c r="F1451" s="0" t="s">
        <v>22</v>
      </c>
      <c r="G1451" s="0" t="n">
        <v>2</v>
      </c>
      <c r="H1451" s="0" t="n">
        <f aca="false">I1451*0.2</f>
        <v>1.8</v>
      </c>
      <c r="I1451" s="7" t="n">
        <v>9</v>
      </c>
      <c r="J1451" s="9" t="n">
        <v>47848.4166666667</v>
      </c>
      <c r="M1451" s="0" t="n">
        <v>15</v>
      </c>
      <c r="N1451" s="10" t="s">
        <v>3902</v>
      </c>
      <c r="O1451" s="11" t="n">
        <f aca="false">G1451*I1451</f>
        <v>18</v>
      </c>
      <c r="P1451" s="12" t="s">
        <v>38</v>
      </c>
      <c r="Q1451" s="13" t="s">
        <v>25</v>
      </c>
      <c r="R1451" s="0" t="n">
        <f aca="false">VLOOKUP(A1451,Sados!$A$1:$D$2962,4,0)</f>
        <v>2</v>
      </c>
      <c r="AE1451" s="0" t="n">
        <f aca="false">G1451-S1451-T1451-U1451-V1451-W1451-X1451-Y1451-Z1451-AA1451-AB1451-AC1451+AD1451</f>
        <v>2</v>
      </c>
      <c r="AF1451" s="0" t="n">
        <f aca="false">AE1451*I1451</f>
        <v>18</v>
      </c>
    </row>
    <row r="1452" customFormat="false" ht="21" hidden="false" customHeight="false" outlineLevel="0" collapsed="false">
      <c r="A1452" s="7" t="s">
        <v>4940</v>
      </c>
      <c r="B1452" s="8" t="n">
        <f aca="false">I1452</f>
        <v>17</v>
      </c>
      <c r="C1452" s="0" t="s">
        <v>4941</v>
      </c>
      <c r="D1452" s="0" t="s">
        <v>4942</v>
      </c>
      <c r="E1452" s="0" t="n">
        <v>0</v>
      </c>
      <c r="F1452" s="0" t="s">
        <v>22</v>
      </c>
      <c r="G1452" s="0" t="n">
        <v>3</v>
      </c>
      <c r="H1452" s="0" t="n">
        <f aca="false">I1452*0.2</f>
        <v>3.4</v>
      </c>
      <c r="I1452" s="7" t="n">
        <v>17</v>
      </c>
      <c r="J1452" s="9" t="n">
        <v>47848.4166666667</v>
      </c>
      <c r="M1452" s="0" t="n">
        <v>15</v>
      </c>
      <c r="N1452" s="10" t="s">
        <v>3902</v>
      </c>
      <c r="O1452" s="11" t="n">
        <f aca="false">G1452*I1452</f>
        <v>51</v>
      </c>
      <c r="P1452" s="12" t="s">
        <v>38</v>
      </c>
      <c r="Q1452" s="13" t="s">
        <v>25</v>
      </c>
      <c r="R1452" s="0" t="n">
        <f aca="false">VLOOKUP(A1452,Sados!$A$1:$D$2962,4,0)</f>
        <v>3</v>
      </c>
      <c r="AE1452" s="0" t="n">
        <f aca="false">G1452-S1452-T1452-U1452-V1452-W1452-X1452-Y1452-Z1452-AA1452-AB1452-AC1452+AD1452</f>
        <v>3</v>
      </c>
      <c r="AF1452" s="0" t="n">
        <f aca="false">AE1452*I1452</f>
        <v>51</v>
      </c>
    </row>
    <row r="1453" customFormat="false" ht="21" hidden="false" customHeight="false" outlineLevel="0" collapsed="false">
      <c r="A1453" s="7" t="s">
        <v>4943</v>
      </c>
      <c r="B1453" s="8" t="n">
        <f aca="false">I1453</f>
        <v>22</v>
      </c>
      <c r="C1453" s="0" t="s">
        <v>4944</v>
      </c>
      <c r="D1453" s="0" t="s">
        <v>4222</v>
      </c>
      <c r="E1453" s="0" t="n">
        <v>0</v>
      </c>
      <c r="F1453" s="0" t="s">
        <v>22</v>
      </c>
      <c r="G1453" s="0" t="n">
        <v>1</v>
      </c>
      <c r="H1453" s="0" t="n">
        <f aca="false">I1453*0.2</f>
        <v>4.4</v>
      </c>
      <c r="I1453" s="7" t="n">
        <v>22</v>
      </c>
      <c r="J1453" s="9" t="n">
        <v>47848.4166666667</v>
      </c>
      <c r="M1453" s="0" t="n">
        <v>15</v>
      </c>
      <c r="N1453" s="10" t="s">
        <v>3902</v>
      </c>
      <c r="O1453" s="11" t="n">
        <f aca="false">G1453*I1453</f>
        <v>22</v>
      </c>
      <c r="P1453" s="12" t="s">
        <v>38</v>
      </c>
      <c r="Q1453" s="13" t="s">
        <v>3992</v>
      </c>
      <c r="R1453" s="0" t="n">
        <f aca="false">VLOOKUP(A1453,Sados!$A$1:$D$2962,4,0)</f>
        <v>1</v>
      </c>
      <c r="AE1453" s="0" t="n">
        <f aca="false">G1453-S1453-T1453-U1453-V1453-W1453-X1453-Y1453-Z1453-AA1453-AB1453-AC1453+AD1453</f>
        <v>1</v>
      </c>
      <c r="AF1453" s="0" t="n">
        <f aca="false">AE1453*I1453</f>
        <v>22</v>
      </c>
    </row>
    <row r="1454" customFormat="false" ht="21" hidden="false" customHeight="false" outlineLevel="0" collapsed="false">
      <c r="A1454" s="7" t="s">
        <v>4945</v>
      </c>
      <c r="B1454" s="8" t="n">
        <f aca="false">I1454</f>
        <v>6</v>
      </c>
      <c r="C1454" s="0" t="s">
        <v>4946</v>
      </c>
      <c r="D1454" s="0" t="s">
        <v>4947</v>
      </c>
      <c r="E1454" s="0" t="n">
        <v>0</v>
      </c>
      <c r="F1454" s="0" t="s">
        <v>22</v>
      </c>
      <c r="G1454" s="0" t="n">
        <v>6</v>
      </c>
      <c r="H1454" s="0" t="n">
        <f aca="false">I1454*0.2</f>
        <v>1.2</v>
      </c>
      <c r="I1454" s="7" t="n">
        <v>6</v>
      </c>
      <c r="J1454" s="9" t="n">
        <v>47848.4166666667</v>
      </c>
      <c r="M1454" s="0" t="n">
        <v>15</v>
      </c>
      <c r="N1454" s="10" t="s">
        <v>3902</v>
      </c>
      <c r="O1454" s="11" t="n">
        <f aca="false">G1454*I1454</f>
        <v>36</v>
      </c>
      <c r="P1454" s="12" t="s">
        <v>42</v>
      </c>
      <c r="Q1454" s="13" t="s">
        <v>25</v>
      </c>
      <c r="R1454" s="0" t="n">
        <f aca="false">VLOOKUP(A1454,Sados!$A$1:$D$2962,4,0)</f>
        <v>6</v>
      </c>
      <c r="AE1454" s="0" t="n">
        <f aca="false">G1454-S1454-T1454-U1454-V1454-W1454-X1454-Y1454-Z1454-AA1454-AB1454-AC1454+AD1454</f>
        <v>6</v>
      </c>
      <c r="AF1454" s="0" t="n">
        <f aca="false">AE1454*I1454</f>
        <v>36</v>
      </c>
    </row>
    <row r="1455" customFormat="false" ht="21" hidden="false" customHeight="false" outlineLevel="0" collapsed="false">
      <c r="A1455" s="7" t="s">
        <v>4948</v>
      </c>
      <c r="B1455" s="8" t="n">
        <f aca="false">I1455</f>
        <v>29</v>
      </c>
      <c r="C1455" s="0" t="s">
        <v>4949</v>
      </c>
      <c r="D1455" s="0" t="s">
        <v>4796</v>
      </c>
      <c r="E1455" s="0" t="n">
        <v>0</v>
      </c>
      <c r="F1455" s="0" t="s">
        <v>22</v>
      </c>
      <c r="G1455" s="0" t="n">
        <v>2</v>
      </c>
      <c r="H1455" s="0" t="n">
        <f aca="false">I1455*0.2</f>
        <v>5.8</v>
      </c>
      <c r="I1455" s="7" t="n">
        <v>29</v>
      </c>
      <c r="J1455" s="9" t="n">
        <v>47848.4166666667</v>
      </c>
      <c r="M1455" s="0" t="n">
        <v>15</v>
      </c>
      <c r="N1455" s="10" t="s">
        <v>3902</v>
      </c>
      <c r="O1455" s="11" t="n">
        <f aca="false">G1455*I1455</f>
        <v>58</v>
      </c>
      <c r="P1455" s="12" t="s">
        <v>42</v>
      </c>
      <c r="Q1455" s="13" t="s">
        <v>3908</v>
      </c>
      <c r="R1455" s="0" t="n">
        <f aca="false">VLOOKUP(A1455,Sados!$A$1:$D$2962,4,0)</f>
        <v>1</v>
      </c>
      <c r="AE1455" s="0" t="n">
        <f aca="false">G1455-S1455-T1455-U1455-V1455-W1455-X1455-Y1455-Z1455-AA1455-AB1455-AC1455+AD1455</f>
        <v>2</v>
      </c>
      <c r="AF1455" s="0" t="n">
        <f aca="false">AE1455*I1455</f>
        <v>58</v>
      </c>
    </row>
    <row r="1456" customFormat="false" ht="21" hidden="false" customHeight="false" outlineLevel="0" collapsed="false">
      <c r="A1456" s="7" t="s">
        <v>4950</v>
      </c>
      <c r="B1456" s="8" t="n">
        <f aca="false">I1456</f>
        <v>68</v>
      </c>
      <c r="C1456" s="0" t="s">
        <v>4951</v>
      </c>
      <c r="D1456" s="0" t="s">
        <v>4952</v>
      </c>
      <c r="E1456" s="0" t="s">
        <v>4953</v>
      </c>
      <c r="F1456" s="0" t="s">
        <v>22</v>
      </c>
      <c r="G1456" s="0" t="n">
        <v>1</v>
      </c>
      <c r="H1456" s="0" t="n">
        <f aca="false">I1456*0.2</f>
        <v>13.6</v>
      </c>
      <c r="I1456" s="7" t="n">
        <v>68</v>
      </c>
      <c r="J1456" s="9" t="n">
        <v>47848.4166666667</v>
      </c>
      <c r="M1456" s="0" t="n">
        <v>15</v>
      </c>
      <c r="N1456" s="10" t="s">
        <v>3902</v>
      </c>
      <c r="O1456" s="11" t="n">
        <f aca="false">G1456*I1456</f>
        <v>68</v>
      </c>
      <c r="P1456" s="12" t="s">
        <v>93</v>
      </c>
      <c r="Q1456" s="13" t="s">
        <v>4107</v>
      </c>
      <c r="R1456" s="0" t="n">
        <f aca="false">VLOOKUP(A1456,Sados!$A$1:$D$2962,4,0)</f>
        <v>1</v>
      </c>
      <c r="AE1456" s="0" t="n">
        <f aca="false">G1456-S1456-T1456-U1456-V1456-W1456-X1456-Y1456-Z1456-AA1456-AB1456-AC1456+AD1456</f>
        <v>1</v>
      </c>
      <c r="AF1456" s="0" t="n">
        <f aca="false">AE1456*I1456</f>
        <v>68</v>
      </c>
    </row>
    <row r="1457" customFormat="false" ht="21" hidden="false" customHeight="false" outlineLevel="0" collapsed="false">
      <c r="A1457" s="7" t="s">
        <v>4954</v>
      </c>
      <c r="B1457" s="8" t="n">
        <f aca="false">I1457</f>
        <v>34</v>
      </c>
      <c r="C1457" s="0" t="s">
        <v>4955</v>
      </c>
      <c r="D1457" s="0" t="s">
        <v>4956</v>
      </c>
      <c r="E1457" s="0" t="n">
        <v>0</v>
      </c>
      <c r="F1457" s="0" t="s">
        <v>22</v>
      </c>
      <c r="G1457" s="0" t="n">
        <v>2</v>
      </c>
      <c r="H1457" s="0" t="n">
        <f aca="false">I1457*0.2</f>
        <v>6.8</v>
      </c>
      <c r="I1457" s="7" t="n">
        <v>34</v>
      </c>
      <c r="J1457" s="9" t="n">
        <v>47848.4166666667</v>
      </c>
      <c r="M1457" s="0" t="n">
        <v>15</v>
      </c>
      <c r="N1457" s="10" t="s">
        <v>3902</v>
      </c>
      <c r="O1457" s="11" t="n">
        <f aca="false">G1457*I1457</f>
        <v>68</v>
      </c>
      <c r="P1457" s="12" t="s">
        <v>42</v>
      </c>
      <c r="Q1457" s="13" t="s">
        <v>3992</v>
      </c>
      <c r="R1457" s="0" t="n">
        <f aca="false">VLOOKUP(A1457,Sados!$A$1:$D$2962,4,0)</f>
        <v>3</v>
      </c>
      <c r="AE1457" s="0" t="n">
        <f aca="false">G1457-S1457-T1457-U1457-V1457-W1457-X1457-Y1457-Z1457-AA1457-AB1457-AC1457+AD1457</f>
        <v>2</v>
      </c>
      <c r="AF1457" s="0" t="n">
        <f aca="false">AE1457*I1457</f>
        <v>68</v>
      </c>
    </row>
    <row r="1458" customFormat="false" ht="21" hidden="false" customHeight="false" outlineLevel="0" collapsed="false">
      <c r="A1458" s="7" t="s">
        <v>4957</v>
      </c>
      <c r="B1458" s="8" t="n">
        <f aca="false">I1458</f>
        <v>34</v>
      </c>
      <c r="C1458" s="0" t="s">
        <v>4958</v>
      </c>
      <c r="D1458" s="0" t="s">
        <v>4959</v>
      </c>
      <c r="E1458" s="0" t="n">
        <v>0</v>
      </c>
      <c r="F1458" s="0" t="s">
        <v>22</v>
      </c>
      <c r="G1458" s="0" t="n">
        <v>15</v>
      </c>
      <c r="H1458" s="0" t="n">
        <f aca="false">I1458*0.2</f>
        <v>6.8</v>
      </c>
      <c r="I1458" s="7" t="n">
        <v>34</v>
      </c>
      <c r="J1458" s="9" t="n">
        <v>47848.4166666667</v>
      </c>
      <c r="M1458" s="0" t="n">
        <v>15</v>
      </c>
      <c r="N1458" s="10" t="s">
        <v>3902</v>
      </c>
      <c r="O1458" s="11" t="n">
        <f aca="false">G1458*I1458</f>
        <v>510</v>
      </c>
      <c r="P1458" s="12" t="s">
        <v>54</v>
      </c>
      <c r="Q1458" s="13" t="s">
        <v>3913</v>
      </c>
      <c r="R1458" s="0" t="n">
        <f aca="false">VLOOKUP(A1458,Sados!$A$1:$D$2962,4,0)</f>
        <v>15</v>
      </c>
      <c r="AE1458" s="0" t="n">
        <f aca="false">G1458-S1458-T1458-U1458-V1458-W1458-X1458-Y1458-Z1458-AA1458-AB1458-AC1458+AD1458</f>
        <v>15</v>
      </c>
      <c r="AF1458" s="0" t="n">
        <f aca="false">AE1458*I1458</f>
        <v>510</v>
      </c>
    </row>
    <row r="1459" customFormat="false" ht="21" hidden="false" customHeight="false" outlineLevel="0" collapsed="false">
      <c r="A1459" s="7" t="s">
        <v>4960</v>
      </c>
      <c r="B1459" s="8" t="n">
        <f aca="false">I1459</f>
        <v>41</v>
      </c>
      <c r="C1459" s="0" t="s">
        <v>4961</v>
      </c>
      <c r="D1459" s="0" t="s">
        <v>4681</v>
      </c>
      <c r="E1459" s="0" t="s">
        <v>4962</v>
      </c>
      <c r="F1459" s="0" t="s">
        <v>22</v>
      </c>
      <c r="G1459" s="0" t="n">
        <v>14</v>
      </c>
      <c r="H1459" s="0" t="n">
        <f aca="false">I1459*0.2</f>
        <v>8.2</v>
      </c>
      <c r="I1459" s="7" t="n">
        <v>41</v>
      </c>
      <c r="J1459" s="9" t="n">
        <v>47848.4166666667</v>
      </c>
      <c r="M1459" s="0" t="n">
        <v>15</v>
      </c>
      <c r="N1459" s="10" t="s">
        <v>3902</v>
      </c>
      <c r="O1459" s="11" t="n">
        <f aca="false">G1459*I1459</f>
        <v>574</v>
      </c>
      <c r="P1459" s="12" t="s">
        <v>34</v>
      </c>
      <c r="Q1459" s="13" t="s">
        <v>3913</v>
      </c>
      <c r="R1459" s="0" t="n">
        <f aca="false">VLOOKUP(A1459,Sados!$A$1:$D$2962,4,0)</f>
        <v>14</v>
      </c>
      <c r="AE1459" s="0" t="n">
        <f aca="false">G1459-S1459-T1459-U1459-V1459-W1459-X1459-Y1459-Z1459-AA1459-AB1459-AC1459+AD1459</f>
        <v>14</v>
      </c>
      <c r="AF1459" s="0" t="n">
        <f aca="false">AE1459*I1459</f>
        <v>574</v>
      </c>
    </row>
    <row r="1460" customFormat="false" ht="21" hidden="false" customHeight="false" outlineLevel="0" collapsed="false">
      <c r="A1460" s="7" t="s">
        <v>4963</v>
      </c>
      <c r="B1460" s="8" t="n">
        <f aca="false">I1460</f>
        <v>9</v>
      </c>
      <c r="C1460" s="0" t="s">
        <v>4964</v>
      </c>
      <c r="D1460" s="0" t="s">
        <v>4965</v>
      </c>
      <c r="E1460" s="0" t="n">
        <v>0</v>
      </c>
      <c r="F1460" s="0" t="s">
        <v>22</v>
      </c>
      <c r="G1460" s="0" t="n">
        <v>20</v>
      </c>
      <c r="H1460" s="0" t="n">
        <f aca="false">I1460*0.2</f>
        <v>1.8</v>
      </c>
      <c r="I1460" s="7" t="n">
        <v>9</v>
      </c>
      <c r="J1460" s="9" t="n">
        <v>47848.4166666667</v>
      </c>
      <c r="M1460" s="0" t="n">
        <v>15</v>
      </c>
      <c r="N1460" s="10" t="s">
        <v>3902</v>
      </c>
      <c r="O1460" s="11" t="n">
        <f aca="false">G1460*I1460</f>
        <v>180</v>
      </c>
      <c r="P1460" s="12" t="s">
        <v>42</v>
      </c>
      <c r="Q1460" s="13" t="s">
        <v>25</v>
      </c>
      <c r="R1460" s="0" t="n">
        <f aca="false">VLOOKUP(A1460,Sados!$A$1:$D$2962,4,0)</f>
        <v>20</v>
      </c>
      <c r="AE1460" s="0" t="n">
        <f aca="false">G1460-S1460-T1460-U1460-V1460-W1460-X1460-Y1460-Z1460-AA1460-AB1460-AC1460+AD1460</f>
        <v>20</v>
      </c>
      <c r="AF1460" s="0" t="n">
        <f aca="false">AE1460*I1460</f>
        <v>180</v>
      </c>
    </row>
    <row r="1461" customFormat="false" ht="21" hidden="false" customHeight="false" outlineLevel="0" collapsed="false">
      <c r="A1461" s="7" t="s">
        <v>4966</v>
      </c>
      <c r="B1461" s="8" t="n">
        <f aca="false">I1461</f>
        <v>8</v>
      </c>
      <c r="C1461" s="0" t="s">
        <v>4967</v>
      </c>
      <c r="D1461" s="0" t="s">
        <v>4968</v>
      </c>
      <c r="E1461" s="0" t="n">
        <v>0</v>
      </c>
      <c r="F1461" s="0" t="s">
        <v>22</v>
      </c>
      <c r="G1461" s="0" t="n">
        <v>11</v>
      </c>
      <c r="H1461" s="0" t="n">
        <f aca="false">I1461*0.2</f>
        <v>1.6</v>
      </c>
      <c r="I1461" s="7" t="n">
        <v>8</v>
      </c>
      <c r="J1461" s="9" t="n">
        <v>47848.4166666667</v>
      </c>
      <c r="M1461" s="0" t="n">
        <v>15</v>
      </c>
      <c r="N1461" s="10" t="s">
        <v>3902</v>
      </c>
      <c r="O1461" s="11" t="n">
        <f aca="false">G1461*I1461</f>
        <v>88</v>
      </c>
      <c r="P1461" s="12" t="s">
        <v>171</v>
      </c>
      <c r="Q1461" s="13" t="s">
        <v>25</v>
      </c>
      <c r="R1461" s="0" t="n">
        <f aca="false">VLOOKUP(A1461,Sados!$A$1:$D$2962,4,0)</f>
        <v>11</v>
      </c>
      <c r="AE1461" s="0" t="n">
        <f aca="false">G1461-S1461-T1461-U1461-V1461-W1461-X1461-Y1461-Z1461-AA1461-AB1461-AC1461+AD1461</f>
        <v>11</v>
      </c>
      <c r="AF1461" s="0" t="n">
        <f aca="false">AE1461*I1461</f>
        <v>88</v>
      </c>
    </row>
    <row r="1462" customFormat="false" ht="21" hidden="false" customHeight="false" outlineLevel="0" collapsed="false">
      <c r="A1462" s="7" t="s">
        <v>4969</v>
      </c>
      <c r="B1462" s="8" t="n">
        <f aca="false">I1462</f>
        <v>9</v>
      </c>
      <c r="C1462" s="0" t="s">
        <v>4970</v>
      </c>
      <c r="D1462" s="0" t="s">
        <v>4971</v>
      </c>
      <c r="E1462" s="0" t="n">
        <v>0</v>
      </c>
      <c r="F1462" s="0" t="s">
        <v>22</v>
      </c>
      <c r="G1462" s="0" t="n">
        <v>21</v>
      </c>
      <c r="H1462" s="0" t="n">
        <f aca="false">I1462*0.2</f>
        <v>1.8</v>
      </c>
      <c r="I1462" s="7" t="n">
        <v>9</v>
      </c>
      <c r="J1462" s="9" t="n">
        <v>47848.4166666667</v>
      </c>
      <c r="M1462" s="0" t="n">
        <v>15</v>
      </c>
      <c r="N1462" s="10" t="s">
        <v>3902</v>
      </c>
      <c r="O1462" s="11" t="n">
        <f aca="false">G1462*I1462</f>
        <v>189</v>
      </c>
      <c r="P1462" s="12" t="s">
        <v>54</v>
      </c>
      <c r="Q1462" s="13" t="s">
        <v>25</v>
      </c>
      <c r="R1462" s="0" t="n">
        <f aca="false">VLOOKUP(A1462,Sados!$A$1:$D$2962,4,0)</f>
        <v>21</v>
      </c>
      <c r="AE1462" s="0" t="n">
        <f aca="false">G1462-S1462-T1462-U1462-V1462-W1462-X1462-Y1462-Z1462-AA1462-AB1462-AC1462+AD1462</f>
        <v>21</v>
      </c>
      <c r="AF1462" s="0" t="n">
        <f aca="false">AE1462*I1462</f>
        <v>189</v>
      </c>
    </row>
    <row r="1463" customFormat="false" ht="21" hidden="false" customHeight="false" outlineLevel="0" collapsed="false">
      <c r="A1463" s="7" t="s">
        <v>4972</v>
      </c>
      <c r="B1463" s="8" t="n">
        <f aca="false">I1463</f>
        <v>6.5</v>
      </c>
      <c r="C1463" s="0" t="s">
        <v>4973</v>
      </c>
      <c r="D1463" s="0" t="s">
        <v>4974</v>
      </c>
      <c r="E1463" s="0" t="n">
        <v>0</v>
      </c>
      <c r="F1463" s="0" t="s">
        <v>22</v>
      </c>
      <c r="G1463" s="0" t="n">
        <v>1</v>
      </c>
      <c r="H1463" s="0" t="n">
        <f aca="false">I1463*0.2</f>
        <v>1.3</v>
      </c>
      <c r="I1463" s="7" t="n">
        <v>6.5</v>
      </c>
      <c r="J1463" s="9" t="n">
        <v>47848.4166666667</v>
      </c>
      <c r="M1463" s="0" t="n">
        <v>15</v>
      </c>
      <c r="N1463" s="10" t="s">
        <v>3902</v>
      </c>
      <c r="O1463" s="11" t="n">
        <f aca="false">G1463*I1463</f>
        <v>6.5</v>
      </c>
      <c r="P1463" s="12" t="s">
        <v>42</v>
      </c>
      <c r="Q1463" s="13" t="s">
        <v>851</v>
      </c>
      <c r="R1463" s="0" t="n">
        <f aca="false">VLOOKUP(A1463,Sados!$A$1:$D$2962,4,0)</f>
        <v>1</v>
      </c>
      <c r="AE1463" s="0" t="n">
        <f aca="false">G1463-S1463-T1463-U1463-V1463-W1463-X1463-Y1463-Z1463-AA1463-AB1463-AC1463+AD1463</f>
        <v>1</v>
      </c>
      <c r="AF1463" s="0" t="n">
        <f aca="false">AE1463*I1463</f>
        <v>6.5</v>
      </c>
    </row>
    <row r="1464" customFormat="false" ht="21" hidden="false" customHeight="false" outlineLevel="0" collapsed="false">
      <c r="A1464" s="7" t="s">
        <v>4975</v>
      </c>
      <c r="B1464" s="8" t="n">
        <f aca="false">I1464</f>
        <v>10</v>
      </c>
      <c r="C1464" s="0" t="s">
        <v>4976</v>
      </c>
      <c r="D1464" s="0" t="s">
        <v>4977</v>
      </c>
      <c r="E1464" s="0" t="n">
        <v>0</v>
      </c>
      <c r="F1464" s="0" t="s">
        <v>22</v>
      </c>
      <c r="G1464" s="0" t="n">
        <v>1</v>
      </c>
      <c r="H1464" s="0" t="n">
        <f aca="false">I1464*0.2</f>
        <v>2</v>
      </c>
      <c r="I1464" s="7" t="n">
        <v>10</v>
      </c>
      <c r="J1464" s="9" t="n">
        <v>47848.4166666667</v>
      </c>
      <c r="M1464" s="0" t="n">
        <v>15</v>
      </c>
      <c r="N1464" s="10" t="s">
        <v>3902</v>
      </c>
      <c r="O1464" s="11" t="n">
        <f aca="false">G1464*I1464</f>
        <v>10</v>
      </c>
      <c r="P1464" s="12" t="s">
        <v>171</v>
      </c>
      <c r="Q1464" s="13" t="s">
        <v>3903</v>
      </c>
      <c r="R1464" s="0" t="n">
        <f aca="false">VLOOKUP(A1464,Sados!$A$1:$D$2962,4,0)</f>
        <v>1</v>
      </c>
      <c r="AE1464" s="0" t="n">
        <f aca="false">G1464-S1464-T1464-U1464-V1464-W1464-X1464-Y1464-Z1464-AA1464-AB1464-AC1464+AD1464</f>
        <v>1</v>
      </c>
      <c r="AF1464" s="0" t="n">
        <f aca="false">AE1464*I1464</f>
        <v>10</v>
      </c>
    </row>
    <row r="1465" customFormat="false" ht="21" hidden="false" customHeight="false" outlineLevel="0" collapsed="false">
      <c r="A1465" s="7" t="s">
        <v>4978</v>
      </c>
      <c r="B1465" s="8" t="n">
        <f aca="false">I1465</f>
        <v>81</v>
      </c>
      <c r="C1465" s="0" t="s">
        <v>4979</v>
      </c>
      <c r="D1465" s="0" t="s">
        <v>4980</v>
      </c>
      <c r="E1465" s="0" t="n">
        <v>0</v>
      </c>
      <c r="F1465" s="0" t="s">
        <v>22</v>
      </c>
      <c r="G1465" s="0" t="n">
        <v>2</v>
      </c>
      <c r="H1465" s="0" t="n">
        <f aca="false">I1465*0.2</f>
        <v>16.2</v>
      </c>
      <c r="I1465" s="7" t="n">
        <v>81</v>
      </c>
      <c r="J1465" s="9" t="n">
        <v>47848.4166666667</v>
      </c>
      <c r="M1465" s="0" t="n">
        <v>15</v>
      </c>
      <c r="N1465" s="10" t="s">
        <v>3902</v>
      </c>
      <c r="O1465" s="11" t="n">
        <f aca="false">G1465*I1465</f>
        <v>162</v>
      </c>
      <c r="P1465" s="12" t="s">
        <v>42</v>
      </c>
      <c r="Q1465" s="13" t="s">
        <v>851</v>
      </c>
      <c r="R1465" s="0" t="n">
        <f aca="false">VLOOKUP(A1465,Sados!$A$1:$D$2962,4,0)</f>
        <v>2</v>
      </c>
      <c r="AE1465" s="0" t="n">
        <f aca="false">G1465-S1465-T1465-U1465-V1465-W1465-X1465-Y1465-Z1465-AA1465-AB1465-AC1465+AD1465</f>
        <v>2</v>
      </c>
      <c r="AF1465" s="0" t="n">
        <f aca="false">AE1465*I1465</f>
        <v>162</v>
      </c>
    </row>
    <row r="1466" customFormat="false" ht="21" hidden="false" customHeight="false" outlineLevel="0" collapsed="false">
      <c r="A1466" s="7" t="s">
        <v>4981</v>
      </c>
      <c r="B1466" s="8" t="n">
        <f aca="false">I1466</f>
        <v>4.5</v>
      </c>
      <c r="C1466" s="0" t="s">
        <v>4982</v>
      </c>
      <c r="D1466" s="0" t="s">
        <v>4983</v>
      </c>
      <c r="E1466" s="0" t="n">
        <v>0</v>
      </c>
      <c r="F1466" s="0" t="s">
        <v>22</v>
      </c>
      <c r="G1466" s="0" t="n">
        <v>39</v>
      </c>
      <c r="H1466" s="0" t="n">
        <f aca="false">I1466*0.2</f>
        <v>0.9</v>
      </c>
      <c r="I1466" s="7" t="n">
        <v>4.5</v>
      </c>
      <c r="J1466" s="9" t="n">
        <v>47848.4166666667</v>
      </c>
      <c r="M1466" s="0" t="n">
        <v>15</v>
      </c>
      <c r="N1466" s="10" t="s">
        <v>3902</v>
      </c>
      <c r="O1466" s="11" t="n">
        <f aca="false">G1466*I1466</f>
        <v>175.5</v>
      </c>
      <c r="P1466" s="12" t="s">
        <v>42</v>
      </c>
      <c r="Q1466" s="13" t="s">
        <v>25</v>
      </c>
      <c r="R1466" s="0" t="n">
        <f aca="false">VLOOKUP(A1466,Sados!$A$1:$D$2962,4,0)</f>
        <v>39</v>
      </c>
      <c r="AE1466" s="0" t="n">
        <f aca="false">G1466-S1466-T1466-U1466-V1466-W1466-X1466-Y1466-Z1466-AA1466-AB1466-AC1466+AD1466</f>
        <v>39</v>
      </c>
      <c r="AF1466" s="0" t="n">
        <f aca="false">AE1466*I1466</f>
        <v>175.5</v>
      </c>
    </row>
    <row r="1467" customFormat="false" ht="21" hidden="false" customHeight="false" outlineLevel="0" collapsed="false">
      <c r="A1467" s="7" t="s">
        <v>4984</v>
      </c>
      <c r="B1467" s="8" t="n">
        <f aca="false">I1467</f>
        <v>45</v>
      </c>
      <c r="C1467" s="0" t="s">
        <v>4985</v>
      </c>
      <c r="D1467" s="0" t="s">
        <v>4147</v>
      </c>
      <c r="E1467" s="0" t="s">
        <v>4757</v>
      </c>
      <c r="F1467" s="0" t="s">
        <v>22</v>
      </c>
      <c r="G1467" s="0" t="n">
        <v>2</v>
      </c>
      <c r="H1467" s="0" t="n">
        <f aca="false">I1467*0.2</f>
        <v>9</v>
      </c>
      <c r="I1467" s="7" t="n">
        <v>45</v>
      </c>
      <c r="J1467" s="9" t="n">
        <v>47848.4166666667</v>
      </c>
      <c r="M1467" s="0" t="n">
        <v>15</v>
      </c>
      <c r="N1467" s="10" t="s">
        <v>3902</v>
      </c>
      <c r="O1467" s="11" t="n">
        <f aca="false">G1467*I1467</f>
        <v>90</v>
      </c>
      <c r="P1467" s="12" t="s">
        <v>38</v>
      </c>
      <c r="Q1467" s="13" t="s">
        <v>3903</v>
      </c>
      <c r="R1467" s="0" t="n">
        <f aca="false">VLOOKUP(A1467,Sados!$A$1:$D$2962,4,0)</f>
        <v>2</v>
      </c>
      <c r="AE1467" s="0" t="n">
        <f aca="false">G1467-S1467-T1467-U1467-V1467-W1467-X1467-Y1467-Z1467-AA1467-AB1467-AC1467+AD1467</f>
        <v>2</v>
      </c>
      <c r="AF1467" s="0" t="n">
        <f aca="false">AE1467*I1467</f>
        <v>90</v>
      </c>
    </row>
    <row r="1468" customFormat="false" ht="21" hidden="false" customHeight="false" outlineLevel="0" collapsed="false">
      <c r="A1468" s="7" t="s">
        <v>4986</v>
      </c>
      <c r="B1468" s="8" t="n">
        <f aca="false">I1468</f>
        <v>32</v>
      </c>
      <c r="C1468" s="0" t="s">
        <v>4987</v>
      </c>
      <c r="D1468" s="0" t="s">
        <v>4988</v>
      </c>
      <c r="E1468" s="0" t="n">
        <v>0</v>
      </c>
      <c r="F1468" s="0" t="s">
        <v>22</v>
      </c>
      <c r="G1468" s="0" t="n">
        <v>1</v>
      </c>
      <c r="H1468" s="0" t="n">
        <f aca="false">I1468*0.2</f>
        <v>6.4</v>
      </c>
      <c r="I1468" s="7" t="n">
        <v>32</v>
      </c>
      <c r="J1468" s="9" t="n">
        <v>47848.4166666667</v>
      </c>
      <c r="M1468" s="0" t="n">
        <v>15</v>
      </c>
      <c r="N1468" s="10" t="s">
        <v>3902</v>
      </c>
      <c r="O1468" s="11" t="n">
        <f aca="false">G1468*I1468</f>
        <v>32</v>
      </c>
      <c r="P1468" s="12" t="s">
        <v>38</v>
      </c>
      <c r="Q1468" s="13" t="s">
        <v>851</v>
      </c>
      <c r="R1468" s="0" t="n">
        <f aca="false">VLOOKUP(A1468,Sados!$A$1:$D$2962,4,0)</f>
        <v>1</v>
      </c>
      <c r="AE1468" s="0" t="n">
        <f aca="false">G1468-S1468-T1468-U1468-V1468-W1468-X1468-Y1468-Z1468-AA1468-AB1468-AC1468+AD1468</f>
        <v>1</v>
      </c>
      <c r="AF1468" s="0" t="n">
        <f aca="false">AE1468*I1468</f>
        <v>32</v>
      </c>
    </row>
    <row r="1469" customFormat="false" ht="21" hidden="false" customHeight="false" outlineLevel="0" collapsed="false">
      <c r="A1469" s="7" t="s">
        <v>4989</v>
      </c>
      <c r="B1469" s="8" t="n">
        <f aca="false">I1469</f>
        <v>90</v>
      </c>
      <c r="C1469" s="0" t="s">
        <v>4990</v>
      </c>
      <c r="D1469" s="0" t="s">
        <v>4991</v>
      </c>
      <c r="E1469" s="0" t="n">
        <v>0</v>
      </c>
      <c r="F1469" s="0" t="s">
        <v>22</v>
      </c>
      <c r="G1469" s="0" t="n">
        <v>1</v>
      </c>
      <c r="H1469" s="0" t="n">
        <f aca="false">I1469*0.2</f>
        <v>18</v>
      </c>
      <c r="I1469" s="7" t="n">
        <v>90</v>
      </c>
      <c r="J1469" s="9" t="n">
        <v>47848.4166666667</v>
      </c>
      <c r="M1469" s="0" t="n">
        <v>15</v>
      </c>
      <c r="N1469" s="10" t="s">
        <v>3902</v>
      </c>
      <c r="O1469" s="11" t="n">
        <f aca="false">G1469*I1469</f>
        <v>90</v>
      </c>
      <c r="P1469" s="12" t="s">
        <v>38</v>
      </c>
      <c r="Q1469" s="13" t="s">
        <v>3992</v>
      </c>
      <c r="R1469" s="0" t="n">
        <f aca="false">VLOOKUP(A1469,Sados!$A$1:$D$2962,4,0)</f>
        <v>1</v>
      </c>
      <c r="AE1469" s="0" t="n">
        <f aca="false">G1469-S1469-T1469-U1469-V1469-W1469-X1469-Y1469-Z1469-AA1469-AB1469-AC1469+AD1469</f>
        <v>1</v>
      </c>
      <c r="AF1469" s="0" t="n">
        <f aca="false">AE1469*I1469</f>
        <v>90</v>
      </c>
    </row>
    <row r="1470" customFormat="false" ht="21" hidden="false" customHeight="false" outlineLevel="0" collapsed="false">
      <c r="A1470" s="7" t="s">
        <v>4992</v>
      </c>
      <c r="B1470" s="8" t="n">
        <f aca="false">I1470</f>
        <v>14</v>
      </c>
      <c r="C1470" s="0" t="s">
        <v>4993</v>
      </c>
      <c r="D1470" s="0" t="s">
        <v>4994</v>
      </c>
      <c r="E1470" s="0" t="s">
        <v>4995</v>
      </c>
      <c r="F1470" s="0" t="s">
        <v>22</v>
      </c>
      <c r="G1470" s="0" t="n">
        <v>1</v>
      </c>
      <c r="H1470" s="0" t="n">
        <f aca="false">I1470*0.2</f>
        <v>2.8</v>
      </c>
      <c r="I1470" s="7" t="n">
        <v>14</v>
      </c>
      <c r="J1470" s="9" t="n">
        <v>47848.4166666667</v>
      </c>
      <c r="M1470" s="0" t="n">
        <v>15</v>
      </c>
      <c r="N1470" s="10" t="s">
        <v>4996</v>
      </c>
      <c r="O1470" s="11" t="n">
        <f aca="false">G1470*I1470</f>
        <v>14</v>
      </c>
      <c r="P1470" s="12" t="s">
        <v>42</v>
      </c>
      <c r="Q1470" s="13" t="s">
        <v>4997</v>
      </c>
      <c r="R1470" s="0" t="n">
        <f aca="false">VLOOKUP(A1470,Sados!$A$1:$D$2962,4,0)</f>
        <v>1</v>
      </c>
      <c r="AE1470" s="0" t="n">
        <f aca="false">G1470-S1470-T1470-U1470-V1470-W1470-X1470-Y1470-Z1470-AA1470-AB1470-AC1470+AD1470</f>
        <v>1</v>
      </c>
      <c r="AF1470" s="0" t="n">
        <f aca="false">AE1470*I1470</f>
        <v>14</v>
      </c>
    </row>
    <row r="1471" customFormat="false" ht="21" hidden="false" customHeight="false" outlineLevel="0" collapsed="false">
      <c r="A1471" s="7" t="s">
        <v>4998</v>
      </c>
      <c r="B1471" s="8" t="n">
        <f aca="false">I1471</f>
        <v>20</v>
      </c>
      <c r="C1471" s="0" t="s">
        <v>4999</v>
      </c>
      <c r="D1471" s="0" t="s">
        <v>5000</v>
      </c>
      <c r="E1471" s="0" t="n">
        <v>0</v>
      </c>
      <c r="F1471" s="0" t="s">
        <v>22</v>
      </c>
      <c r="G1471" s="0" t="n">
        <v>1</v>
      </c>
      <c r="H1471" s="0" t="n">
        <f aca="false">I1471*0.2</f>
        <v>4</v>
      </c>
      <c r="I1471" s="7" t="n">
        <v>20</v>
      </c>
      <c r="J1471" s="9" t="n">
        <v>47848.4166666667</v>
      </c>
      <c r="M1471" s="0" t="n">
        <v>15</v>
      </c>
      <c r="N1471" s="10" t="s">
        <v>4996</v>
      </c>
      <c r="O1471" s="11" t="n">
        <f aca="false">G1471*I1471</f>
        <v>20</v>
      </c>
      <c r="P1471" s="12" t="s">
        <v>42</v>
      </c>
      <c r="Q1471" s="13" t="s">
        <v>1043</v>
      </c>
      <c r="R1471" s="0" t="n">
        <f aca="false">VLOOKUP(A1471,Sados!$A$1:$D$2962,4,0)</f>
        <v>1</v>
      </c>
      <c r="AE1471" s="0" t="n">
        <f aca="false">G1471-S1471-T1471-U1471-V1471-W1471-X1471-Y1471-Z1471-AA1471-AB1471-AC1471+AD1471</f>
        <v>1</v>
      </c>
      <c r="AF1471" s="0" t="n">
        <f aca="false">AE1471*I1471</f>
        <v>20</v>
      </c>
    </row>
    <row r="1472" customFormat="false" ht="21" hidden="false" customHeight="false" outlineLevel="0" collapsed="false">
      <c r="A1472" s="7" t="s">
        <v>5001</v>
      </c>
      <c r="B1472" s="8" t="n">
        <f aca="false">I1472</f>
        <v>40</v>
      </c>
      <c r="C1472" s="0" t="s">
        <v>5002</v>
      </c>
      <c r="D1472" s="0" t="s">
        <v>5003</v>
      </c>
      <c r="E1472" s="0" t="n">
        <v>0</v>
      </c>
      <c r="F1472" s="0" t="s">
        <v>22</v>
      </c>
      <c r="G1472" s="0" t="n">
        <v>1</v>
      </c>
      <c r="H1472" s="0" t="n">
        <f aca="false">I1472*0.2</f>
        <v>8</v>
      </c>
      <c r="I1472" s="7" t="n">
        <v>40</v>
      </c>
      <c r="J1472" s="9" t="n">
        <v>47848.4166666667</v>
      </c>
      <c r="M1472" s="0" t="n">
        <v>15</v>
      </c>
      <c r="N1472" s="10" t="s">
        <v>4996</v>
      </c>
      <c r="O1472" s="11" t="n">
        <f aca="false">G1472*I1472</f>
        <v>40</v>
      </c>
      <c r="P1472" s="12" t="s">
        <v>42</v>
      </c>
      <c r="Q1472" s="13" t="s">
        <v>1043</v>
      </c>
      <c r="R1472" s="0" t="n">
        <f aca="false">VLOOKUP(A1472,Sados!$A$1:$D$2962,4,0)</f>
        <v>1</v>
      </c>
      <c r="AE1472" s="0" t="n">
        <f aca="false">G1472-S1472-T1472-U1472-V1472-W1472-X1472-Y1472-Z1472-AA1472-AB1472-AC1472+AD1472</f>
        <v>1</v>
      </c>
      <c r="AF1472" s="0" t="n">
        <f aca="false">AE1472*I1472</f>
        <v>40</v>
      </c>
    </row>
    <row r="1473" customFormat="false" ht="21" hidden="false" customHeight="false" outlineLevel="0" collapsed="false">
      <c r="A1473" s="7" t="s">
        <v>5004</v>
      </c>
      <c r="B1473" s="8" t="n">
        <f aca="false">I1473</f>
        <v>40</v>
      </c>
      <c r="C1473" s="0" t="s">
        <v>5005</v>
      </c>
      <c r="D1473" s="0" t="s">
        <v>5003</v>
      </c>
      <c r="E1473" s="0" t="n">
        <v>0</v>
      </c>
      <c r="F1473" s="0" t="s">
        <v>22</v>
      </c>
      <c r="G1473" s="0" t="n">
        <v>1</v>
      </c>
      <c r="H1473" s="0" t="n">
        <f aca="false">I1473*0.2</f>
        <v>8</v>
      </c>
      <c r="I1473" s="7" t="n">
        <v>40</v>
      </c>
      <c r="J1473" s="9" t="n">
        <v>47848.4166666667</v>
      </c>
      <c r="M1473" s="0" t="n">
        <v>15</v>
      </c>
      <c r="N1473" s="10" t="s">
        <v>4996</v>
      </c>
      <c r="O1473" s="11" t="n">
        <f aca="false">G1473*I1473</f>
        <v>40</v>
      </c>
      <c r="P1473" s="12" t="s">
        <v>42</v>
      </c>
      <c r="Q1473" s="13" t="s">
        <v>5006</v>
      </c>
      <c r="R1473" s="0" t="n">
        <f aca="false">VLOOKUP(A1473,Sados!$A$1:$D$2962,4,0)</f>
        <v>1</v>
      </c>
      <c r="AE1473" s="0" t="n">
        <f aca="false">G1473-S1473-T1473-U1473-V1473-W1473-X1473-Y1473-Z1473-AA1473-AB1473-AC1473+AD1473</f>
        <v>1</v>
      </c>
      <c r="AF1473" s="0" t="n">
        <f aca="false">AE1473*I1473</f>
        <v>40</v>
      </c>
    </row>
    <row r="1474" customFormat="false" ht="21" hidden="false" customHeight="false" outlineLevel="0" collapsed="false">
      <c r="A1474" s="7" t="s">
        <v>5007</v>
      </c>
      <c r="B1474" s="8" t="n">
        <f aca="false">I1474</f>
        <v>14</v>
      </c>
      <c r="C1474" s="0" t="s">
        <v>5008</v>
      </c>
      <c r="D1474" s="0" t="s">
        <v>5009</v>
      </c>
      <c r="E1474" s="0" t="s">
        <v>4995</v>
      </c>
      <c r="F1474" s="0" t="s">
        <v>22</v>
      </c>
      <c r="G1474" s="0" t="n">
        <v>1</v>
      </c>
      <c r="H1474" s="0" t="n">
        <f aca="false">I1474*0.2</f>
        <v>2.8</v>
      </c>
      <c r="I1474" s="7" t="n">
        <v>14</v>
      </c>
      <c r="J1474" s="9" t="n">
        <v>47848.4166666667</v>
      </c>
      <c r="M1474" s="0" t="n">
        <v>15</v>
      </c>
      <c r="N1474" s="10" t="s">
        <v>4996</v>
      </c>
      <c r="O1474" s="11" t="n">
        <f aca="false">G1474*I1474</f>
        <v>14</v>
      </c>
      <c r="P1474" s="12" t="s">
        <v>42</v>
      </c>
      <c r="Q1474" s="13" t="s">
        <v>4997</v>
      </c>
      <c r="R1474" s="0" t="n">
        <f aca="false">VLOOKUP(A1474,Sados!$A$1:$D$2962,4,0)</f>
        <v>0</v>
      </c>
      <c r="AE1474" s="0" t="n">
        <f aca="false">G1474-S1474-T1474-U1474-V1474-W1474-X1474-Y1474-Z1474-AA1474-AB1474-AC1474+AD1474</f>
        <v>1</v>
      </c>
      <c r="AF1474" s="0" t="n">
        <f aca="false">AE1474*I1474</f>
        <v>14</v>
      </c>
    </row>
    <row r="1475" customFormat="false" ht="21" hidden="false" customHeight="false" outlineLevel="0" collapsed="false">
      <c r="A1475" s="7" t="s">
        <v>5010</v>
      </c>
      <c r="B1475" s="8" t="n">
        <f aca="false">I1475</f>
        <v>14</v>
      </c>
      <c r="C1475" s="0" t="s">
        <v>5011</v>
      </c>
      <c r="D1475" s="0" t="s">
        <v>5012</v>
      </c>
      <c r="E1475" s="0" t="s">
        <v>4995</v>
      </c>
      <c r="F1475" s="0" t="s">
        <v>22</v>
      </c>
      <c r="G1475" s="0" t="n">
        <v>2</v>
      </c>
      <c r="H1475" s="0" t="n">
        <f aca="false">I1475*0.2</f>
        <v>2.8</v>
      </c>
      <c r="I1475" s="7" t="n">
        <v>14</v>
      </c>
      <c r="J1475" s="9" t="n">
        <v>47848.4166666667</v>
      </c>
      <c r="M1475" s="0" t="n">
        <v>15</v>
      </c>
      <c r="N1475" s="10" t="s">
        <v>4996</v>
      </c>
      <c r="O1475" s="11" t="n">
        <f aca="false">G1475*I1475</f>
        <v>28</v>
      </c>
      <c r="P1475" s="12" t="s">
        <v>42</v>
      </c>
      <c r="Q1475" s="13" t="s">
        <v>4997</v>
      </c>
      <c r="R1475" s="0" t="n">
        <f aca="false">VLOOKUP(A1475,Sados!$A$1:$D$2962,4,0)</f>
        <v>2</v>
      </c>
      <c r="AE1475" s="0" t="n">
        <f aca="false">G1475-S1475-T1475-U1475-V1475-W1475-X1475-Y1475-Z1475-AA1475-AB1475-AC1475+AD1475</f>
        <v>2</v>
      </c>
      <c r="AF1475" s="0" t="n">
        <f aca="false">AE1475*I1475</f>
        <v>28</v>
      </c>
    </row>
    <row r="1476" customFormat="false" ht="21" hidden="false" customHeight="false" outlineLevel="0" collapsed="false">
      <c r="A1476" s="7" t="s">
        <v>5013</v>
      </c>
      <c r="B1476" s="8" t="n">
        <f aca="false">I1476</f>
        <v>14</v>
      </c>
      <c r="C1476" s="0" t="s">
        <v>5014</v>
      </c>
      <c r="D1476" s="0" t="s">
        <v>5012</v>
      </c>
      <c r="E1476" s="0" t="s">
        <v>4995</v>
      </c>
      <c r="F1476" s="0" t="s">
        <v>22</v>
      </c>
      <c r="G1476" s="0" t="n">
        <v>4</v>
      </c>
      <c r="H1476" s="0" t="n">
        <f aca="false">I1476*0.2</f>
        <v>2.8</v>
      </c>
      <c r="I1476" s="7" t="n">
        <v>14</v>
      </c>
      <c r="J1476" s="9" t="n">
        <v>47848.4166666667</v>
      </c>
      <c r="M1476" s="0" t="n">
        <v>15</v>
      </c>
      <c r="N1476" s="10" t="s">
        <v>4996</v>
      </c>
      <c r="O1476" s="11" t="n">
        <f aca="false">G1476*I1476</f>
        <v>56</v>
      </c>
      <c r="P1476" s="12" t="s">
        <v>42</v>
      </c>
      <c r="Q1476" s="13" t="s">
        <v>5006</v>
      </c>
      <c r="R1476" s="0" t="n">
        <f aca="false">VLOOKUP(A1476,Sados!$A$1:$D$2962,4,0)</f>
        <v>4</v>
      </c>
      <c r="AE1476" s="0" t="n">
        <f aca="false">G1476-S1476-T1476-U1476-V1476-W1476-X1476-Y1476-Z1476-AA1476-AB1476-AC1476+AD1476</f>
        <v>4</v>
      </c>
      <c r="AF1476" s="0" t="n">
        <f aca="false">AE1476*I1476</f>
        <v>56</v>
      </c>
    </row>
    <row r="1477" customFormat="false" ht="21" hidden="false" customHeight="false" outlineLevel="0" collapsed="false">
      <c r="A1477" s="7" t="s">
        <v>5015</v>
      </c>
      <c r="B1477" s="8" t="n">
        <f aca="false">I1477</f>
        <v>18</v>
      </c>
      <c r="C1477" s="0" t="s">
        <v>5016</v>
      </c>
      <c r="D1477" s="0" t="s">
        <v>5017</v>
      </c>
      <c r="E1477" s="0" t="s">
        <v>4995</v>
      </c>
      <c r="F1477" s="0" t="s">
        <v>22</v>
      </c>
      <c r="G1477" s="0" t="n">
        <v>1</v>
      </c>
      <c r="H1477" s="0" t="n">
        <f aca="false">I1477*0.2</f>
        <v>3.6</v>
      </c>
      <c r="I1477" s="7" t="n">
        <v>18</v>
      </c>
      <c r="J1477" s="9" t="n">
        <v>47848.4166666667</v>
      </c>
      <c r="M1477" s="0" t="n">
        <v>15</v>
      </c>
      <c r="N1477" s="10" t="s">
        <v>4996</v>
      </c>
      <c r="O1477" s="11" t="n">
        <f aca="false">G1477*I1477</f>
        <v>18</v>
      </c>
      <c r="P1477" s="12" t="s">
        <v>42</v>
      </c>
      <c r="Q1477" s="13" t="s">
        <v>5006</v>
      </c>
      <c r="R1477" s="0" t="n">
        <f aca="false">VLOOKUP(A1477,Sados!$A$1:$D$2962,4,0)</f>
        <v>1</v>
      </c>
      <c r="AE1477" s="0" t="n">
        <f aca="false">G1477-S1477-T1477-U1477-V1477-W1477-X1477-Y1477-Z1477-AA1477-AB1477-AC1477+AD1477</f>
        <v>1</v>
      </c>
      <c r="AF1477" s="0" t="n">
        <f aca="false">AE1477*I1477</f>
        <v>18</v>
      </c>
    </row>
    <row r="1478" customFormat="false" ht="21" hidden="false" customHeight="false" outlineLevel="0" collapsed="false">
      <c r="A1478" s="7" t="s">
        <v>5018</v>
      </c>
      <c r="B1478" s="8" t="n">
        <f aca="false">I1478</f>
        <v>13</v>
      </c>
      <c r="C1478" s="0" t="s">
        <v>5019</v>
      </c>
      <c r="D1478" s="0" t="s">
        <v>5020</v>
      </c>
      <c r="E1478" s="0" t="s">
        <v>4995</v>
      </c>
      <c r="F1478" s="0" t="s">
        <v>22</v>
      </c>
      <c r="G1478" s="0" t="n">
        <v>9</v>
      </c>
      <c r="H1478" s="0" t="n">
        <f aca="false">I1478*0.2</f>
        <v>2.6</v>
      </c>
      <c r="I1478" s="7" t="n">
        <v>13</v>
      </c>
      <c r="J1478" s="9" t="n">
        <v>47848.4166666667</v>
      </c>
      <c r="M1478" s="0" t="n">
        <v>15</v>
      </c>
      <c r="N1478" s="10" t="s">
        <v>4996</v>
      </c>
      <c r="O1478" s="11" t="n">
        <f aca="false">G1478*I1478</f>
        <v>117</v>
      </c>
      <c r="P1478" s="12" t="s">
        <v>38</v>
      </c>
      <c r="Q1478" s="13" t="s">
        <v>4997</v>
      </c>
      <c r="R1478" s="0" t="n">
        <f aca="false">VLOOKUP(A1478,Sados!$A$1:$D$2962,4,0)</f>
        <v>7</v>
      </c>
      <c r="AE1478" s="0" t="n">
        <f aca="false">G1478-S1478-T1478-U1478-V1478-W1478-X1478-Y1478-Z1478-AA1478-AB1478-AC1478+AD1478</f>
        <v>9</v>
      </c>
      <c r="AF1478" s="0" t="n">
        <f aca="false">AE1478*I1478</f>
        <v>117</v>
      </c>
    </row>
    <row r="1479" customFormat="false" ht="21" hidden="false" customHeight="false" outlineLevel="0" collapsed="false">
      <c r="A1479" s="7" t="s">
        <v>5021</v>
      </c>
      <c r="B1479" s="8" t="n">
        <f aca="false">I1479</f>
        <v>12</v>
      </c>
      <c r="C1479" s="0" t="s">
        <v>5022</v>
      </c>
      <c r="D1479" s="0" t="s">
        <v>5023</v>
      </c>
      <c r="E1479" s="0" t="s">
        <v>4995</v>
      </c>
      <c r="F1479" s="0" t="s">
        <v>22</v>
      </c>
      <c r="G1479" s="0" t="n">
        <v>1</v>
      </c>
      <c r="H1479" s="0" t="n">
        <f aca="false">I1479*0.2</f>
        <v>2.4</v>
      </c>
      <c r="I1479" s="7" t="n">
        <v>12</v>
      </c>
      <c r="J1479" s="9" t="n">
        <v>47848.4166666667</v>
      </c>
      <c r="M1479" s="0" t="n">
        <v>15</v>
      </c>
      <c r="N1479" s="10" t="s">
        <v>4996</v>
      </c>
      <c r="O1479" s="11" t="n">
        <f aca="false">G1479*I1479</f>
        <v>12</v>
      </c>
      <c r="P1479" s="12" t="s">
        <v>38</v>
      </c>
      <c r="Q1479" s="13" t="s">
        <v>4997</v>
      </c>
      <c r="R1479" s="0" t="n">
        <f aca="false">VLOOKUP(A1479,Sados!$A$1:$D$2962,4,0)</f>
        <v>1</v>
      </c>
      <c r="AE1479" s="0" t="n">
        <f aca="false">G1479-S1479-T1479-U1479-V1479-W1479-X1479-Y1479-Z1479-AA1479-AB1479-AC1479+AD1479</f>
        <v>1</v>
      </c>
      <c r="AF1479" s="0" t="n">
        <f aca="false">AE1479*I1479</f>
        <v>12</v>
      </c>
    </row>
    <row r="1480" customFormat="false" ht="21" hidden="false" customHeight="false" outlineLevel="0" collapsed="false">
      <c r="A1480" s="7" t="s">
        <v>5024</v>
      </c>
      <c r="B1480" s="8" t="n">
        <f aca="false">I1480</f>
        <v>25</v>
      </c>
      <c r="C1480" s="0" t="s">
        <v>5025</v>
      </c>
      <c r="D1480" s="0" t="s">
        <v>5026</v>
      </c>
      <c r="E1480" s="0" t="s">
        <v>4995</v>
      </c>
      <c r="F1480" s="0" t="s">
        <v>22</v>
      </c>
      <c r="G1480" s="0" t="n">
        <v>1</v>
      </c>
      <c r="H1480" s="0" t="n">
        <f aca="false">I1480*0.2</f>
        <v>5</v>
      </c>
      <c r="I1480" s="7" t="n">
        <v>25</v>
      </c>
      <c r="J1480" s="9" t="n">
        <v>47848.4166666667</v>
      </c>
      <c r="M1480" s="0" t="n">
        <v>15</v>
      </c>
      <c r="N1480" s="10" t="s">
        <v>4996</v>
      </c>
      <c r="O1480" s="11" t="n">
        <f aca="false">G1480*I1480</f>
        <v>25</v>
      </c>
      <c r="P1480" s="12" t="s">
        <v>38</v>
      </c>
      <c r="Q1480" s="13" t="s">
        <v>4997</v>
      </c>
      <c r="R1480" s="0" t="n">
        <f aca="false">VLOOKUP(A1480,Sados!$A$1:$D$2962,4,0)</f>
        <v>0</v>
      </c>
      <c r="AE1480" s="0" t="n">
        <f aca="false">G1480-S1480-T1480-U1480-V1480-W1480-X1480-Y1480-Z1480-AA1480-AB1480-AC1480+AD1480</f>
        <v>1</v>
      </c>
      <c r="AF1480" s="0" t="n">
        <f aca="false">AE1480*I1480</f>
        <v>25</v>
      </c>
    </row>
    <row r="1481" customFormat="false" ht="21" hidden="false" customHeight="false" outlineLevel="0" collapsed="false">
      <c r="A1481" s="7" t="s">
        <v>5027</v>
      </c>
      <c r="B1481" s="8" t="n">
        <f aca="false">I1481</f>
        <v>31</v>
      </c>
      <c r="C1481" s="0" t="s">
        <v>5028</v>
      </c>
      <c r="D1481" s="0" t="s">
        <v>5029</v>
      </c>
      <c r="E1481" s="0" t="n">
        <v>0</v>
      </c>
      <c r="F1481" s="0" t="s">
        <v>22</v>
      </c>
      <c r="G1481" s="0" t="n">
        <v>1</v>
      </c>
      <c r="H1481" s="0" t="n">
        <f aca="false">I1481*0.2</f>
        <v>6.2</v>
      </c>
      <c r="I1481" s="7" t="n">
        <v>31</v>
      </c>
      <c r="J1481" s="9" t="n">
        <v>47848.4166666667</v>
      </c>
      <c r="M1481" s="0" t="n">
        <v>15</v>
      </c>
      <c r="N1481" s="10" t="s">
        <v>4996</v>
      </c>
      <c r="O1481" s="11" t="n">
        <f aca="false">G1481*I1481</f>
        <v>31</v>
      </c>
      <c r="P1481" s="12" t="s">
        <v>38</v>
      </c>
      <c r="Q1481" s="13" t="s">
        <v>4997</v>
      </c>
      <c r="R1481" s="0" t="n">
        <f aca="false">VLOOKUP(A1481,Sados!$A$1:$D$2962,4,0)</f>
        <v>0</v>
      </c>
      <c r="AE1481" s="0" t="n">
        <f aca="false">G1481-S1481-T1481-U1481-V1481-W1481-X1481-Y1481-Z1481-AA1481-AB1481-AC1481+AD1481</f>
        <v>1</v>
      </c>
      <c r="AF1481" s="0" t="n">
        <f aca="false">AE1481*I1481</f>
        <v>31</v>
      </c>
    </row>
    <row r="1482" customFormat="false" ht="21" hidden="false" customHeight="false" outlineLevel="0" collapsed="false">
      <c r="A1482" s="7" t="s">
        <v>5030</v>
      </c>
      <c r="B1482" s="8" t="n">
        <f aca="false">I1482</f>
        <v>60</v>
      </c>
      <c r="C1482" s="0" t="s">
        <v>5031</v>
      </c>
      <c r="D1482" s="0" t="s">
        <v>5032</v>
      </c>
      <c r="E1482" s="0" t="s">
        <v>5033</v>
      </c>
      <c r="F1482" s="0" t="s">
        <v>22</v>
      </c>
      <c r="G1482" s="0" t="n">
        <v>10</v>
      </c>
      <c r="H1482" s="0" t="n">
        <f aca="false">I1482*0.2</f>
        <v>12</v>
      </c>
      <c r="I1482" s="7" t="n">
        <v>60</v>
      </c>
      <c r="J1482" s="9" t="n">
        <v>47848.4166666667</v>
      </c>
      <c r="M1482" s="0" t="n">
        <v>15</v>
      </c>
      <c r="N1482" s="10" t="s">
        <v>4996</v>
      </c>
      <c r="O1482" s="11" t="n">
        <f aca="false">G1482*I1482</f>
        <v>600</v>
      </c>
      <c r="P1482" s="12" t="s">
        <v>38</v>
      </c>
      <c r="Q1482" s="13" t="s">
        <v>4997</v>
      </c>
      <c r="R1482" s="0" t="n">
        <f aca="false">VLOOKUP(A1482,Sados!$A$1:$D$2962,4,0)</f>
        <v>9</v>
      </c>
      <c r="AE1482" s="0" t="n">
        <f aca="false">G1482-S1482-T1482-U1482-V1482-W1482-X1482-Y1482-Z1482-AA1482-AB1482-AC1482+AD1482</f>
        <v>10</v>
      </c>
      <c r="AF1482" s="0" t="n">
        <f aca="false">AE1482*I1482</f>
        <v>600</v>
      </c>
    </row>
    <row r="1483" customFormat="false" ht="21" hidden="false" customHeight="false" outlineLevel="0" collapsed="false">
      <c r="A1483" s="7" t="s">
        <v>5034</v>
      </c>
      <c r="B1483" s="8" t="n">
        <f aca="false">I1483</f>
        <v>33</v>
      </c>
      <c r="C1483" s="0" t="s">
        <v>5035</v>
      </c>
      <c r="D1483" s="0" t="s">
        <v>5036</v>
      </c>
      <c r="E1483" s="0" t="n">
        <v>0</v>
      </c>
      <c r="F1483" s="0" t="s">
        <v>22</v>
      </c>
      <c r="G1483" s="0" t="n">
        <v>2</v>
      </c>
      <c r="H1483" s="0" t="n">
        <f aca="false">I1483*0.2</f>
        <v>6.6</v>
      </c>
      <c r="I1483" s="7" t="n">
        <v>33</v>
      </c>
      <c r="J1483" s="9" t="n">
        <v>47848.4166666667</v>
      </c>
      <c r="M1483" s="0" t="n">
        <v>15</v>
      </c>
      <c r="N1483" s="10" t="s">
        <v>4996</v>
      </c>
      <c r="O1483" s="11" t="n">
        <f aca="false">G1483*I1483</f>
        <v>66</v>
      </c>
      <c r="P1483" s="12" t="s">
        <v>42</v>
      </c>
      <c r="Q1483" s="13" t="s">
        <v>1043</v>
      </c>
      <c r="R1483" s="0" t="n">
        <f aca="false">VLOOKUP(A1483,Sados!$A$1:$D$2962,4,0)</f>
        <v>2</v>
      </c>
      <c r="AE1483" s="0" t="n">
        <f aca="false">G1483-S1483-T1483-U1483-V1483-W1483-X1483-Y1483-Z1483-AA1483-AB1483-AC1483+AD1483</f>
        <v>2</v>
      </c>
      <c r="AF1483" s="0" t="n">
        <f aca="false">AE1483*I1483</f>
        <v>66</v>
      </c>
    </row>
    <row r="1484" customFormat="false" ht="21" hidden="false" customHeight="false" outlineLevel="0" collapsed="false">
      <c r="A1484" s="7" t="s">
        <v>5037</v>
      </c>
      <c r="B1484" s="8" t="n">
        <f aca="false">I1484</f>
        <v>40</v>
      </c>
      <c r="C1484" s="0" t="s">
        <v>5038</v>
      </c>
      <c r="D1484" s="0" t="s">
        <v>5039</v>
      </c>
      <c r="E1484" s="0" t="s">
        <v>5040</v>
      </c>
      <c r="F1484" s="0" t="s">
        <v>22</v>
      </c>
      <c r="G1484" s="0" t="n">
        <v>1</v>
      </c>
      <c r="H1484" s="0" t="n">
        <f aca="false">I1484*0.2</f>
        <v>8</v>
      </c>
      <c r="I1484" s="7" t="n">
        <v>40</v>
      </c>
      <c r="J1484" s="9" t="n">
        <v>47848.4166666667</v>
      </c>
      <c r="M1484" s="0" t="n">
        <v>15</v>
      </c>
      <c r="N1484" s="10" t="s">
        <v>4996</v>
      </c>
      <c r="O1484" s="11" t="n">
        <f aca="false">G1484*I1484</f>
        <v>40</v>
      </c>
      <c r="P1484" s="12" t="s">
        <v>42</v>
      </c>
      <c r="Q1484" s="13" t="s">
        <v>5006</v>
      </c>
      <c r="R1484" s="0" t="n">
        <f aca="false">VLOOKUP(A1484,Sados!$A$1:$D$2962,4,0)</f>
        <v>1</v>
      </c>
      <c r="AE1484" s="0" t="n">
        <f aca="false">G1484-S1484-T1484-U1484-V1484-W1484-X1484-Y1484-Z1484-AA1484-AB1484-AC1484+AD1484</f>
        <v>1</v>
      </c>
      <c r="AF1484" s="0" t="n">
        <f aca="false">AE1484*I1484</f>
        <v>40</v>
      </c>
    </row>
    <row r="1485" customFormat="false" ht="21" hidden="false" customHeight="false" outlineLevel="0" collapsed="false">
      <c r="A1485" s="7" t="s">
        <v>5041</v>
      </c>
      <c r="B1485" s="8" t="n">
        <f aca="false">I1485</f>
        <v>20</v>
      </c>
      <c r="C1485" s="0" t="s">
        <v>4999</v>
      </c>
      <c r="D1485" s="0" t="s">
        <v>5000</v>
      </c>
      <c r="E1485" s="0" t="n">
        <v>0</v>
      </c>
      <c r="F1485" s="0" t="s">
        <v>22</v>
      </c>
      <c r="G1485" s="0" t="n">
        <v>9</v>
      </c>
      <c r="H1485" s="0" t="n">
        <f aca="false">I1485*0.2</f>
        <v>4</v>
      </c>
      <c r="I1485" s="7" t="n">
        <v>20</v>
      </c>
      <c r="J1485" s="9" t="n">
        <v>47848.4166666667</v>
      </c>
      <c r="M1485" s="0" t="n">
        <v>15</v>
      </c>
      <c r="N1485" s="10" t="s">
        <v>4996</v>
      </c>
      <c r="O1485" s="11" t="n">
        <f aca="false">G1485*I1485</f>
        <v>180</v>
      </c>
      <c r="P1485" s="12" t="s">
        <v>42</v>
      </c>
      <c r="Q1485" s="13" t="s">
        <v>1043</v>
      </c>
      <c r="R1485" s="0" t="n">
        <f aca="false">VLOOKUP(A1485,Sados!$A$1:$D$2962,4,0)</f>
        <v>9</v>
      </c>
      <c r="AE1485" s="0" t="n">
        <f aca="false">G1485-S1485-T1485-U1485-V1485-W1485-X1485-Y1485-Z1485-AA1485-AB1485-AC1485+AD1485</f>
        <v>9</v>
      </c>
      <c r="AF1485" s="0" t="n">
        <f aca="false">AE1485*I1485</f>
        <v>180</v>
      </c>
    </row>
    <row r="1486" customFormat="false" ht="21" hidden="false" customHeight="false" outlineLevel="0" collapsed="false">
      <c r="A1486" s="7" t="s">
        <v>5042</v>
      </c>
      <c r="B1486" s="8" t="n">
        <f aca="false">I1486</f>
        <v>18</v>
      </c>
      <c r="C1486" s="0" t="s">
        <v>5043</v>
      </c>
      <c r="D1486" s="0" t="s">
        <v>5044</v>
      </c>
      <c r="E1486" s="0" t="n">
        <v>0</v>
      </c>
      <c r="F1486" s="0" t="s">
        <v>22</v>
      </c>
      <c r="G1486" s="0" t="n">
        <v>1</v>
      </c>
      <c r="H1486" s="0" t="n">
        <f aca="false">I1486*0.2</f>
        <v>3.6</v>
      </c>
      <c r="I1486" s="7" t="n">
        <v>18</v>
      </c>
      <c r="J1486" s="9" t="n">
        <v>47848.4166666667</v>
      </c>
      <c r="M1486" s="0" t="n">
        <v>15</v>
      </c>
      <c r="N1486" s="10" t="s">
        <v>4996</v>
      </c>
      <c r="O1486" s="11" t="n">
        <f aca="false">G1486*I1486</f>
        <v>18</v>
      </c>
      <c r="P1486" s="12" t="s">
        <v>42</v>
      </c>
      <c r="Q1486" s="13" t="s">
        <v>1043</v>
      </c>
      <c r="R1486" s="0" t="n">
        <f aca="false">VLOOKUP(A1486,Sados!$A$1:$D$2962,4,0)</f>
        <v>1</v>
      </c>
      <c r="AE1486" s="0" t="n">
        <f aca="false">G1486-S1486-T1486-U1486-V1486-W1486-X1486-Y1486-Z1486-AA1486-AB1486-AC1486+AD1486</f>
        <v>1</v>
      </c>
      <c r="AF1486" s="0" t="n">
        <f aca="false">AE1486*I1486</f>
        <v>18</v>
      </c>
    </row>
    <row r="1487" customFormat="false" ht="21" hidden="false" customHeight="false" outlineLevel="0" collapsed="false">
      <c r="A1487" s="7" t="s">
        <v>5045</v>
      </c>
      <c r="B1487" s="8" t="n">
        <f aca="false">I1487</f>
        <v>8.5</v>
      </c>
      <c r="C1487" s="0" t="s">
        <v>5046</v>
      </c>
      <c r="D1487" s="0" t="s">
        <v>5047</v>
      </c>
      <c r="E1487" s="0" t="s">
        <v>5048</v>
      </c>
      <c r="F1487" s="0" t="s">
        <v>22</v>
      </c>
      <c r="G1487" s="0" t="n">
        <v>14</v>
      </c>
      <c r="H1487" s="0" t="n">
        <f aca="false">I1487*0.2</f>
        <v>1.7</v>
      </c>
      <c r="I1487" s="7" t="n">
        <v>8.5</v>
      </c>
      <c r="J1487" s="9" t="n">
        <v>47848.4166666667</v>
      </c>
      <c r="M1487" s="0" t="n">
        <v>15</v>
      </c>
      <c r="N1487" s="10" t="s">
        <v>5049</v>
      </c>
      <c r="O1487" s="11" t="n">
        <f aca="false">G1487*I1487</f>
        <v>119</v>
      </c>
      <c r="P1487" s="12" t="s">
        <v>42</v>
      </c>
      <c r="Q1487" s="13" t="s">
        <v>25</v>
      </c>
      <c r="R1487" s="0" t="n">
        <f aca="false">VLOOKUP(A1487,Sados!$A$1:$D$2962,4,0)</f>
        <v>14</v>
      </c>
      <c r="AE1487" s="0" t="n">
        <f aca="false">G1487-S1487-T1487-U1487-V1487-W1487-X1487-Y1487-Z1487-AA1487-AB1487-AC1487+AD1487</f>
        <v>14</v>
      </c>
      <c r="AF1487" s="0" t="n">
        <f aca="false">AE1487*I1487</f>
        <v>119</v>
      </c>
    </row>
    <row r="1488" customFormat="false" ht="21" hidden="false" customHeight="false" outlineLevel="0" collapsed="false">
      <c r="A1488" s="7" t="s">
        <v>5050</v>
      </c>
      <c r="B1488" s="8" t="n">
        <f aca="false">I1488</f>
        <v>8.8</v>
      </c>
      <c r="C1488" s="0" t="s">
        <v>5051</v>
      </c>
      <c r="D1488" s="0" t="s">
        <v>5047</v>
      </c>
      <c r="E1488" s="0" t="n">
        <v>0</v>
      </c>
      <c r="F1488" s="0" t="s">
        <v>22</v>
      </c>
      <c r="G1488" s="0" t="n">
        <v>7</v>
      </c>
      <c r="H1488" s="0" t="n">
        <f aca="false">I1488*0.2</f>
        <v>1.76</v>
      </c>
      <c r="I1488" s="7" t="n">
        <v>8.8</v>
      </c>
      <c r="J1488" s="9" t="n">
        <v>47848.4166666667</v>
      </c>
      <c r="M1488" s="0" t="n">
        <v>15</v>
      </c>
      <c r="N1488" s="10" t="s">
        <v>5049</v>
      </c>
      <c r="O1488" s="11" t="n">
        <f aca="false">G1488*I1488</f>
        <v>61.6</v>
      </c>
      <c r="P1488" s="12" t="s">
        <v>42</v>
      </c>
      <c r="Q1488" s="13" t="s">
        <v>25</v>
      </c>
      <c r="R1488" s="0" t="n">
        <f aca="false">VLOOKUP(A1488,Sados!$A$1:$D$2962,4,0)</f>
        <v>7</v>
      </c>
      <c r="AE1488" s="0" t="n">
        <f aca="false">G1488-S1488-T1488-U1488-V1488-W1488-X1488-Y1488-Z1488-AA1488-AB1488-AC1488+AD1488</f>
        <v>7</v>
      </c>
      <c r="AF1488" s="0" t="n">
        <f aca="false">AE1488*I1488</f>
        <v>61.6</v>
      </c>
    </row>
    <row r="1489" customFormat="false" ht="21" hidden="false" customHeight="false" outlineLevel="0" collapsed="false">
      <c r="A1489" s="7" t="s">
        <v>5052</v>
      </c>
      <c r="B1489" s="8" t="n">
        <f aca="false">I1489</f>
        <v>50</v>
      </c>
      <c r="C1489" s="0" t="s">
        <v>5053</v>
      </c>
      <c r="D1489" s="0" t="s">
        <v>5054</v>
      </c>
      <c r="E1489" s="0" t="n">
        <v>0</v>
      </c>
      <c r="F1489" s="0" t="s">
        <v>22</v>
      </c>
      <c r="G1489" s="0" t="n">
        <v>9</v>
      </c>
      <c r="H1489" s="0" t="n">
        <f aca="false">I1489*0.2</f>
        <v>10</v>
      </c>
      <c r="I1489" s="7" t="n">
        <v>50</v>
      </c>
      <c r="J1489" s="9" t="n">
        <v>47848.4166666667</v>
      </c>
      <c r="M1489" s="0" t="n">
        <v>15</v>
      </c>
      <c r="N1489" s="10" t="s">
        <v>5055</v>
      </c>
      <c r="O1489" s="11" t="n">
        <f aca="false">G1489*I1489</f>
        <v>450</v>
      </c>
      <c r="P1489" s="12" t="s">
        <v>171</v>
      </c>
      <c r="Q1489" s="13" t="s">
        <v>25</v>
      </c>
      <c r="R1489" s="0" t="n">
        <f aca="false">VLOOKUP(A1489,Sados!$A$1:$D$2962,4,0)</f>
        <v>7</v>
      </c>
      <c r="AE1489" s="0" t="n">
        <f aca="false">G1489-S1489-T1489-U1489-V1489-W1489-X1489-Y1489-Z1489-AA1489-AB1489-AC1489+AD1489</f>
        <v>9</v>
      </c>
      <c r="AF1489" s="0" t="n">
        <f aca="false">AE1489*I1489</f>
        <v>450</v>
      </c>
    </row>
    <row r="1490" customFormat="false" ht="21" hidden="false" customHeight="false" outlineLevel="0" collapsed="false">
      <c r="A1490" s="7" t="s">
        <v>5056</v>
      </c>
      <c r="B1490" s="8" t="n">
        <f aca="false">I1490</f>
        <v>1.3</v>
      </c>
      <c r="C1490" s="0" t="s">
        <v>5057</v>
      </c>
      <c r="D1490" s="0" t="s">
        <v>5058</v>
      </c>
      <c r="E1490" s="0" t="n">
        <v>0</v>
      </c>
      <c r="F1490" s="0" t="s">
        <v>22</v>
      </c>
      <c r="G1490" s="0" t="n">
        <v>9</v>
      </c>
      <c r="H1490" s="0" t="n">
        <f aca="false">I1490*0.2</f>
        <v>0.26</v>
      </c>
      <c r="I1490" s="7" t="n">
        <v>1.3</v>
      </c>
      <c r="J1490" s="9" t="n">
        <v>47848.4166666667</v>
      </c>
      <c r="M1490" s="0" t="n">
        <v>15</v>
      </c>
      <c r="N1490" s="10" t="s">
        <v>5059</v>
      </c>
      <c r="O1490" s="11" t="n">
        <f aca="false">G1490*I1490</f>
        <v>11.7</v>
      </c>
      <c r="P1490" s="12" t="s">
        <v>24</v>
      </c>
      <c r="Q1490" s="13" t="s">
        <v>25</v>
      </c>
      <c r="R1490" s="0" t="n">
        <f aca="false">VLOOKUP(A1490,Sados!$A$1:$D$2962,4,0)</f>
        <v>9</v>
      </c>
      <c r="AE1490" s="0" t="n">
        <f aca="false">G1490-S1490-T1490-U1490-V1490-W1490-X1490-Y1490-Z1490-AA1490-AB1490-AC1490+AD1490</f>
        <v>9</v>
      </c>
      <c r="AF1490" s="0" t="n">
        <f aca="false">AE1490*I1490</f>
        <v>11.7</v>
      </c>
    </row>
    <row r="1491" customFormat="false" ht="21" hidden="false" customHeight="false" outlineLevel="0" collapsed="false">
      <c r="A1491" s="7" t="s">
        <v>5060</v>
      </c>
      <c r="B1491" s="8" t="n">
        <f aca="false">I1491</f>
        <v>8</v>
      </c>
      <c r="C1491" s="0" t="s">
        <v>5061</v>
      </c>
      <c r="D1491" s="0" t="s">
        <v>5062</v>
      </c>
      <c r="E1491" s="0" t="n">
        <v>0</v>
      </c>
      <c r="F1491" s="0" t="s">
        <v>22</v>
      </c>
      <c r="G1491" s="0" t="n">
        <v>2</v>
      </c>
      <c r="H1491" s="0" t="n">
        <f aca="false">I1491*0.2</f>
        <v>1.6</v>
      </c>
      <c r="I1491" s="7" t="n">
        <v>8</v>
      </c>
      <c r="J1491" s="9" t="n">
        <v>47848.4166666667</v>
      </c>
      <c r="M1491" s="0" t="n">
        <v>15</v>
      </c>
      <c r="N1491" s="10" t="s">
        <v>5059</v>
      </c>
      <c r="O1491" s="11" t="n">
        <f aca="false">G1491*I1491</f>
        <v>16</v>
      </c>
      <c r="P1491" s="12" t="s">
        <v>24</v>
      </c>
      <c r="Q1491" s="13" t="s">
        <v>25</v>
      </c>
      <c r="R1491" s="0" t="n">
        <f aca="false">VLOOKUP(A1491,Sados!$A$1:$D$2962,4,0)</f>
        <v>2</v>
      </c>
      <c r="AE1491" s="0" t="n">
        <f aca="false">G1491-S1491-T1491-U1491-V1491-W1491-X1491-Y1491-Z1491-AA1491-AB1491-AC1491+AD1491</f>
        <v>2</v>
      </c>
      <c r="AF1491" s="0" t="n">
        <f aca="false">AE1491*I1491</f>
        <v>16</v>
      </c>
    </row>
    <row r="1492" customFormat="false" ht="21" hidden="false" customHeight="false" outlineLevel="0" collapsed="false">
      <c r="A1492" s="7" t="s">
        <v>5063</v>
      </c>
      <c r="B1492" s="8" t="n">
        <f aca="false">I1492</f>
        <v>8</v>
      </c>
      <c r="C1492" s="0" t="s">
        <v>5064</v>
      </c>
      <c r="D1492" s="0" t="s">
        <v>5065</v>
      </c>
      <c r="E1492" s="0" t="n">
        <v>0</v>
      </c>
      <c r="F1492" s="0" t="s">
        <v>22</v>
      </c>
      <c r="G1492" s="0" t="n">
        <v>4</v>
      </c>
      <c r="H1492" s="0" t="n">
        <f aca="false">I1492*0.2</f>
        <v>1.6</v>
      </c>
      <c r="I1492" s="7" t="n">
        <v>8</v>
      </c>
      <c r="J1492" s="9" t="n">
        <v>47848.4166666667</v>
      </c>
      <c r="M1492" s="0" t="n">
        <v>15</v>
      </c>
      <c r="N1492" s="10" t="s">
        <v>5059</v>
      </c>
      <c r="O1492" s="11" t="n">
        <f aca="false">G1492*I1492</f>
        <v>32</v>
      </c>
      <c r="P1492" s="12" t="s">
        <v>42</v>
      </c>
      <c r="Q1492" s="13" t="s">
        <v>25</v>
      </c>
      <c r="R1492" s="0" t="n">
        <f aca="false">VLOOKUP(A1492,Sados!$A$1:$D$2962,4,0)</f>
        <v>3</v>
      </c>
      <c r="AE1492" s="0" t="n">
        <f aca="false">G1492-S1492-T1492-U1492-V1492-W1492-X1492-Y1492-Z1492-AA1492-AB1492-AC1492+AD1492</f>
        <v>4</v>
      </c>
      <c r="AF1492" s="0" t="n">
        <f aca="false">AE1492*I1492</f>
        <v>32</v>
      </c>
    </row>
    <row r="1493" customFormat="false" ht="21" hidden="false" customHeight="false" outlineLevel="0" collapsed="false">
      <c r="A1493" s="7" t="s">
        <v>5066</v>
      </c>
      <c r="B1493" s="8" t="n">
        <f aca="false">I1493</f>
        <v>9</v>
      </c>
      <c r="C1493" s="0" t="s">
        <v>5067</v>
      </c>
      <c r="D1493" s="0" t="s">
        <v>5068</v>
      </c>
      <c r="E1493" s="0" t="n">
        <v>0</v>
      </c>
      <c r="F1493" s="0" t="s">
        <v>22</v>
      </c>
      <c r="G1493" s="0" t="n">
        <v>1</v>
      </c>
      <c r="H1493" s="0" t="n">
        <f aca="false">I1493*0.2</f>
        <v>1.8</v>
      </c>
      <c r="I1493" s="7" t="n">
        <v>9</v>
      </c>
      <c r="J1493" s="9" t="n">
        <v>47848.4166666667</v>
      </c>
      <c r="M1493" s="0" t="n">
        <v>15</v>
      </c>
      <c r="N1493" s="10" t="s">
        <v>5059</v>
      </c>
      <c r="O1493" s="11" t="n">
        <f aca="false">G1493*I1493</f>
        <v>9</v>
      </c>
      <c r="P1493" s="12" t="s">
        <v>42</v>
      </c>
      <c r="Q1493" s="13" t="s">
        <v>25</v>
      </c>
      <c r="R1493" s="0" t="n">
        <f aca="false">VLOOKUP(A1493,Sados!$A$1:$D$2962,4,0)</f>
        <v>1</v>
      </c>
      <c r="AE1493" s="0" t="n">
        <f aca="false">G1493-S1493-T1493-U1493-V1493-W1493-X1493-Y1493-Z1493-AA1493-AB1493-AC1493+AD1493</f>
        <v>1</v>
      </c>
      <c r="AF1493" s="0" t="n">
        <f aca="false">AE1493*I1493</f>
        <v>9</v>
      </c>
    </row>
    <row r="1494" customFormat="false" ht="21" hidden="false" customHeight="false" outlineLevel="0" collapsed="false">
      <c r="A1494" s="7" t="s">
        <v>5069</v>
      </c>
      <c r="B1494" s="8" t="n">
        <f aca="false">I1494</f>
        <v>7</v>
      </c>
      <c r="C1494" s="0" t="s">
        <v>5070</v>
      </c>
      <c r="D1494" s="0" t="s">
        <v>5068</v>
      </c>
      <c r="E1494" s="0" t="n">
        <v>0</v>
      </c>
      <c r="F1494" s="0" t="s">
        <v>22</v>
      </c>
      <c r="G1494" s="0" t="n">
        <v>2</v>
      </c>
      <c r="H1494" s="0" t="n">
        <f aca="false">I1494*0.2</f>
        <v>1.4</v>
      </c>
      <c r="I1494" s="7" t="n">
        <v>7</v>
      </c>
      <c r="J1494" s="9" t="n">
        <v>47848.4166666667</v>
      </c>
      <c r="M1494" s="0" t="n">
        <v>15</v>
      </c>
      <c r="N1494" s="10" t="s">
        <v>5059</v>
      </c>
      <c r="O1494" s="11" t="n">
        <f aca="false">G1494*I1494</f>
        <v>14</v>
      </c>
      <c r="P1494" s="12" t="s">
        <v>42</v>
      </c>
      <c r="Q1494" s="13" t="s">
        <v>25</v>
      </c>
      <c r="R1494" s="0" t="n">
        <f aca="false">VLOOKUP(A1494,Sados!$A$1:$D$2962,4,0)</f>
        <v>2</v>
      </c>
      <c r="AE1494" s="0" t="n">
        <f aca="false">G1494-S1494-T1494-U1494-V1494-W1494-X1494-Y1494-Z1494-AA1494-AB1494-AC1494+AD1494</f>
        <v>2</v>
      </c>
      <c r="AF1494" s="0" t="n">
        <f aca="false">AE1494*I1494</f>
        <v>14</v>
      </c>
    </row>
    <row r="1495" customFormat="false" ht="21" hidden="false" customHeight="false" outlineLevel="0" collapsed="false">
      <c r="A1495" s="7" t="s">
        <v>5071</v>
      </c>
      <c r="B1495" s="8" t="n">
        <f aca="false">I1495</f>
        <v>90</v>
      </c>
      <c r="C1495" s="0" t="s">
        <v>5072</v>
      </c>
      <c r="D1495" s="0" t="s">
        <v>5073</v>
      </c>
      <c r="E1495" s="0" t="n">
        <v>0</v>
      </c>
      <c r="F1495" s="0" t="s">
        <v>22</v>
      </c>
      <c r="G1495" s="0" t="n">
        <v>1</v>
      </c>
      <c r="H1495" s="0" t="n">
        <f aca="false">I1495*0.2</f>
        <v>18</v>
      </c>
      <c r="I1495" s="7" t="n">
        <v>90</v>
      </c>
      <c r="J1495" s="9" t="n">
        <v>47848.4166666667</v>
      </c>
      <c r="M1495" s="0" t="n">
        <v>15</v>
      </c>
      <c r="N1495" s="10" t="s">
        <v>5059</v>
      </c>
      <c r="O1495" s="11" t="n">
        <f aca="false">G1495*I1495</f>
        <v>90</v>
      </c>
      <c r="P1495" s="12" t="s">
        <v>42</v>
      </c>
      <c r="Q1495" s="13" t="s">
        <v>1028</v>
      </c>
      <c r="R1495" s="0" t="n">
        <f aca="false">VLOOKUP(A1495,Sados!$A$1:$D$2962,4,0)</f>
        <v>1</v>
      </c>
      <c r="AE1495" s="0" t="n">
        <f aca="false">G1495-S1495-T1495-U1495-V1495-W1495-X1495-Y1495-Z1495-AA1495-AB1495-AC1495+AD1495</f>
        <v>1</v>
      </c>
      <c r="AF1495" s="0" t="n">
        <f aca="false">AE1495*I1495</f>
        <v>90</v>
      </c>
    </row>
    <row r="1496" customFormat="false" ht="21" hidden="false" customHeight="false" outlineLevel="0" collapsed="false">
      <c r="A1496" s="7" t="s">
        <v>5074</v>
      </c>
      <c r="B1496" s="8" t="n">
        <f aca="false">I1496</f>
        <v>10</v>
      </c>
      <c r="C1496" s="0" t="s">
        <v>5075</v>
      </c>
      <c r="D1496" s="0" t="s">
        <v>5076</v>
      </c>
      <c r="E1496" s="0" t="n">
        <v>0</v>
      </c>
      <c r="F1496" s="0" t="s">
        <v>22</v>
      </c>
      <c r="G1496" s="0" t="n">
        <v>2</v>
      </c>
      <c r="H1496" s="0" t="n">
        <f aca="false">I1496*0.2</f>
        <v>2</v>
      </c>
      <c r="I1496" s="7" t="n">
        <v>10</v>
      </c>
      <c r="J1496" s="9" t="n">
        <v>47848.4166666667</v>
      </c>
      <c r="M1496" s="0" t="n">
        <v>15</v>
      </c>
      <c r="N1496" s="10" t="s">
        <v>5059</v>
      </c>
      <c r="O1496" s="11" t="n">
        <f aca="false">G1496*I1496</f>
        <v>20</v>
      </c>
      <c r="P1496" s="12" t="s">
        <v>42</v>
      </c>
      <c r="Q1496" s="13" t="s">
        <v>25</v>
      </c>
      <c r="R1496" s="0" t="n">
        <f aca="false">VLOOKUP(A1496,Sados!$A$1:$D$2962,4,0)</f>
        <v>0</v>
      </c>
      <c r="U1496" s="0" t="n">
        <v>1</v>
      </c>
      <c r="AE1496" s="0" t="n">
        <f aca="false">G1496-S1496-T1496-U1496-V1496-W1496-X1496-Y1496-Z1496-AA1496-AB1496-AC1496+AD1496</f>
        <v>1</v>
      </c>
      <c r="AF1496" s="0" t="n">
        <f aca="false">AE1496*I1496</f>
        <v>10</v>
      </c>
    </row>
    <row r="1497" customFormat="false" ht="21" hidden="false" customHeight="false" outlineLevel="0" collapsed="false">
      <c r="A1497" s="7" t="s">
        <v>5077</v>
      </c>
      <c r="B1497" s="8" t="n">
        <f aca="false">I1497</f>
        <v>6</v>
      </c>
      <c r="C1497" s="0" t="s">
        <v>5078</v>
      </c>
      <c r="D1497" s="0" t="s">
        <v>5079</v>
      </c>
      <c r="E1497" s="0" t="n">
        <v>0</v>
      </c>
      <c r="F1497" s="0" t="s">
        <v>22</v>
      </c>
      <c r="G1497" s="0" t="n">
        <v>6</v>
      </c>
      <c r="H1497" s="0" t="n">
        <f aca="false">I1497*0.2</f>
        <v>1.2</v>
      </c>
      <c r="I1497" s="7" t="n">
        <v>6</v>
      </c>
      <c r="J1497" s="9" t="n">
        <v>47848.4166666667</v>
      </c>
      <c r="M1497" s="0" t="n">
        <v>15</v>
      </c>
      <c r="N1497" s="10" t="s">
        <v>5059</v>
      </c>
      <c r="O1497" s="11" t="n">
        <f aca="false">G1497*I1497</f>
        <v>36</v>
      </c>
      <c r="P1497" s="12" t="s">
        <v>38</v>
      </c>
      <c r="Q1497" s="13" t="s">
        <v>25</v>
      </c>
      <c r="R1497" s="0" t="n">
        <f aca="false">VLOOKUP(A1497,Sados!$A$1:$D$2962,4,0)</f>
        <v>4</v>
      </c>
      <c r="AE1497" s="0" t="n">
        <f aca="false">G1497-S1497-T1497-U1497-V1497-W1497-X1497-Y1497-Z1497-AA1497-AB1497-AC1497+AD1497</f>
        <v>6</v>
      </c>
      <c r="AF1497" s="0" t="n">
        <f aca="false">AE1497*I1497</f>
        <v>36</v>
      </c>
    </row>
    <row r="1498" customFormat="false" ht="21" hidden="false" customHeight="false" outlineLevel="0" collapsed="false">
      <c r="A1498" s="7" t="s">
        <v>5080</v>
      </c>
      <c r="B1498" s="8" t="n">
        <f aca="false">I1498</f>
        <v>8</v>
      </c>
      <c r="C1498" s="0" t="s">
        <v>5081</v>
      </c>
      <c r="D1498" s="0" t="s">
        <v>5082</v>
      </c>
      <c r="E1498" s="0" t="n">
        <v>0</v>
      </c>
      <c r="F1498" s="0" t="s">
        <v>22</v>
      </c>
      <c r="G1498" s="0" t="n">
        <v>2</v>
      </c>
      <c r="H1498" s="0" t="n">
        <f aca="false">I1498*0.2</f>
        <v>1.6</v>
      </c>
      <c r="I1498" s="7" t="n">
        <v>8</v>
      </c>
      <c r="J1498" s="9" t="n">
        <v>47848.4166666667</v>
      </c>
      <c r="M1498" s="0" t="n">
        <v>15</v>
      </c>
      <c r="N1498" s="10" t="s">
        <v>5059</v>
      </c>
      <c r="O1498" s="11" t="n">
        <f aca="false">G1498*I1498</f>
        <v>16</v>
      </c>
      <c r="P1498" s="12" t="s">
        <v>34</v>
      </c>
      <c r="Q1498" s="13" t="s">
        <v>25</v>
      </c>
      <c r="R1498" s="0" t="n">
        <f aca="false">VLOOKUP(A1498,Sados!$A$1:$D$2962,4,0)</f>
        <v>2</v>
      </c>
      <c r="AE1498" s="0" t="n">
        <f aca="false">G1498-S1498-T1498-U1498-V1498-W1498-X1498-Y1498-Z1498-AA1498-AB1498-AC1498+AD1498</f>
        <v>2</v>
      </c>
      <c r="AF1498" s="0" t="n">
        <f aca="false">AE1498*I1498</f>
        <v>16</v>
      </c>
    </row>
    <row r="1499" customFormat="false" ht="21" hidden="false" customHeight="false" outlineLevel="0" collapsed="false">
      <c r="A1499" s="7" t="s">
        <v>5083</v>
      </c>
      <c r="B1499" s="8" t="n">
        <f aca="false">I1499</f>
        <v>16</v>
      </c>
      <c r="C1499" s="0" t="s">
        <v>5084</v>
      </c>
      <c r="D1499" s="0" t="s">
        <v>5085</v>
      </c>
      <c r="E1499" s="0" t="n">
        <v>0</v>
      </c>
      <c r="F1499" s="0" t="s">
        <v>22</v>
      </c>
      <c r="G1499" s="0" t="n">
        <v>6</v>
      </c>
      <c r="H1499" s="0" t="n">
        <f aca="false">I1499*0.2</f>
        <v>3.2</v>
      </c>
      <c r="I1499" s="7" t="n">
        <v>16</v>
      </c>
      <c r="J1499" s="9" t="n">
        <v>47848.4166666667</v>
      </c>
      <c r="M1499" s="0" t="n">
        <v>15</v>
      </c>
      <c r="N1499" s="10" t="s">
        <v>5059</v>
      </c>
      <c r="O1499" s="11" t="n">
        <f aca="false">G1499*I1499</f>
        <v>96</v>
      </c>
      <c r="P1499" s="12" t="s">
        <v>42</v>
      </c>
      <c r="Q1499" s="13" t="s">
        <v>25</v>
      </c>
      <c r="R1499" s="0" t="n">
        <f aca="false">VLOOKUP(A1499,Sados!$A$1:$D$2962,4,0)</f>
        <v>6</v>
      </c>
      <c r="AE1499" s="0" t="n">
        <f aca="false">G1499-S1499-T1499-U1499-V1499-W1499-X1499-Y1499-Z1499-AA1499-AB1499-AC1499+AD1499</f>
        <v>6</v>
      </c>
      <c r="AF1499" s="0" t="n">
        <f aca="false">AE1499*I1499</f>
        <v>96</v>
      </c>
    </row>
    <row r="1500" customFormat="false" ht="21" hidden="false" customHeight="false" outlineLevel="0" collapsed="false">
      <c r="A1500" s="7" t="s">
        <v>5086</v>
      </c>
      <c r="B1500" s="8" t="n">
        <f aca="false">I1500</f>
        <v>11</v>
      </c>
      <c r="C1500" s="0" t="s">
        <v>5087</v>
      </c>
      <c r="D1500" s="0" t="s">
        <v>5088</v>
      </c>
      <c r="E1500" s="0" t="n">
        <v>0</v>
      </c>
      <c r="F1500" s="0" t="s">
        <v>22</v>
      </c>
      <c r="G1500" s="0" t="n">
        <v>1</v>
      </c>
      <c r="H1500" s="0" t="n">
        <f aca="false">I1500*0.2</f>
        <v>2.2</v>
      </c>
      <c r="I1500" s="7" t="n">
        <v>11</v>
      </c>
      <c r="J1500" s="9" t="n">
        <v>47848.4166666667</v>
      </c>
      <c r="M1500" s="0" t="n">
        <v>15</v>
      </c>
      <c r="N1500" s="10" t="s">
        <v>5059</v>
      </c>
      <c r="O1500" s="11" t="n">
        <f aca="false">G1500*I1500</f>
        <v>11</v>
      </c>
      <c r="P1500" s="12" t="s">
        <v>54</v>
      </c>
      <c r="Q1500" s="13" t="s">
        <v>25</v>
      </c>
      <c r="R1500" s="0" t="n">
        <f aca="false">VLOOKUP(A1500,Sados!$A$1:$D$2962,4,0)</f>
        <v>1</v>
      </c>
      <c r="AE1500" s="0" t="n">
        <f aca="false">G1500-S1500-T1500-U1500-V1500-W1500-X1500-Y1500-Z1500-AA1500-AB1500-AC1500+AD1500</f>
        <v>1</v>
      </c>
      <c r="AF1500" s="0" t="n">
        <f aca="false">AE1500*I1500</f>
        <v>11</v>
      </c>
    </row>
    <row r="1501" customFormat="false" ht="21" hidden="false" customHeight="false" outlineLevel="0" collapsed="false">
      <c r="A1501" s="7" t="s">
        <v>5089</v>
      </c>
      <c r="B1501" s="8" t="n">
        <f aca="false">I1501</f>
        <v>4</v>
      </c>
      <c r="C1501" s="0" t="s">
        <v>5090</v>
      </c>
      <c r="D1501" s="0" t="s">
        <v>5091</v>
      </c>
      <c r="E1501" s="0" t="n">
        <v>0</v>
      </c>
      <c r="F1501" s="0" t="s">
        <v>22</v>
      </c>
      <c r="G1501" s="0" t="n">
        <v>5</v>
      </c>
      <c r="H1501" s="0" t="n">
        <f aca="false">I1501*0.2</f>
        <v>0.8</v>
      </c>
      <c r="I1501" s="7" t="n">
        <v>4</v>
      </c>
      <c r="J1501" s="9" t="n">
        <v>47848.4166666667</v>
      </c>
      <c r="M1501" s="0" t="n">
        <v>15</v>
      </c>
      <c r="N1501" s="10" t="s">
        <v>5059</v>
      </c>
      <c r="O1501" s="11" t="n">
        <f aca="false">G1501*I1501</f>
        <v>20</v>
      </c>
      <c r="P1501" s="12" t="s">
        <v>42</v>
      </c>
      <c r="Q1501" s="13" t="s">
        <v>25</v>
      </c>
      <c r="R1501" s="0" t="n">
        <f aca="false">VLOOKUP(A1501,Sados!$A$1:$D$2962,4,0)</f>
        <v>5</v>
      </c>
      <c r="AE1501" s="0" t="n">
        <f aca="false">G1501-S1501-T1501-U1501-V1501-W1501-X1501-Y1501-Z1501-AA1501-AB1501-AC1501+AD1501</f>
        <v>5</v>
      </c>
      <c r="AF1501" s="0" t="n">
        <f aca="false">AE1501*I1501</f>
        <v>20</v>
      </c>
    </row>
    <row r="1502" customFormat="false" ht="21" hidden="false" customHeight="false" outlineLevel="0" collapsed="false">
      <c r="A1502" s="7" t="s">
        <v>5092</v>
      </c>
      <c r="B1502" s="8" t="n">
        <f aca="false">I1502</f>
        <v>5</v>
      </c>
      <c r="C1502" s="0" t="s">
        <v>5093</v>
      </c>
      <c r="D1502" s="0" t="s">
        <v>5091</v>
      </c>
      <c r="E1502" s="0" t="n">
        <v>0</v>
      </c>
      <c r="F1502" s="0" t="s">
        <v>22</v>
      </c>
      <c r="G1502" s="0" t="n">
        <v>2</v>
      </c>
      <c r="H1502" s="0" t="n">
        <f aca="false">I1502*0.2</f>
        <v>1</v>
      </c>
      <c r="I1502" s="7" t="n">
        <v>5</v>
      </c>
      <c r="J1502" s="9" t="n">
        <v>47848.4166666667</v>
      </c>
      <c r="M1502" s="0" t="n">
        <v>15</v>
      </c>
      <c r="N1502" s="10" t="s">
        <v>5059</v>
      </c>
      <c r="O1502" s="11" t="n">
        <f aca="false">G1502*I1502</f>
        <v>10</v>
      </c>
      <c r="P1502" s="12" t="s">
        <v>42</v>
      </c>
      <c r="Q1502" s="13" t="s">
        <v>25</v>
      </c>
      <c r="R1502" s="0" t="n">
        <f aca="false">VLOOKUP(A1502,Sados!$A$1:$D$2962,4,0)</f>
        <v>2</v>
      </c>
      <c r="AE1502" s="0" t="n">
        <f aca="false">G1502-S1502-T1502-U1502-V1502-W1502-X1502-Y1502-Z1502-AA1502-AB1502-AC1502+AD1502</f>
        <v>2</v>
      </c>
      <c r="AF1502" s="0" t="n">
        <f aca="false">AE1502*I1502</f>
        <v>10</v>
      </c>
    </row>
    <row r="1503" customFormat="false" ht="21" hidden="false" customHeight="false" outlineLevel="0" collapsed="false">
      <c r="A1503" s="7" t="s">
        <v>5094</v>
      </c>
      <c r="B1503" s="8" t="n">
        <f aca="false">I1503</f>
        <v>4</v>
      </c>
      <c r="C1503" s="0" t="s">
        <v>5095</v>
      </c>
      <c r="D1503" s="0" t="s">
        <v>5091</v>
      </c>
      <c r="E1503" s="0" t="n">
        <v>0</v>
      </c>
      <c r="F1503" s="0" t="s">
        <v>22</v>
      </c>
      <c r="G1503" s="0" t="n">
        <v>4</v>
      </c>
      <c r="H1503" s="0" t="n">
        <f aca="false">I1503*0.2</f>
        <v>0.8</v>
      </c>
      <c r="I1503" s="7" t="n">
        <v>4</v>
      </c>
      <c r="J1503" s="9" t="n">
        <v>47848.4166666667</v>
      </c>
      <c r="M1503" s="0" t="n">
        <v>15</v>
      </c>
      <c r="N1503" s="10" t="s">
        <v>5059</v>
      </c>
      <c r="O1503" s="11" t="n">
        <f aca="false">G1503*I1503</f>
        <v>16</v>
      </c>
      <c r="P1503" s="12" t="s">
        <v>42</v>
      </c>
      <c r="Q1503" s="13" t="s">
        <v>25</v>
      </c>
      <c r="R1503" s="0" t="n">
        <f aca="false">VLOOKUP(A1503,Sados!$A$1:$D$2962,4,0)</f>
        <v>4</v>
      </c>
      <c r="AE1503" s="0" t="n">
        <f aca="false">G1503-S1503-T1503-U1503-V1503-W1503-X1503-Y1503-Z1503-AA1503-AB1503-AC1503+AD1503</f>
        <v>4</v>
      </c>
      <c r="AF1503" s="0" t="n">
        <f aca="false">AE1503*I1503</f>
        <v>16</v>
      </c>
    </row>
    <row r="1504" customFormat="false" ht="21" hidden="false" customHeight="false" outlineLevel="0" collapsed="false">
      <c r="A1504" s="7" t="s">
        <v>5096</v>
      </c>
      <c r="B1504" s="8" t="n">
        <f aca="false">I1504</f>
        <v>4</v>
      </c>
      <c r="C1504" s="0" t="s">
        <v>5097</v>
      </c>
      <c r="D1504" s="0" t="s">
        <v>5098</v>
      </c>
      <c r="E1504" s="0" t="n">
        <v>0</v>
      </c>
      <c r="F1504" s="0" t="s">
        <v>22</v>
      </c>
      <c r="G1504" s="0" t="n">
        <v>1</v>
      </c>
      <c r="H1504" s="0" t="n">
        <f aca="false">I1504*0.2</f>
        <v>0.8</v>
      </c>
      <c r="I1504" s="7" t="n">
        <v>4</v>
      </c>
      <c r="J1504" s="9" t="n">
        <v>47848.4166666667</v>
      </c>
      <c r="M1504" s="0" t="n">
        <v>15</v>
      </c>
      <c r="N1504" s="10" t="s">
        <v>5059</v>
      </c>
      <c r="O1504" s="11" t="n">
        <f aca="false">G1504*I1504</f>
        <v>4</v>
      </c>
      <c r="P1504" s="12" t="s">
        <v>24</v>
      </c>
      <c r="Q1504" s="13" t="s">
        <v>25</v>
      </c>
      <c r="R1504" s="0" t="n">
        <f aca="false">VLOOKUP(A1504,Sados!$A$1:$D$2962,4,0)</f>
        <v>1</v>
      </c>
      <c r="AE1504" s="0" t="n">
        <f aca="false">G1504-S1504-T1504-U1504-V1504-W1504-X1504-Y1504-Z1504-AA1504-AB1504-AC1504+AD1504</f>
        <v>1</v>
      </c>
      <c r="AF1504" s="0" t="n">
        <f aca="false">AE1504*I1504</f>
        <v>4</v>
      </c>
    </row>
    <row r="1505" customFormat="false" ht="21" hidden="false" customHeight="false" outlineLevel="0" collapsed="false">
      <c r="A1505" s="7" t="s">
        <v>5099</v>
      </c>
      <c r="B1505" s="8" t="n">
        <f aca="false">I1505</f>
        <v>7</v>
      </c>
      <c r="C1505" s="0" t="s">
        <v>5100</v>
      </c>
      <c r="D1505" s="0" t="s">
        <v>5101</v>
      </c>
      <c r="E1505" s="0" t="n">
        <v>0</v>
      </c>
      <c r="F1505" s="0" t="s">
        <v>22</v>
      </c>
      <c r="G1505" s="0" t="n">
        <v>1</v>
      </c>
      <c r="H1505" s="0" t="n">
        <f aca="false">I1505*0.2</f>
        <v>1.4</v>
      </c>
      <c r="I1505" s="7" t="n">
        <v>7</v>
      </c>
      <c r="J1505" s="9" t="n">
        <v>47848.4166666667</v>
      </c>
      <c r="M1505" s="0" t="n">
        <v>15</v>
      </c>
      <c r="N1505" s="10" t="s">
        <v>5059</v>
      </c>
      <c r="O1505" s="11" t="n">
        <f aca="false">G1505*I1505</f>
        <v>7</v>
      </c>
      <c r="P1505" s="12" t="s">
        <v>93</v>
      </c>
      <c r="Q1505" s="13" t="s">
        <v>25</v>
      </c>
      <c r="R1505" s="0" t="n">
        <f aca="false">VLOOKUP(A1505,Sados!$A$1:$D$2962,4,0)</f>
        <v>1</v>
      </c>
      <c r="AE1505" s="0" t="n">
        <f aca="false">G1505-S1505-T1505-U1505-V1505-W1505-X1505-Y1505-Z1505-AA1505-AB1505-AC1505+AD1505</f>
        <v>1</v>
      </c>
      <c r="AF1505" s="0" t="n">
        <f aca="false">AE1505*I1505</f>
        <v>7</v>
      </c>
    </row>
    <row r="1506" customFormat="false" ht="21" hidden="false" customHeight="false" outlineLevel="0" collapsed="false">
      <c r="A1506" s="7" t="s">
        <v>5102</v>
      </c>
      <c r="B1506" s="8" t="n">
        <f aca="false">I1506</f>
        <v>15</v>
      </c>
      <c r="C1506" s="0" t="s">
        <v>5103</v>
      </c>
      <c r="D1506" s="0" t="s">
        <v>5104</v>
      </c>
      <c r="E1506" s="0" t="n">
        <v>0</v>
      </c>
      <c r="F1506" s="0" t="s">
        <v>22</v>
      </c>
      <c r="G1506" s="0" t="n">
        <v>1</v>
      </c>
      <c r="H1506" s="0" t="n">
        <f aca="false">I1506*0.2</f>
        <v>3</v>
      </c>
      <c r="I1506" s="7" t="n">
        <v>15</v>
      </c>
      <c r="J1506" s="9" t="n">
        <v>47848.4166666667</v>
      </c>
      <c r="M1506" s="0" t="n">
        <v>15</v>
      </c>
      <c r="N1506" s="10" t="s">
        <v>5059</v>
      </c>
      <c r="O1506" s="11" t="n">
        <f aca="false">G1506*I1506</f>
        <v>15</v>
      </c>
      <c r="P1506" s="12" t="s">
        <v>171</v>
      </c>
      <c r="Q1506" s="13" t="s">
        <v>25</v>
      </c>
      <c r="R1506" s="0" t="n">
        <f aca="false">VLOOKUP(A1506,Sados!$A$1:$D$2962,4,0)</f>
        <v>1</v>
      </c>
      <c r="AE1506" s="0" t="n">
        <f aca="false">G1506-S1506-T1506-U1506-V1506-W1506-X1506-Y1506-Z1506-AA1506-AB1506-AC1506+AD1506</f>
        <v>1</v>
      </c>
      <c r="AF1506" s="0" t="n">
        <f aca="false">AE1506*I1506</f>
        <v>15</v>
      </c>
    </row>
    <row r="1507" customFormat="false" ht="21" hidden="false" customHeight="false" outlineLevel="0" collapsed="false">
      <c r="A1507" s="7" t="s">
        <v>5105</v>
      </c>
      <c r="B1507" s="8" t="n">
        <f aca="false">I1507</f>
        <v>1.8</v>
      </c>
      <c r="C1507" s="0" t="s">
        <v>5106</v>
      </c>
      <c r="D1507" s="0" t="s">
        <v>5107</v>
      </c>
      <c r="E1507" s="0" t="n">
        <v>0</v>
      </c>
      <c r="F1507" s="0" t="s">
        <v>22</v>
      </c>
      <c r="G1507" s="0" t="n">
        <v>6</v>
      </c>
      <c r="H1507" s="0" t="n">
        <f aca="false">I1507*0.2</f>
        <v>0.36</v>
      </c>
      <c r="I1507" s="7" t="n">
        <v>1.8</v>
      </c>
      <c r="J1507" s="9" t="n">
        <v>47848.4166666667</v>
      </c>
      <c r="M1507" s="0" t="n">
        <v>15</v>
      </c>
      <c r="N1507" s="10" t="s">
        <v>5059</v>
      </c>
      <c r="O1507" s="11" t="n">
        <f aca="false">G1507*I1507</f>
        <v>10.8</v>
      </c>
      <c r="P1507" s="12" t="s">
        <v>24</v>
      </c>
      <c r="Q1507" s="13" t="s">
        <v>25</v>
      </c>
      <c r="R1507" s="0" t="n">
        <f aca="false">VLOOKUP(A1507,Sados!$A$1:$D$2962,4,0)</f>
        <v>6</v>
      </c>
      <c r="AE1507" s="0" t="n">
        <f aca="false">G1507-S1507-T1507-U1507-V1507-W1507-X1507-Y1507-Z1507-AA1507-AB1507-AC1507+AD1507</f>
        <v>6</v>
      </c>
      <c r="AF1507" s="0" t="n">
        <f aca="false">AE1507*I1507</f>
        <v>10.8</v>
      </c>
    </row>
    <row r="1508" customFormat="false" ht="21" hidden="false" customHeight="false" outlineLevel="0" collapsed="false">
      <c r="A1508" s="7" t="s">
        <v>5108</v>
      </c>
      <c r="B1508" s="8" t="n">
        <f aca="false">I1508</f>
        <v>1.8</v>
      </c>
      <c r="C1508" s="0" t="s">
        <v>5109</v>
      </c>
      <c r="D1508" s="0" t="s">
        <v>5107</v>
      </c>
      <c r="E1508" s="0" t="n">
        <v>0</v>
      </c>
      <c r="F1508" s="0" t="s">
        <v>22</v>
      </c>
      <c r="G1508" s="0" t="n">
        <v>1</v>
      </c>
      <c r="H1508" s="0" t="n">
        <f aca="false">I1508*0.2</f>
        <v>0.36</v>
      </c>
      <c r="I1508" s="7" t="n">
        <v>1.8</v>
      </c>
      <c r="J1508" s="9" t="n">
        <v>47848.4166666667</v>
      </c>
      <c r="M1508" s="0" t="n">
        <v>15</v>
      </c>
      <c r="N1508" s="10" t="s">
        <v>5059</v>
      </c>
      <c r="O1508" s="11" t="n">
        <f aca="false">G1508*I1508</f>
        <v>1.8</v>
      </c>
      <c r="P1508" s="12" t="s">
        <v>24</v>
      </c>
      <c r="Q1508" s="13" t="s">
        <v>25</v>
      </c>
      <c r="R1508" s="0" t="n">
        <f aca="false">VLOOKUP(A1508,Sados!$A$1:$D$2962,4,0)</f>
        <v>1</v>
      </c>
      <c r="AE1508" s="0" t="n">
        <f aca="false">G1508-S1508-T1508-U1508-V1508-W1508-X1508-Y1508-Z1508-AA1508-AB1508-AC1508+AD1508</f>
        <v>1</v>
      </c>
      <c r="AF1508" s="0" t="n">
        <f aca="false">AE1508*I1508</f>
        <v>1.8</v>
      </c>
    </row>
    <row r="1509" customFormat="false" ht="21" hidden="false" customHeight="false" outlineLevel="0" collapsed="false">
      <c r="A1509" s="7" t="s">
        <v>5110</v>
      </c>
      <c r="B1509" s="8" t="n">
        <f aca="false">I1509</f>
        <v>1.8</v>
      </c>
      <c r="C1509" s="0" t="s">
        <v>5111</v>
      </c>
      <c r="D1509" s="0" t="s">
        <v>5107</v>
      </c>
      <c r="E1509" s="0" t="n">
        <v>0</v>
      </c>
      <c r="F1509" s="0" t="s">
        <v>22</v>
      </c>
      <c r="G1509" s="0" t="n">
        <v>1</v>
      </c>
      <c r="H1509" s="0" t="n">
        <f aca="false">I1509*0.2</f>
        <v>0.36</v>
      </c>
      <c r="I1509" s="7" t="n">
        <v>1.8</v>
      </c>
      <c r="J1509" s="9" t="n">
        <v>47848.4166666667</v>
      </c>
      <c r="M1509" s="0" t="n">
        <v>15</v>
      </c>
      <c r="N1509" s="10" t="s">
        <v>5059</v>
      </c>
      <c r="O1509" s="11" t="n">
        <f aca="false">G1509*I1509</f>
        <v>1.8</v>
      </c>
      <c r="P1509" s="12" t="s">
        <v>24</v>
      </c>
      <c r="Q1509" s="13" t="s">
        <v>25</v>
      </c>
      <c r="R1509" s="0" t="n">
        <f aca="false">VLOOKUP(A1509,Sados!$A$1:$D$2962,4,0)</f>
        <v>1</v>
      </c>
      <c r="AE1509" s="0" t="n">
        <f aca="false">G1509-S1509-T1509-U1509-V1509-W1509-X1509-Y1509-Z1509-AA1509-AB1509-AC1509+AD1509</f>
        <v>1</v>
      </c>
      <c r="AF1509" s="0" t="n">
        <f aca="false">AE1509*I1509</f>
        <v>1.8</v>
      </c>
    </row>
    <row r="1510" customFormat="false" ht="21" hidden="false" customHeight="false" outlineLevel="0" collapsed="false">
      <c r="A1510" s="7" t="s">
        <v>5112</v>
      </c>
      <c r="B1510" s="8" t="n">
        <f aca="false">I1510</f>
        <v>4.5</v>
      </c>
      <c r="C1510" s="14" t="s">
        <v>5113</v>
      </c>
      <c r="D1510" s="0" t="s">
        <v>5114</v>
      </c>
      <c r="E1510" s="0" t="n">
        <v>0</v>
      </c>
      <c r="F1510" s="0" t="s">
        <v>22</v>
      </c>
      <c r="G1510" s="0" t="n">
        <v>3</v>
      </c>
      <c r="H1510" s="0" t="n">
        <f aca="false">I1510*0.2</f>
        <v>0.9</v>
      </c>
      <c r="I1510" s="7" t="n">
        <v>4.5</v>
      </c>
      <c r="J1510" s="9" t="n">
        <v>47848.4166666667</v>
      </c>
      <c r="M1510" s="0" t="n">
        <v>15</v>
      </c>
      <c r="N1510" s="10" t="s">
        <v>5115</v>
      </c>
      <c r="O1510" s="11" t="n">
        <f aca="false">G1510*I1510</f>
        <v>13.5</v>
      </c>
      <c r="P1510" s="12" t="s">
        <v>24</v>
      </c>
      <c r="Q1510" s="13" t="s">
        <v>5116</v>
      </c>
      <c r="R1510" s="0" t="n">
        <f aca="false">VLOOKUP(A1510,Sados!$A$1:$D$2962,4,0)</f>
        <v>0</v>
      </c>
      <c r="Z1510" s="0" t="n">
        <v>1</v>
      </c>
      <c r="AE1510" s="0" t="n">
        <f aca="false">G1510-S1510-T1510-U1510-V1510-W1510-X1510-Y1510-Z1510-AA1510-AB1510-AC1510+AD1510</f>
        <v>2</v>
      </c>
      <c r="AF1510" s="0" t="n">
        <f aca="false">AE1510*I1510</f>
        <v>9</v>
      </c>
    </row>
    <row r="1511" customFormat="false" ht="21" hidden="false" customHeight="false" outlineLevel="0" collapsed="false">
      <c r="A1511" s="7" t="s">
        <v>5117</v>
      </c>
      <c r="B1511" s="8" t="n">
        <f aca="false">I1511</f>
        <v>5</v>
      </c>
      <c r="C1511" s="14" t="s">
        <v>5118</v>
      </c>
      <c r="D1511" s="0" t="s">
        <v>5119</v>
      </c>
      <c r="E1511" s="0" t="n">
        <v>0</v>
      </c>
      <c r="F1511" s="0" t="s">
        <v>22</v>
      </c>
      <c r="G1511" s="0" t="n">
        <v>7</v>
      </c>
      <c r="H1511" s="0" t="n">
        <f aca="false">I1511*0.2</f>
        <v>1</v>
      </c>
      <c r="I1511" s="7" t="n">
        <v>5</v>
      </c>
      <c r="J1511" s="9" t="n">
        <v>47848.4166666667</v>
      </c>
      <c r="M1511" s="0" t="n">
        <v>15</v>
      </c>
      <c r="N1511" s="10" t="s">
        <v>5115</v>
      </c>
      <c r="O1511" s="11" t="n">
        <f aca="false">G1511*I1511</f>
        <v>35</v>
      </c>
      <c r="P1511" s="12" t="s">
        <v>24</v>
      </c>
      <c r="Q1511" s="13" t="s">
        <v>5116</v>
      </c>
      <c r="R1511" s="0" t="n">
        <f aca="false">VLOOKUP(A1511,Sados!$A$1:$D$2962,4,0)</f>
        <v>0</v>
      </c>
      <c r="T1511" s="0" t="n">
        <v>4</v>
      </c>
      <c r="AE1511" s="0" t="n">
        <f aca="false">G1511-S1511-T1511-U1511-V1511-W1511-X1511-Y1511-Z1511-AA1511-AB1511-AC1511+AD1511</f>
        <v>3</v>
      </c>
      <c r="AF1511" s="0" t="n">
        <f aca="false">AE1511*I1511</f>
        <v>15</v>
      </c>
    </row>
    <row r="1512" customFormat="false" ht="21" hidden="false" customHeight="false" outlineLevel="0" collapsed="false">
      <c r="A1512" s="7" t="s">
        <v>5120</v>
      </c>
      <c r="B1512" s="8" t="n">
        <f aca="false">I1512</f>
        <v>5</v>
      </c>
      <c r="C1512" s="14" t="s">
        <v>5121</v>
      </c>
      <c r="D1512" s="0" t="s">
        <v>5122</v>
      </c>
      <c r="E1512" s="0" t="n">
        <v>0</v>
      </c>
      <c r="F1512" s="0" t="s">
        <v>22</v>
      </c>
      <c r="G1512" s="0" t="n">
        <v>4</v>
      </c>
      <c r="H1512" s="0" t="n">
        <f aca="false">I1512*0.2</f>
        <v>1</v>
      </c>
      <c r="I1512" s="7" t="n">
        <v>5</v>
      </c>
      <c r="J1512" s="9" t="n">
        <v>47848.4166666667</v>
      </c>
      <c r="M1512" s="0" t="n">
        <v>15</v>
      </c>
      <c r="N1512" s="10" t="s">
        <v>5115</v>
      </c>
      <c r="O1512" s="11" t="n">
        <f aca="false">G1512*I1512</f>
        <v>20</v>
      </c>
      <c r="P1512" s="12" t="s">
        <v>24</v>
      </c>
      <c r="Q1512" s="13" t="s">
        <v>5116</v>
      </c>
      <c r="R1512" s="0" t="n">
        <f aca="false">VLOOKUP(A1512,Sados!$A$1:$D$2962,4,0)</f>
        <v>0</v>
      </c>
      <c r="T1512" s="0" t="n">
        <v>1</v>
      </c>
      <c r="W1512" s="0" t="n">
        <v>2</v>
      </c>
      <c r="AE1512" s="0" t="n">
        <f aca="false">G1512-S1512-T1512-U1512-V1512-W1512-X1512-Y1512-Z1512-AA1512-AB1512-AC1512+AD1512</f>
        <v>1</v>
      </c>
      <c r="AF1512" s="0" t="n">
        <f aca="false">AE1512*I1512</f>
        <v>5</v>
      </c>
    </row>
    <row r="1513" customFormat="false" ht="21" hidden="false" customHeight="false" outlineLevel="0" collapsed="false">
      <c r="A1513" s="7" t="s">
        <v>5123</v>
      </c>
      <c r="B1513" s="8" t="n">
        <f aca="false">I1513</f>
        <v>6</v>
      </c>
      <c r="C1513" s="14" t="s">
        <v>5124</v>
      </c>
      <c r="D1513" s="0" t="s">
        <v>5125</v>
      </c>
      <c r="E1513" s="0" t="n">
        <v>0</v>
      </c>
      <c r="F1513" s="0" t="s">
        <v>22</v>
      </c>
      <c r="G1513" s="0" t="n">
        <v>7</v>
      </c>
      <c r="H1513" s="0" t="n">
        <f aca="false">I1513*0.2</f>
        <v>1.2</v>
      </c>
      <c r="I1513" s="7" t="n">
        <v>6</v>
      </c>
      <c r="J1513" s="9" t="n">
        <v>47848.4166666667</v>
      </c>
      <c r="M1513" s="0" t="n">
        <v>15</v>
      </c>
      <c r="N1513" s="10" t="s">
        <v>5115</v>
      </c>
      <c r="O1513" s="11" t="n">
        <f aca="false">G1513*I1513</f>
        <v>42</v>
      </c>
      <c r="P1513" s="12" t="s">
        <v>24</v>
      </c>
      <c r="Q1513" s="13" t="s">
        <v>5126</v>
      </c>
      <c r="R1513" s="0" t="n">
        <f aca="false">VLOOKUP(A1513,Sados!$A$1:$D$2962,4,0)</f>
        <v>4</v>
      </c>
      <c r="Z1513" s="0" t="n">
        <v>1</v>
      </c>
      <c r="AE1513" s="0" t="n">
        <f aca="false">G1513-S1513-T1513-U1513-V1513-W1513-X1513-Y1513-Z1513-AA1513-AB1513-AC1513+AD1513</f>
        <v>6</v>
      </c>
      <c r="AF1513" s="0" t="n">
        <f aca="false">AE1513*I1513</f>
        <v>36</v>
      </c>
    </row>
    <row r="1514" customFormat="false" ht="21" hidden="false" customHeight="false" outlineLevel="0" collapsed="false">
      <c r="A1514" s="7" t="s">
        <v>5127</v>
      </c>
      <c r="B1514" s="8" t="n">
        <f aca="false">I1514</f>
        <v>2.8</v>
      </c>
      <c r="C1514" s="0" t="s">
        <v>5128</v>
      </c>
      <c r="D1514" s="0" t="s">
        <v>5129</v>
      </c>
      <c r="E1514" s="0" t="s">
        <v>5130</v>
      </c>
      <c r="F1514" s="0" t="s">
        <v>22</v>
      </c>
      <c r="G1514" s="0" t="n">
        <v>18</v>
      </c>
      <c r="H1514" s="0" t="n">
        <f aca="false">I1514*0.2</f>
        <v>0.56</v>
      </c>
      <c r="I1514" s="7" t="n">
        <v>2.8</v>
      </c>
      <c r="J1514" s="9" t="n">
        <v>47848.4166666667</v>
      </c>
      <c r="M1514" s="0" t="n">
        <v>15</v>
      </c>
      <c r="N1514" s="10" t="s">
        <v>5131</v>
      </c>
      <c r="O1514" s="11" t="n">
        <f aca="false">G1514*I1514</f>
        <v>50.4</v>
      </c>
      <c r="P1514" s="12" t="s">
        <v>24</v>
      </c>
      <c r="Q1514" s="13" t="s">
        <v>25</v>
      </c>
      <c r="R1514" s="0" t="n">
        <f aca="false">VLOOKUP(A1514,Sados!$A$1:$D$2962,4,0)</f>
        <v>8</v>
      </c>
      <c r="AE1514" s="0" t="n">
        <f aca="false">G1514-S1514-T1514-U1514-V1514-W1514-X1514-Y1514-Z1514-AA1514-AB1514-AC1514+AD1514</f>
        <v>18</v>
      </c>
      <c r="AF1514" s="0" t="n">
        <f aca="false">AE1514*I1514</f>
        <v>50.4</v>
      </c>
    </row>
    <row r="1515" customFormat="false" ht="21" hidden="false" customHeight="false" outlineLevel="0" collapsed="false">
      <c r="A1515" s="7" t="s">
        <v>5132</v>
      </c>
      <c r="B1515" s="8" t="n">
        <f aca="false">I1515</f>
        <v>2.8</v>
      </c>
      <c r="C1515" s="0" t="s">
        <v>5133</v>
      </c>
      <c r="D1515" s="0" t="s">
        <v>5134</v>
      </c>
      <c r="E1515" s="0" t="s">
        <v>5135</v>
      </c>
      <c r="F1515" s="0" t="s">
        <v>22</v>
      </c>
      <c r="G1515" s="0" t="n">
        <v>23</v>
      </c>
      <c r="H1515" s="0" t="n">
        <f aca="false">I1515*0.2</f>
        <v>0.56</v>
      </c>
      <c r="I1515" s="7" t="n">
        <v>2.8</v>
      </c>
      <c r="J1515" s="9" t="n">
        <v>47848.4166666667</v>
      </c>
      <c r="M1515" s="0" t="n">
        <v>15</v>
      </c>
      <c r="N1515" s="10" t="s">
        <v>5131</v>
      </c>
      <c r="O1515" s="11" t="n">
        <f aca="false">G1515*I1515</f>
        <v>64.4</v>
      </c>
      <c r="P1515" s="12" t="s">
        <v>24</v>
      </c>
      <c r="Q1515" s="13" t="s">
        <v>25</v>
      </c>
      <c r="R1515" s="0" t="n">
        <f aca="false">VLOOKUP(A1515,Sados!$A$1:$D$2962,4,0)</f>
        <v>16</v>
      </c>
      <c r="Z1515" s="0" t="n">
        <v>2</v>
      </c>
      <c r="AE1515" s="0" t="n">
        <f aca="false">G1515-S1515-T1515-U1515-V1515-W1515-X1515-Y1515-Z1515-AA1515-AB1515-AC1515+AD1515</f>
        <v>21</v>
      </c>
      <c r="AF1515" s="0" t="n">
        <f aca="false">AE1515*I1515</f>
        <v>58.8</v>
      </c>
    </row>
    <row r="1516" customFormat="false" ht="21" hidden="false" customHeight="false" outlineLevel="0" collapsed="false">
      <c r="A1516" s="7" t="s">
        <v>5136</v>
      </c>
      <c r="B1516" s="8" t="n">
        <f aca="false">I1516</f>
        <v>4</v>
      </c>
      <c r="C1516" s="0" t="s">
        <v>5137</v>
      </c>
      <c r="D1516" s="0" t="s">
        <v>5138</v>
      </c>
      <c r="E1516" s="0" t="s">
        <v>5139</v>
      </c>
      <c r="F1516" s="0" t="s">
        <v>22</v>
      </c>
      <c r="G1516" s="0" t="n">
        <v>19</v>
      </c>
      <c r="H1516" s="0" t="n">
        <f aca="false">I1516*0.2</f>
        <v>0.8</v>
      </c>
      <c r="I1516" s="7" t="n">
        <v>4</v>
      </c>
      <c r="J1516" s="9" t="n">
        <v>47848.4166666667</v>
      </c>
      <c r="M1516" s="0" t="n">
        <v>15</v>
      </c>
      <c r="N1516" s="10" t="s">
        <v>5131</v>
      </c>
      <c r="O1516" s="11" t="n">
        <f aca="false">G1516*I1516</f>
        <v>76</v>
      </c>
      <c r="P1516" s="12" t="s">
        <v>24</v>
      </c>
      <c r="Q1516" s="13" t="s">
        <v>25</v>
      </c>
      <c r="R1516" s="0" t="n">
        <f aca="false">VLOOKUP(A1516,Sados!$A$1:$D$2962,4,0)</f>
        <v>19</v>
      </c>
      <c r="AE1516" s="0" t="n">
        <f aca="false">G1516-S1516-T1516-U1516-V1516-W1516-X1516-Y1516-Z1516-AA1516-AB1516-AC1516+AD1516</f>
        <v>19</v>
      </c>
      <c r="AF1516" s="0" t="n">
        <f aca="false">AE1516*I1516</f>
        <v>76</v>
      </c>
    </row>
    <row r="1517" customFormat="false" ht="21" hidden="false" customHeight="false" outlineLevel="0" collapsed="false">
      <c r="A1517" s="7" t="s">
        <v>5140</v>
      </c>
      <c r="B1517" s="8" t="n">
        <f aca="false">I1517</f>
        <v>4</v>
      </c>
      <c r="C1517" s="0" t="s">
        <v>5141</v>
      </c>
      <c r="D1517" s="0" t="s">
        <v>5142</v>
      </c>
      <c r="E1517" s="0" t="s">
        <v>5143</v>
      </c>
      <c r="F1517" s="0" t="s">
        <v>22</v>
      </c>
      <c r="G1517" s="0" t="n">
        <v>14</v>
      </c>
      <c r="H1517" s="0" t="n">
        <f aca="false">I1517*0.2</f>
        <v>0.8</v>
      </c>
      <c r="I1517" s="7" t="n">
        <v>4</v>
      </c>
      <c r="J1517" s="9" t="n">
        <v>47848.4166666667</v>
      </c>
      <c r="M1517" s="0" t="n">
        <v>15</v>
      </c>
      <c r="N1517" s="10" t="s">
        <v>5131</v>
      </c>
      <c r="O1517" s="11" t="n">
        <f aca="false">G1517*I1517</f>
        <v>56</v>
      </c>
      <c r="P1517" s="12" t="s">
        <v>24</v>
      </c>
      <c r="Q1517" s="13" t="s">
        <v>25</v>
      </c>
      <c r="R1517" s="0" t="n">
        <f aca="false">VLOOKUP(A1517,Sados!$A$1:$D$2962,4,0)</f>
        <v>6</v>
      </c>
      <c r="AE1517" s="0" t="n">
        <f aca="false">G1517-S1517-T1517-U1517-V1517-W1517-X1517-Y1517-Z1517-AA1517-AB1517-AC1517+AD1517</f>
        <v>14</v>
      </c>
      <c r="AF1517" s="0" t="n">
        <f aca="false">AE1517*I1517</f>
        <v>56</v>
      </c>
    </row>
    <row r="1518" customFormat="false" ht="21" hidden="false" customHeight="false" outlineLevel="0" collapsed="false">
      <c r="A1518" s="7" t="s">
        <v>5144</v>
      </c>
      <c r="B1518" s="8" t="n">
        <f aca="false">I1518</f>
        <v>2.8</v>
      </c>
      <c r="C1518" s="0" t="s">
        <v>5145</v>
      </c>
      <c r="D1518" s="0" t="s">
        <v>5146</v>
      </c>
      <c r="E1518" s="0" t="s">
        <v>5147</v>
      </c>
      <c r="F1518" s="0" t="s">
        <v>22</v>
      </c>
      <c r="G1518" s="0" t="n">
        <v>60</v>
      </c>
      <c r="H1518" s="0" t="n">
        <f aca="false">I1518*0.2</f>
        <v>0.56</v>
      </c>
      <c r="I1518" s="7" t="n">
        <v>2.8</v>
      </c>
      <c r="J1518" s="9" t="n">
        <v>47848.4166666667</v>
      </c>
      <c r="M1518" s="0" t="n">
        <v>15</v>
      </c>
      <c r="N1518" s="10" t="s">
        <v>5131</v>
      </c>
      <c r="O1518" s="11" t="n">
        <f aca="false">G1518*I1518</f>
        <v>168</v>
      </c>
      <c r="P1518" s="12" t="s">
        <v>24</v>
      </c>
      <c r="Q1518" s="13" t="s">
        <v>25</v>
      </c>
      <c r="R1518" s="0" t="n">
        <f aca="false">VLOOKUP(A1518,Sados!$A$1:$D$2962,4,0)</f>
        <v>40</v>
      </c>
      <c r="W1518" s="0" t="n">
        <v>1</v>
      </c>
      <c r="Z1518" s="0" t="n">
        <v>1</v>
      </c>
      <c r="AD1518" s="0" t="n">
        <v>1</v>
      </c>
      <c r="AE1518" s="0" t="n">
        <f aca="false">G1518-S1518-T1518-U1518-V1518-W1518-X1518-Y1518-Z1518-AA1518-AB1518-AC1518+AD1518</f>
        <v>59</v>
      </c>
      <c r="AF1518" s="0" t="n">
        <f aca="false">AE1518*I1518</f>
        <v>165.2</v>
      </c>
    </row>
    <row r="1519" customFormat="false" ht="21" hidden="false" customHeight="false" outlineLevel="0" collapsed="false">
      <c r="A1519" s="7" t="s">
        <v>5148</v>
      </c>
      <c r="B1519" s="8" t="n">
        <f aca="false">I1519</f>
        <v>5.5</v>
      </c>
      <c r="C1519" s="0" t="s">
        <v>5149</v>
      </c>
      <c r="D1519" s="0" t="s">
        <v>5150</v>
      </c>
      <c r="E1519" s="0" t="s">
        <v>5151</v>
      </c>
      <c r="F1519" s="0" t="s">
        <v>22</v>
      </c>
      <c r="G1519" s="0" t="n">
        <v>11</v>
      </c>
      <c r="H1519" s="0" t="n">
        <f aca="false">I1519*0.2</f>
        <v>1.1</v>
      </c>
      <c r="I1519" s="7" t="n">
        <v>5.5</v>
      </c>
      <c r="J1519" s="9" t="n">
        <v>47848.4166666667</v>
      </c>
      <c r="M1519" s="0" t="n">
        <v>15</v>
      </c>
      <c r="N1519" s="10" t="s">
        <v>5131</v>
      </c>
      <c r="O1519" s="11" t="n">
        <f aca="false">G1519*I1519</f>
        <v>60.5</v>
      </c>
      <c r="P1519" s="12" t="s">
        <v>24</v>
      </c>
      <c r="Q1519" s="13" t="s">
        <v>25</v>
      </c>
      <c r="R1519" s="0" t="n">
        <f aca="false">VLOOKUP(A1519,Sados!$A$1:$D$2962,4,0)</f>
        <v>10</v>
      </c>
      <c r="AE1519" s="0" t="n">
        <f aca="false">G1519-S1519-T1519-U1519-V1519-W1519-X1519-Y1519-Z1519-AA1519-AB1519-AC1519+AD1519</f>
        <v>11</v>
      </c>
      <c r="AF1519" s="0" t="n">
        <f aca="false">AE1519*I1519</f>
        <v>60.5</v>
      </c>
    </row>
    <row r="1520" customFormat="false" ht="21" hidden="false" customHeight="false" outlineLevel="0" collapsed="false">
      <c r="A1520" s="7" t="s">
        <v>5152</v>
      </c>
      <c r="B1520" s="8" t="n">
        <f aca="false">I1520</f>
        <v>5.5</v>
      </c>
      <c r="C1520" s="0" t="s">
        <v>5153</v>
      </c>
      <c r="D1520" s="0" t="s">
        <v>5154</v>
      </c>
      <c r="E1520" s="0" t="s">
        <v>5155</v>
      </c>
      <c r="F1520" s="0" t="s">
        <v>22</v>
      </c>
      <c r="G1520" s="0" t="n">
        <v>40</v>
      </c>
      <c r="H1520" s="0" t="n">
        <f aca="false">I1520*0.2</f>
        <v>1.1</v>
      </c>
      <c r="I1520" s="7" t="n">
        <v>5.5</v>
      </c>
      <c r="J1520" s="9" t="n">
        <v>47848.4166666667</v>
      </c>
      <c r="M1520" s="0" t="n">
        <v>15</v>
      </c>
      <c r="N1520" s="10" t="s">
        <v>5131</v>
      </c>
      <c r="O1520" s="11" t="n">
        <f aca="false">G1520*I1520</f>
        <v>220</v>
      </c>
      <c r="P1520" s="12" t="s">
        <v>24</v>
      </c>
      <c r="Q1520" s="13" t="s">
        <v>25</v>
      </c>
      <c r="R1520" s="0" t="n">
        <f aca="false">VLOOKUP(A1520,Sados!$A$1:$D$2962,4,0)</f>
        <v>40</v>
      </c>
      <c r="AE1520" s="0" t="n">
        <f aca="false">G1520-S1520-T1520-U1520-V1520-W1520-X1520-Y1520-Z1520-AA1520-AB1520-AC1520+AD1520</f>
        <v>40</v>
      </c>
      <c r="AF1520" s="0" t="n">
        <f aca="false">AE1520*I1520</f>
        <v>220</v>
      </c>
    </row>
    <row r="1521" customFormat="false" ht="21" hidden="false" customHeight="false" outlineLevel="0" collapsed="false">
      <c r="A1521" s="7" t="s">
        <v>5156</v>
      </c>
      <c r="B1521" s="8" t="n">
        <f aca="false">I1521</f>
        <v>5.5</v>
      </c>
      <c r="C1521" s="0" t="s">
        <v>5157</v>
      </c>
      <c r="D1521" s="0" t="s">
        <v>5158</v>
      </c>
      <c r="E1521" s="0" t="s">
        <v>5159</v>
      </c>
      <c r="F1521" s="0" t="s">
        <v>22</v>
      </c>
      <c r="G1521" s="0" t="n">
        <v>8</v>
      </c>
      <c r="H1521" s="0" t="n">
        <f aca="false">I1521*0.2</f>
        <v>1.1</v>
      </c>
      <c r="I1521" s="7" t="n">
        <v>5.5</v>
      </c>
      <c r="J1521" s="9" t="n">
        <v>47848.4166666667</v>
      </c>
      <c r="M1521" s="0" t="n">
        <v>15</v>
      </c>
      <c r="N1521" s="10" t="s">
        <v>5131</v>
      </c>
      <c r="O1521" s="11" t="n">
        <f aca="false">G1521*I1521</f>
        <v>44</v>
      </c>
      <c r="P1521" s="12" t="s">
        <v>24</v>
      </c>
      <c r="Q1521" s="13" t="s">
        <v>25</v>
      </c>
      <c r="R1521" s="0" t="n">
        <f aca="false">VLOOKUP(A1521,Sados!$A$1:$D$2962,4,0)</f>
        <v>8</v>
      </c>
      <c r="AE1521" s="0" t="n">
        <f aca="false">G1521-S1521-T1521-U1521-V1521-W1521-X1521-Y1521-Z1521-AA1521-AB1521-AC1521+AD1521</f>
        <v>8</v>
      </c>
      <c r="AF1521" s="0" t="n">
        <f aca="false">AE1521*I1521</f>
        <v>44</v>
      </c>
    </row>
    <row r="1522" customFormat="false" ht="21" hidden="false" customHeight="false" outlineLevel="0" collapsed="false">
      <c r="A1522" s="7" t="s">
        <v>5160</v>
      </c>
      <c r="B1522" s="8" t="n">
        <f aca="false">I1522</f>
        <v>6</v>
      </c>
      <c r="C1522" s="0" t="s">
        <v>5161</v>
      </c>
      <c r="D1522" s="0" t="s">
        <v>5162</v>
      </c>
      <c r="E1522" s="0" t="s">
        <v>5163</v>
      </c>
      <c r="F1522" s="0" t="s">
        <v>22</v>
      </c>
      <c r="G1522" s="0" t="n">
        <v>2</v>
      </c>
      <c r="H1522" s="0" t="n">
        <f aca="false">I1522*0.2</f>
        <v>1.2</v>
      </c>
      <c r="I1522" s="7" t="n">
        <v>6</v>
      </c>
      <c r="J1522" s="9" t="n">
        <v>47848.4166666667</v>
      </c>
      <c r="M1522" s="0" t="n">
        <v>15</v>
      </c>
      <c r="N1522" s="10" t="s">
        <v>5131</v>
      </c>
      <c r="O1522" s="11" t="n">
        <f aca="false">G1522*I1522</f>
        <v>12</v>
      </c>
      <c r="P1522" s="12" t="s">
        <v>24</v>
      </c>
      <c r="Q1522" s="13" t="s">
        <v>25</v>
      </c>
      <c r="R1522" s="0" t="n">
        <f aca="false">VLOOKUP(A1522,Sados!$A$1:$D$2962,4,0)</f>
        <v>2</v>
      </c>
      <c r="AE1522" s="0" t="n">
        <f aca="false">G1522-S1522-T1522-U1522-V1522-W1522-X1522-Y1522-Z1522-AA1522-AB1522-AC1522+AD1522</f>
        <v>2</v>
      </c>
      <c r="AF1522" s="0" t="n">
        <f aca="false">AE1522*I1522</f>
        <v>12</v>
      </c>
    </row>
    <row r="1523" customFormat="false" ht="21" hidden="false" customHeight="false" outlineLevel="0" collapsed="false">
      <c r="A1523" s="7" t="s">
        <v>5164</v>
      </c>
      <c r="B1523" s="8" t="n">
        <f aca="false">I1523</f>
        <v>4</v>
      </c>
      <c r="C1523" s="0" t="s">
        <v>5165</v>
      </c>
      <c r="D1523" s="0" t="s">
        <v>5166</v>
      </c>
      <c r="E1523" s="0" t="s">
        <v>5167</v>
      </c>
      <c r="F1523" s="0" t="s">
        <v>22</v>
      </c>
      <c r="G1523" s="0" t="n">
        <v>43</v>
      </c>
      <c r="H1523" s="0" t="n">
        <f aca="false">I1523*0.2</f>
        <v>0.8</v>
      </c>
      <c r="I1523" s="7" t="n">
        <v>4</v>
      </c>
      <c r="J1523" s="9" t="n">
        <v>47848.4166666667</v>
      </c>
      <c r="M1523" s="0" t="n">
        <v>15</v>
      </c>
      <c r="N1523" s="10" t="s">
        <v>5131</v>
      </c>
      <c r="O1523" s="11" t="n">
        <f aca="false">G1523*I1523</f>
        <v>172</v>
      </c>
      <c r="P1523" s="12" t="s">
        <v>24</v>
      </c>
      <c r="Q1523" s="13" t="s">
        <v>25</v>
      </c>
      <c r="R1523" s="0" t="n">
        <f aca="false">VLOOKUP(A1523,Sados!$A$1:$D$2962,4,0)</f>
        <v>30</v>
      </c>
      <c r="U1523" s="0" t="n">
        <v>1</v>
      </c>
      <c r="AE1523" s="0" t="n">
        <f aca="false">G1523-S1523-T1523-U1523-V1523-W1523-X1523-Y1523-Z1523-AA1523-AB1523-AC1523+AD1523</f>
        <v>42</v>
      </c>
      <c r="AF1523" s="0" t="n">
        <f aca="false">AE1523*I1523</f>
        <v>168</v>
      </c>
    </row>
    <row r="1524" customFormat="false" ht="21" hidden="false" customHeight="false" outlineLevel="0" collapsed="false">
      <c r="A1524" s="7" t="s">
        <v>5168</v>
      </c>
      <c r="B1524" s="8" t="n">
        <f aca="false">I1524</f>
        <v>5</v>
      </c>
      <c r="C1524" s="0" t="s">
        <v>5169</v>
      </c>
      <c r="D1524" s="0" t="s">
        <v>5170</v>
      </c>
      <c r="E1524" s="0" t="s">
        <v>5171</v>
      </c>
      <c r="F1524" s="0" t="s">
        <v>22</v>
      </c>
      <c r="G1524" s="0" t="n">
        <v>15</v>
      </c>
      <c r="H1524" s="0" t="n">
        <f aca="false">I1524*0.2</f>
        <v>1</v>
      </c>
      <c r="I1524" s="7" t="n">
        <v>5</v>
      </c>
      <c r="J1524" s="9" t="n">
        <v>47848.4166666667</v>
      </c>
      <c r="M1524" s="0" t="n">
        <v>15</v>
      </c>
      <c r="N1524" s="10" t="s">
        <v>5131</v>
      </c>
      <c r="O1524" s="11" t="n">
        <f aca="false">G1524*I1524</f>
        <v>75</v>
      </c>
      <c r="P1524" s="12" t="s">
        <v>24</v>
      </c>
      <c r="Q1524" s="13" t="s">
        <v>25</v>
      </c>
      <c r="R1524" s="0" t="n">
        <f aca="false">VLOOKUP(A1524,Sados!$A$1:$D$2962,4,0)</f>
        <v>14</v>
      </c>
      <c r="AE1524" s="0" t="n">
        <f aca="false">G1524-S1524-T1524-U1524-V1524-W1524-X1524-Y1524-Z1524-AA1524-AB1524-AC1524+AD1524</f>
        <v>15</v>
      </c>
      <c r="AF1524" s="0" t="n">
        <f aca="false">AE1524*I1524</f>
        <v>75</v>
      </c>
    </row>
    <row r="1525" customFormat="false" ht="21" hidden="false" customHeight="false" outlineLevel="0" collapsed="false">
      <c r="A1525" s="7" t="s">
        <v>5172</v>
      </c>
      <c r="B1525" s="8" t="n">
        <f aca="false">I1525</f>
        <v>5</v>
      </c>
      <c r="C1525" s="0" t="s">
        <v>5173</v>
      </c>
      <c r="D1525" s="0" t="s">
        <v>5174</v>
      </c>
      <c r="E1525" s="0" t="s">
        <v>5175</v>
      </c>
      <c r="F1525" s="0" t="s">
        <v>22</v>
      </c>
      <c r="G1525" s="0" t="n">
        <v>22</v>
      </c>
      <c r="H1525" s="0" t="n">
        <f aca="false">I1525*0.2</f>
        <v>1</v>
      </c>
      <c r="I1525" s="7" t="n">
        <v>5</v>
      </c>
      <c r="J1525" s="9" t="n">
        <v>47848.4166666667</v>
      </c>
      <c r="M1525" s="0" t="n">
        <v>15</v>
      </c>
      <c r="N1525" s="10" t="s">
        <v>5131</v>
      </c>
      <c r="O1525" s="11" t="n">
        <f aca="false">G1525*I1525</f>
        <v>110</v>
      </c>
      <c r="P1525" s="12" t="s">
        <v>24</v>
      </c>
      <c r="Q1525" s="13" t="s">
        <v>25</v>
      </c>
      <c r="R1525" s="0" t="n">
        <f aca="false">VLOOKUP(A1525,Sados!$A$1:$D$2962,4,0)</f>
        <v>22</v>
      </c>
      <c r="AE1525" s="0" t="n">
        <f aca="false">G1525-S1525-T1525-U1525-V1525-W1525-X1525-Y1525-Z1525-AA1525-AB1525-AC1525+AD1525</f>
        <v>22</v>
      </c>
      <c r="AF1525" s="0" t="n">
        <f aca="false">AE1525*I1525</f>
        <v>110</v>
      </c>
    </row>
    <row r="1526" customFormat="false" ht="21" hidden="false" customHeight="false" outlineLevel="0" collapsed="false">
      <c r="A1526" s="7" t="s">
        <v>5176</v>
      </c>
      <c r="B1526" s="8" t="n">
        <f aca="false">I1526</f>
        <v>3</v>
      </c>
      <c r="C1526" s="0" t="s">
        <v>5177</v>
      </c>
      <c r="D1526" s="0" t="s">
        <v>5178</v>
      </c>
      <c r="E1526" s="0" t="s">
        <v>5179</v>
      </c>
      <c r="F1526" s="0" t="s">
        <v>22</v>
      </c>
      <c r="G1526" s="0" t="n">
        <v>2</v>
      </c>
      <c r="H1526" s="0" t="n">
        <f aca="false">I1526*0.2</f>
        <v>0.6</v>
      </c>
      <c r="I1526" s="7" t="n">
        <v>3</v>
      </c>
      <c r="J1526" s="9" t="n">
        <v>47848.4166666667</v>
      </c>
      <c r="M1526" s="0" t="n">
        <v>15</v>
      </c>
      <c r="N1526" s="10" t="s">
        <v>5131</v>
      </c>
      <c r="O1526" s="11" t="n">
        <f aca="false">G1526*I1526</f>
        <v>6</v>
      </c>
      <c r="P1526" s="12" t="s">
        <v>24</v>
      </c>
      <c r="Q1526" s="13" t="s">
        <v>25</v>
      </c>
      <c r="R1526" s="0" t="n">
        <f aca="false">VLOOKUP(A1526,Sados!$A$1:$D$2962,4,0)</f>
        <v>2</v>
      </c>
      <c r="AE1526" s="0" t="n">
        <f aca="false">G1526-S1526-T1526-U1526-V1526-W1526-X1526-Y1526-Z1526-AA1526-AB1526-AC1526+AD1526</f>
        <v>2</v>
      </c>
      <c r="AF1526" s="0" t="n">
        <f aca="false">AE1526*I1526</f>
        <v>6</v>
      </c>
    </row>
    <row r="1527" customFormat="false" ht="21" hidden="false" customHeight="false" outlineLevel="0" collapsed="false">
      <c r="A1527" s="7" t="s">
        <v>5180</v>
      </c>
      <c r="B1527" s="8" t="n">
        <f aca="false">I1527</f>
        <v>3</v>
      </c>
      <c r="C1527" s="0" t="s">
        <v>5181</v>
      </c>
      <c r="D1527" s="0" t="s">
        <v>5182</v>
      </c>
      <c r="E1527" s="0" t="s">
        <v>5183</v>
      </c>
      <c r="F1527" s="0" t="s">
        <v>22</v>
      </c>
      <c r="G1527" s="0" t="n">
        <v>14</v>
      </c>
      <c r="H1527" s="0" t="n">
        <f aca="false">I1527*0.2</f>
        <v>0.6</v>
      </c>
      <c r="I1527" s="7" t="n">
        <v>3</v>
      </c>
      <c r="J1527" s="9" t="n">
        <v>47848.4166666667</v>
      </c>
      <c r="M1527" s="0" t="n">
        <v>15</v>
      </c>
      <c r="N1527" s="10" t="s">
        <v>5131</v>
      </c>
      <c r="O1527" s="11" t="n">
        <f aca="false">G1527*I1527</f>
        <v>42</v>
      </c>
      <c r="P1527" s="12" t="s">
        <v>24</v>
      </c>
      <c r="Q1527" s="13" t="s">
        <v>25</v>
      </c>
      <c r="R1527" s="0" t="n">
        <f aca="false">VLOOKUP(A1527,Sados!$A$1:$D$2962,4,0)</f>
        <v>14</v>
      </c>
      <c r="AE1527" s="0" t="n">
        <f aca="false">G1527-S1527-T1527-U1527-V1527-W1527-X1527-Y1527-Z1527-AA1527-AB1527-AC1527+AD1527</f>
        <v>14</v>
      </c>
      <c r="AF1527" s="0" t="n">
        <f aca="false">AE1527*I1527</f>
        <v>42</v>
      </c>
    </row>
    <row r="1528" customFormat="false" ht="21" hidden="false" customHeight="false" outlineLevel="0" collapsed="false">
      <c r="A1528" s="7" t="s">
        <v>5184</v>
      </c>
      <c r="B1528" s="8" t="n">
        <f aca="false">I1528</f>
        <v>36</v>
      </c>
      <c r="C1528" s="0" t="s">
        <v>5185</v>
      </c>
      <c r="D1528" s="0" t="s">
        <v>5186</v>
      </c>
      <c r="E1528" s="0" t="s">
        <v>4995</v>
      </c>
      <c r="F1528" s="0" t="s">
        <v>22</v>
      </c>
      <c r="G1528" s="0" t="n">
        <v>3</v>
      </c>
      <c r="H1528" s="0" t="n">
        <f aca="false">I1528*0.2</f>
        <v>7.2</v>
      </c>
      <c r="I1528" s="7" t="n">
        <v>36</v>
      </c>
      <c r="J1528" s="9" t="n">
        <v>47848.4166666667</v>
      </c>
      <c r="M1528" s="0" t="n">
        <v>15</v>
      </c>
      <c r="N1528" s="10" t="s">
        <v>5187</v>
      </c>
      <c r="O1528" s="11" t="n">
        <f aca="false">G1528*I1528</f>
        <v>108</v>
      </c>
      <c r="P1528" s="12" t="s">
        <v>171</v>
      </c>
      <c r="Q1528" s="13" t="s">
        <v>4997</v>
      </c>
      <c r="R1528" s="0" t="n">
        <f aca="false">VLOOKUP(A1528,Sados!$A$1:$D$2962,4,0)</f>
        <v>3</v>
      </c>
      <c r="AE1528" s="0" t="n">
        <f aca="false">G1528-S1528-T1528-U1528-V1528-W1528-X1528-Y1528-Z1528-AA1528-AB1528-AC1528+AD1528</f>
        <v>3</v>
      </c>
      <c r="AF1528" s="0" t="n">
        <f aca="false">AE1528*I1528</f>
        <v>108</v>
      </c>
    </row>
    <row r="1529" customFormat="false" ht="21" hidden="false" customHeight="false" outlineLevel="0" collapsed="false">
      <c r="A1529" s="7" t="s">
        <v>5188</v>
      </c>
      <c r="B1529" s="8" t="n">
        <f aca="false">I1529</f>
        <v>36</v>
      </c>
      <c r="C1529" s="0" t="s">
        <v>5189</v>
      </c>
      <c r="D1529" s="0" t="s">
        <v>5190</v>
      </c>
      <c r="E1529" s="0" t="s">
        <v>4995</v>
      </c>
      <c r="F1529" s="0" t="s">
        <v>22</v>
      </c>
      <c r="G1529" s="0" t="n">
        <v>2</v>
      </c>
      <c r="H1529" s="0" t="n">
        <f aca="false">I1529*0.2</f>
        <v>7.2</v>
      </c>
      <c r="I1529" s="7" t="n">
        <v>36</v>
      </c>
      <c r="J1529" s="9" t="n">
        <v>47848.4166666667</v>
      </c>
      <c r="M1529" s="0" t="n">
        <v>15</v>
      </c>
      <c r="N1529" s="10" t="s">
        <v>5187</v>
      </c>
      <c r="O1529" s="11" t="n">
        <f aca="false">G1529*I1529</f>
        <v>72</v>
      </c>
      <c r="P1529" s="12" t="s">
        <v>171</v>
      </c>
      <c r="Q1529" s="13" t="s">
        <v>4997</v>
      </c>
      <c r="R1529" s="0" t="n">
        <f aca="false">VLOOKUP(A1529,Sados!$A$1:$D$2962,4,0)</f>
        <v>2</v>
      </c>
      <c r="AE1529" s="0" t="n">
        <f aca="false">G1529-S1529-T1529-U1529-V1529-W1529-X1529-Y1529-Z1529-AA1529-AB1529-AC1529+AD1529</f>
        <v>2</v>
      </c>
      <c r="AF1529" s="0" t="n">
        <f aca="false">AE1529*I1529</f>
        <v>72</v>
      </c>
    </row>
    <row r="1530" customFormat="false" ht="21" hidden="false" customHeight="false" outlineLevel="0" collapsed="false">
      <c r="A1530" s="7" t="s">
        <v>5191</v>
      </c>
      <c r="B1530" s="8" t="n">
        <f aca="false">I1530</f>
        <v>9</v>
      </c>
      <c r="C1530" s="0" t="s">
        <v>5192</v>
      </c>
      <c r="D1530" s="0" t="s">
        <v>5193</v>
      </c>
      <c r="E1530" s="0" t="s">
        <v>4995</v>
      </c>
      <c r="F1530" s="0" t="s">
        <v>22</v>
      </c>
      <c r="G1530" s="0" t="n">
        <v>3</v>
      </c>
      <c r="H1530" s="0" t="n">
        <f aca="false">I1530*0.2</f>
        <v>1.8</v>
      </c>
      <c r="I1530" s="7" t="n">
        <v>9</v>
      </c>
      <c r="J1530" s="9" t="n">
        <v>47848.4166666667</v>
      </c>
      <c r="M1530" s="0" t="n">
        <v>15</v>
      </c>
      <c r="N1530" s="10" t="s">
        <v>5187</v>
      </c>
      <c r="O1530" s="11" t="n">
        <f aca="false">G1530*I1530</f>
        <v>27</v>
      </c>
      <c r="P1530" s="12" t="s">
        <v>171</v>
      </c>
      <c r="Q1530" s="13" t="s">
        <v>4997</v>
      </c>
      <c r="R1530" s="0" t="n">
        <f aca="false">VLOOKUP(A1530,Sados!$A$1:$D$2962,4,0)</f>
        <v>3</v>
      </c>
      <c r="AE1530" s="0" t="n">
        <f aca="false">G1530-S1530-T1530-U1530-V1530-W1530-X1530-Y1530-Z1530-AA1530-AB1530-AC1530+AD1530</f>
        <v>3</v>
      </c>
      <c r="AF1530" s="0" t="n">
        <f aca="false">AE1530*I1530</f>
        <v>27</v>
      </c>
    </row>
    <row r="1531" customFormat="false" ht="21" hidden="false" customHeight="false" outlineLevel="0" collapsed="false">
      <c r="A1531" s="7" t="s">
        <v>5194</v>
      </c>
      <c r="B1531" s="8" t="n">
        <f aca="false">I1531</f>
        <v>23</v>
      </c>
      <c r="C1531" s="0" t="s">
        <v>5195</v>
      </c>
      <c r="D1531" s="0" t="s">
        <v>5196</v>
      </c>
      <c r="E1531" s="0" t="s">
        <v>5197</v>
      </c>
      <c r="F1531" s="0" t="s">
        <v>22</v>
      </c>
      <c r="G1531" s="0" t="n">
        <v>1</v>
      </c>
      <c r="H1531" s="0" t="n">
        <f aca="false">I1531*0.2</f>
        <v>4.6</v>
      </c>
      <c r="I1531" s="7" t="n">
        <v>23</v>
      </c>
      <c r="J1531" s="9" t="n">
        <v>47848.4166666667</v>
      </c>
      <c r="M1531" s="0" t="n">
        <v>15</v>
      </c>
      <c r="N1531" s="10" t="s">
        <v>5187</v>
      </c>
      <c r="O1531" s="11" t="n">
        <f aca="false">G1531*I1531</f>
        <v>23</v>
      </c>
      <c r="P1531" s="12" t="s">
        <v>38</v>
      </c>
      <c r="Q1531" s="13" t="s">
        <v>4997</v>
      </c>
      <c r="R1531" s="0" t="n">
        <f aca="false">VLOOKUP(A1531,Sados!$A$1:$D$2962,4,0)</f>
        <v>1</v>
      </c>
      <c r="AE1531" s="0" t="n">
        <f aca="false">G1531-S1531-T1531-U1531-V1531-W1531-X1531-Y1531-Z1531-AA1531-AB1531-AC1531+AD1531</f>
        <v>1</v>
      </c>
      <c r="AF1531" s="0" t="n">
        <f aca="false">AE1531*I1531</f>
        <v>23</v>
      </c>
    </row>
    <row r="1532" customFormat="false" ht="21" hidden="false" customHeight="false" outlineLevel="0" collapsed="false">
      <c r="A1532" s="7" t="s">
        <v>5198</v>
      </c>
      <c r="B1532" s="8" t="n">
        <f aca="false">I1532</f>
        <v>10</v>
      </c>
      <c r="C1532" s="0" t="s">
        <v>5199</v>
      </c>
      <c r="D1532" s="0" t="s">
        <v>5200</v>
      </c>
      <c r="E1532" s="0" t="s">
        <v>4995</v>
      </c>
      <c r="F1532" s="0" t="s">
        <v>22</v>
      </c>
      <c r="G1532" s="0" t="n">
        <v>8</v>
      </c>
      <c r="H1532" s="0" t="n">
        <f aca="false">I1532*0.2</f>
        <v>2</v>
      </c>
      <c r="I1532" s="7" t="n">
        <v>10</v>
      </c>
      <c r="J1532" s="9" t="n">
        <v>47848.4166666667</v>
      </c>
      <c r="M1532" s="0" t="n">
        <v>15</v>
      </c>
      <c r="N1532" s="10" t="s">
        <v>5187</v>
      </c>
      <c r="O1532" s="11" t="n">
        <f aca="false">G1532*I1532</f>
        <v>80</v>
      </c>
      <c r="P1532" s="12" t="s">
        <v>38</v>
      </c>
      <c r="Q1532" s="13" t="s">
        <v>4997</v>
      </c>
      <c r="R1532" s="0" t="n">
        <f aca="false">VLOOKUP(A1532,Sados!$A$1:$D$2962,4,0)</f>
        <v>8</v>
      </c>
      <c r="AE1532" s="0" t="n">
        <f aca="false">G1532-S1532-T1532-U1532-V1532-W1532-X1532-Y1532-Z1532-AA1532-AB1532-AC1532+AD1532</f>
        <v>8</v>
      </c>
      <c r="AF1532" s="0" t="n">
        <f aca="false">AE1532*I1532</f>
        <v>80</v>
      </c>
    </row>
    <row r="1533" customFormat="false" ht="21" hidden="false" customHeight="false" outlineLevel="0" collapsed="false">
      <c r="A1533" s="7" t="s">
        <v>5201</v>
      </c>
      <c r="B1533" s="8" t="n">
        <f aca="false">I1533</f>
        <v>15</v>
      </c>
      <c r="C1533" s="0" t="s">
        <v>5202</v>
      </c>
      <c r="D1533" s="0" t="s">
        <v>5200</v>
      </c>
      <c r="E1533" s="0" t="s">
        <v>4995</v>
      </c>
      <c r="F1533" s="0" t="s">
        <v>22</v>
      </c>
      <c r="G1533" s="0" t="n">
        <v>3</v>
      </c>
      <c r="H1533" s="0" t="n">
        <f aca="false">I1533*0.2</f>
        <v>3</v>
      </c>
      <c r="I1533" s="7" t="n">
        <v>15</v>
      </c>
      <c r="J1533" s="9" t="n">
        <v>47848.4166666667</v>
      </c>
      <c r="M1533" s="0" t="n">
        <v>15</v>
      </c>
      <c r="N1533" s="10" t="s">
        <v>5187</v>
      </c>
      <c r="O1533" s="11" t="n">
        <f aca="false">G1533*I1533</f>
        <v>45</v>
      </c>
      <c r="P1533" s="12" t="s">
        <v>38</v>
      </c>
      <c r="Q1533" s="13" t="s">
        <v>4997</v>
      </c>
      <c r="R1533" s="0" t="n">
        <f aca="false">VLOOKUP(A1533,Sados!$A$1:$D$2962,4,0)</f>
        <v>3</v>
      </c>
      <c r="AE1533" s="0" t="n">
        <f aca="false">G1533-S1533-T1533-U1533-V1533-W1533-X1533-Y1533-Z1533-AA1533-AB1533-AC1533+AD1533</f>
        <v>3</v>
      </c>
      <c r="AF1533" s="0" t="n">
        <f aca="false">AE1533*I1533</f>
        <v>45</v>
      </c>
    </row>
    <row r="1534" customFormat="false" ht="21" hidden="false" customHeight="false" outlineLevel="0" collapsed="false">
      <c r="A1534" s="7" t="s">
        <v>5203</v>
      </c>
      <c r="B1534" s="8" t="n">
        <f aca="false">I1534</f>
        <v>6</v>
      </c>
      <c r="C1534" s="0" t="s">
        <v>5204</v>
      </c>
      <c r="D1534" s="0" t="s">
        <v>5205</v>
      </c>
      <c r="E1534" s="0" t="s">
        <v>5206</v>
      </c>
      <c r="F1534" s="0" t="s">
        <v>22</v>
      </c>
      <c r="G1534" s="0" t="n">
        <v>4</v>
      </c>
      <c r="H1534" s="0" t="n">
        <f aca="false">I1534*0.2</f>
        <v>1.2</v>
      </c>
      <c r="I1534" s="7" t="n">
        <v>6</v>
      </c>
      <c r="J1534" s="9" t="n">
        <v>47848.4166666667</v>
      </c>
      <c r="M1534" s="0" t="n">
        <v>15</v>
      </c>
      <c r="N1534" s="10" t="s">
        <v>5187</v>
      </c>
      <c r="O1534" s="11" t="n">
        <f aca="false">G1534*I1534</f>
        <v>24</v>
      </c>
      <c r="P1534" s="12" t="s">
        <v>38</v>
      </c>
      <c r="Q1534" s="13" t="s">
        <v>4997</v>
      </c>
      <c r="R1534" s="0" t="n">
        <f aca="false">VLOOKUP(A1534,Sados!$A$1:$D$2962,4,0)</f>
        <v>4</v>
      </c>
      <c r="AE1534" s="0" t="n">
        <f aca="false">G1534-S1534-T1534-U1534-V1534-W1534-X1534-Y1534-Z1534-AA1534-AB1534-AC1534+AD1534</f>
        <v>4</v>
      </c>
      <c r="AF1534" s="0" t="n">
        <f aca="false">AE1534*I1534</f>
        <v>24</v>
      </c>
    </row>
    <row r="1535" customFormat="false" ht="21" hidden="false" customHeight="false" outlineLevel="0" collapsed="false">
      <c r="A1535" s="7" t="s">
        <v>5207</v>
      </c>
      <c r="B1535" s="8" t="n">
        <f aca="false">I1535</f>
        <v>9</v>
      </c>
      <c r="C1535" s="0" t="s">
        <v>5208</v>
      </c>
      <c r="D1535" s="0" t="s">
        <v>5209</v>
      </c>
      <c r="E1535" s="0" t="s">
        <v>4995</v>
      </c>
      <c r="F1535" s="0" t="s">
        <v>22</v>
      </c>
      <c r="G1535" s="0" t="n">
        <v>3</v>
      </c>
      <c r="H1535" s="0" t="n">
        <f aca="false">I1535*0.2</f>
        <v>1.8</v>
      </c>
      <c r="I1535" s="7" t="n">
        <v>9</v>
      </c>
      <c r="J1535" s="9" t="n">
        <v>47848.4166666667</v>
      </c>
      <c r="M1535" s="0" t="n">
        <v>15</v>
      </c>
      <c r="N1535" s="10" t="s">
        <v>5187</v>
      </c>
      <c r="O1535" s="11" t="n">
        <f aca="false">G1535*I1535</f>
        <v>27</v>
      </c>
      <c r="P1535" s="12" t="s">
        <v>38</v>
      </c>
      <c r="Q1535" s="13" t="s">
        <v>4997</v>
      </c>
      <c r="R1535" s="0" t="n">
        <f aca="false">VLOOKUP(A1535,Sados!$A$1:$D$2962,4,0)</f>
        <v>3</v>
      </c>
      <c r="AE1535" s="0" t="n">
        <f aca="false">G1535-S1535-T1535-U1535-V1535-W1535-X1535-Y1535-Z1535-AA1535-AB1535-AC1535+AD1535</f>
        <v>3</v>
      </c>
      <c r="AF1535" s="0" t="n">
        <f aca="false">AE1535*I1535</f>
        <v>27</v>
      </c>
    </row>
    <row r="1536" customFormat="false" ht="21" hidden="false" customHeight="false" outlineLevel="0" collapsed="false">
      <c r="A1536" s="7" t="s">
        <v>5210</v>
      </c>
      <c r="B1536" s="8" t="n">
        <f aca="false">I1536</f>
        <v>15</v>
      </c>
      <c r="C1536" s="0" t="s">
        <v>5211</v>
      </c>
      <c r="D1536" s="0" t="s">
        <v>5212</v>
      </c>
      <c r="E1536" s="0" t="s">
        <v>4995</v>
      </c>
      <c r="F1536" s="0" t="s">
        <v>22</v>
      </c>
      <c r="G1536" s="0" t="n">
        <v>4</v>
      </c>
      <c r="H1536" s="0" t="n">
        <f aca="false">I1536*0.2</f>
        <v>3</v>
      </c>
      <c r="I1536" s="7" t="n">
        <v>15</v>
      </c>
      <c r="J1536" s="9" t="n">
        <v>47848.4166666667</v>
      </c>
      <c r="M1536" s="0" t="n">
        <v>15</v>
      </c>
      <c r="N1536" s="10" t="s">
        <v>5187</v>
      </c>
      <c r="O1536" s="11" t="n">
        <f aca="false">G1536*I1536</f>
        <v>60</v>
      </c>
      <c r="P1536" s="12" t="s">
        <v>38</v>
      </c>
      <c r="Q1536" s="13" t="s">
        <v>4997</v>
      </c>
      <c r="R1536" s="0" t="n">
        <f aca="false">VLOOKUP(A1536,Sados!$A$1:$D$2962,4,0)</f>
        <v>3</v>
      </c>
      <c r="AE1536" s="0" t="n">
        <f aca="false">G1536-S1536-T1536-U1536-V1536-W1536-X1536-Y1536-Z1536-AA1536-AB1536-AC1536+AD1536</f>
        <v>4</v>
      </c>
      <c r="AF1536" s="0" t="n">
        <f aca="false">AE1536*I1536</f>
        <v>60</v>
      </c>
    </row>
    <row r="1537" customFormat="false" ht="21" hidden="false" customHeight="false" outlineLevel="0" collapsed="false">
      <c r="A1537" s="7" t="s">
        <v>5213</v>
      </c>
      <c r="B1537" s="8" t="n">
        <f aca="false">I1537</f>
        <v>35</v>
      </c>
      <c r="C1537" s="0" t="s">
        <v>5214</v>
      </c>
      <c r="D1537" s="0" t="s">
        <v>5215</v>
      </c>
      <c r="E1537" s="0" t="s">
        <v>4995</v>
      </c>
      <c r="F1537" s="0" t="s">
        <v>22</v>
      </c>
      <c r="G1537" s="0" t="n">
        <v>2</v>
      </c>
      <c r="H1537" s="0" t="n">
        <f aca="false">I1537*0.2</f>
        <v>7</v>
      </c>
      <c r="I1537" s="7" t="n">
        <v>35</v>
      </c>
      <c r="J1537" s="9" t="n">
        <v>47848.4166666667</v>
      </c>
      <c r="M1537" s="0" t="n">
        <v>15</v>
      </c>
      <c r="N1537" s="10" t="s">
        <v>5187</v>
      </c>
      <c r="O1537" s="11" t="n">
        <f aca="false">G1537*I1537</f>
        <v>70</v>
      </c>
      <c r="P1537" s="12" t="s">
        <v>38</v>
      </c>
      <c r="Q1537" s="13" t="s">
        <v>1775</v>
      </c>
      <c r="R1537" s="0" t="n">
        <f aca="false">VLOOKUP(A1537,Sados!$A$1:$D$2962,4,0)</f>
        <v>2</v>
      </c>
      <c r="AE1537" s="0" t="n">
        <f aca="false">G1537-S1537-T1537-U1537-V1537-W1537-X1537-Y1537-Z1537-AA1537-AB1537-AC1537+AD1537</f>
        <v>2</v>
      </c>
      <c r="AF1537" s="0" t="n">
        <f aca="false">AE1537*I1537</f>
        <v>70</v>
      </c>
    </row>
    <row r="1538" customFormat="false" ht="21" hidden="false" customHeight="false" outlineLevel="0" collapsed="false">
      <c r="A1538" s="7" t="s">
        <v>5216</v>
      </c>
      <c r="B1538" s="8" t="n">
        <f aca="false">I1538</f>
        <v>30</v>
      </c>
      <c r="C1538" s="0" t="s">
        <v>5217</v>
      </c>
      <c r="D1538" s="0" t="s">
        <v>5218</v>
      </c>
      <c r="E1538" s="0" t="s">
        <v>4995</v>
      </c>
      <c r="F1538" s="0" t="s">
        <v>22</v>
      </c>
      <c r="G1538" s="0" t="n">
        <v>2</v>
      </c>
      <c r="H1538" s="0" t="n">
        <f aca="false">I1538*0.2</f>
        <v>6</v>
      </c>
      <c r="I1538" s="7" t="n">
        <v>30</v>
      </c>
      <c r="J1538" s="9" t="n">
        <v>47848.4166666667</v>
      </c>
      <c r="M1538" s="0" t="n">
        <v>15</v>
      </c>
      <c r="N1538" s="10" t="s">
        <v>5187</v>
      </c>
      <c r="O1538" s="11" t="n">
        <f aca="false">G1538*I1538</f>
        <v>60</v>
      </c>
      <c r="P1538" s="12" t="s">
        <v>42</v>
      </c>
      <c r="Q1538" s="13" t="s">
        <v>4997</v>
      </c>
      <c r="R1538" s="0" t="n">
        <f aca="false">VLOOKUP(A1538,Sados!$A$1:$D$2962,4,0)</f>
        <v>2</v>
      </c>
      <c r="AE1538" s="0" t="n">
        <f aca="false">G1538-S1538-T1538-U1538-V1538-W1538-X1538-Y1538-Z1538-AA1538-AB1538-AC1538+AD1538</f>
        <v>2</v>
      </c>
      <c r="AF1538" s="0" t="n">
        <f aca="false">AE1538*I1538</f>
        <v>60</v>
      </c>
    </row>
    <row r="1539" customFormat="false" ht="21" hidden="false" customHeight="false" outlineLevel="0" collapsed="false">
      <c r="A1539" s="7" t="s">
        <v>5219</v>
      </c>
      <c r="B1539" s="8" t="n">
        <f aca="false">I1539</f>
        <v>28</v>
      </c>
      <c r="C1539" s="0" t="s">
        <v>5220</v>
      </c>
      <c r="D1539" s="0" t="s">
        <v>5221</v>
      </c>
      <c r="E1539" s="0" t="s">
        <v>5222</v>
      </c>
      <c r="F1539" s="0" t="s">
        <v>22</v>
      </c>
      <c r="G1539" s="0" t="n">
        <v>2</v>
      </c>
      <c r="H1539" s="0" t="n">
        <f aca="false">I1539*0.2</f>
        <v>5.6</v>
      </c>
      <c r="I1539" s="7" t="n">
        <v>28</v>
      </c>
      <c r="J1539" s="9" t="n">
        <v>47848.4166666667</v>
      </c>
      <c r="M1539" s="0" t="n">
        <v>15</v>
      </c>
      <c r="N1539" s="10" t="s">
        <v>5187</v>
      </c>
      <c r="O1539" s="11" t="n">
        <f aca="false">G1539*I1539</f>
        <v>56</v>
      </c>
      <c r="P1539" s="12" t="s">
        <v>42</v>
      </c>
      <c r="Q1539" s="13" t="s">
        <v>4997</v>
      </c>
      <c r="R1539" s="0" t="n">
        <f aca="false">VLOOKUP(A1539,Sados!$A$1:$D$2962,4,0)</f>
        <v>2</v>
      </c>
      <c r="AE1539" s="0" t="n">
        <f aca="false">G1539-S1539-T1539-U1539-V1539-W1539-X1539-Y1539-Z1539-AA1539-AB1539-AC1539+AD1539</f>
        <v>2</v>
      </c>
      <c r="AF1539" s="0" t="n">
        <f aca="false">AE1539*I1539</f>
        <v>56</v>
      </c>
    </row>
    <row r="1540" customFormat="false" ht="21" hidden="false" customHeight="false" outlineLevel="0" collapsed="false">
      <c r="A1540" s="7" t="s">
        <v>5223</v>
      </c>
      <c r="B1540" s="8" t="n">
        <f aca="false">I1540</f>
        <v>5</v>
      </c>
      <c r="C1540" s="0" t="s">
        <v>5224</v>
      </c>
      <c r="D1540" s="0" t="s">
        <v>5225</v>
      </c>
      <c r="E1540" s="0" t="s">
        <v>4995</v>
      </c>
      <c r="F1540" s="0" t="s">
        <v>22</v>
      </c>
      <c r="G1540" s="0" t="n">
        <v>8</v>
      </c>
      <c r="H1540" s="0" t="n">
        <f aca="false">I1540*0.2</f>
        <v>1</v>
      </c>
      <c r="I1540" s="7" t="n">
        <v>5</v>
      </c>
      <c r="J1540" s="9" t="n">
        <v>47848.4166666667</v>
      </c>
      <c r="M1540" s="0" t="n">
        <v>15</v>
      </c>
      <c r="N1540" s="10" t="s">
        <v>5187</v>
      </c>
      <c r="O1540" s="11" t="n">
        <f aca="false">G1540*I1540</f>
        <v>40</v>
      </c>
      <c r="P1540" s="12" t="s">
        <v>42</v>
      </c>
      <c r="Q1540" s="13" t="s">
        <v>4997</v>
      </c>
      <c r="R1540" s="0" t="n">
        <f aca="false">VLOOKUP(A1540,Sados!$A$1:$D$2962,4,0)</f>
        <v>8</v>
      </c>
      <c r="AE1540" s="0" t="n">
        <f aca="false">G1540-S1540-T1540-U1540-V1540-W1540-X1540-Y1540-Z1540-AA1540-AB1540-AC1540+AD1540</f>
        <v>8</v>
      </c>
      <c r="AF1540" s="0" t="n">
        <f aca="false">AE1540*I1540</f>
        <v>40</v>
      </c>
    </row>
    <row r="1541" customFormat="false" ht="21" hidden="false" customHeight="false" outlineLevel="0" collapsed="false">
      <c r="A1541" s="7" t="s">
        <v>5226</v>
      </c>
      <c r="B1541" s="8" t="n">
        <f aca="false">I1541</f>
        <v>5</v>
      </c>
      <c r="C1541" s="0" t="s">
        <v>5227</v>
      </c>
      <c r="D1541" s="0" t="s">
        <v>5225</v>
      </c>
      <c r="E1541" s="0" t="s">
        <v>4995</v>
      </c>
      <c r="F1541" s="0" t="s">
        <v>22</v>
      </c>
      <c r="G1541" s="0" t="n">
        <v>10</v>
      </c>
      <c r="H1541" s="0" t="n">
        <f aca="false">I1541*0.2</f>
        <v>1</v>
      </c>
      <c r="I1541" s="7" t="n">
        <v>5</v>
      </c>
      <c r="J1541" s="9" t="n">
        <v>47848.4166666667</v>
      </c>
      <c r="M1541" s="0" t="n">
        <v>15</v>
      </c>
      <c r="N1541" s="10" t="s">
        <v>5187</v>
      </c>
      <c r="O1541" s="11" t="n">
        <f aca="false">G1541*I1541</f>
        <v>50</v>
      </c>
      <c r="P1541" s="12" t="s">
        <v>42</v>
      </c>
      <c r="Q1541" s="13" t="s">
        <v>25</v>
      </c>
      <c r="R1541" s="0" t="n">
        <f aca="false">VLOOKUP(A1541,Sados!$A$1:$D$2962,4,0)</f>
        <v>10</v>
      </c>
      <c r="AE1541" s="0" t="n">
        <f aca="false">G1541-S1541-T1541-U1541-V1541-W1541-X1541-Y1541-Z1541-AA1541-AB1541-AC1541+AD1541</f>
        <v>10</v>
      </c>
      <c r="AF1541" s="0" t="n">
        <f aca="false">AE1541*I1541</f>
        <v>50</v>
      </c>
    </row>
    <row r="1542" customFormat="false" ht="21" hidden="false" customHeight="false" outlineLevel="0" collapsed="false">
      <c r="A1542" s="7" t="s">
        <v>5228</v>
      </c>
      <c r="B1542" s="8" t="n">
        <f aca="false">I1542</f>
        <v>9</v>
      </c>
      <c r="C1542" s="0" t="s">
        <v>5229</v>
      </c>
      <c r="D1542" s="0" t="s">
        <v>5230</v>
      </c>
      <c r="E1542" s="0" t="s">
        <v>4995</v>
      </c>
      <c r="F1542" s="0" t="s">
        <v>22</v>
      </c>
      <c r="G1542" s="0" t="n">
        <v>5</v>
      </c>
      <c r="H1542" s="0" t="n">
        <f aca="false">I1542*0.2</f>
        <v>1.8</v>
      </c>
      <c r="I1542" s="7" t="n">
        <v>9</v>
      </c>
      <c r="J1542" s="9" t="n">
        <v>47848.4166666667</v>
      </c>
      <c r="M1542" s="0" t="n">
        <v>15</v>
      </c>
      <c r="N1542" s="10" t="s">
        <v>5187</v>
      </c>
      <c r="O1542" s="11" t="n">
        <f aca="false">G1542*I1542</f>
        <v>45</v>
      </c>
      <c r="P1542" s="12" t="s">
        <v>42</v>
      </c>
      <c r="Q1542" s="13" t="s">
        <v>4997</v>
      </c>
      <c r="R1542" s="0" t="n">
        <f aca="false">VLOOKUP(A1542,Sados!$A$1:$D$2962,4,0)</f>
        <v>5</v>
      </c>
      <c r="AE1542" s="0" t="n">
        <f aca="false">G1542-S1542-T1542-U1542-V1542-W1542-X1542-Y1542-Z1542-AA1542-AB1542-AC1542+AD1542</f>
        <v>5</v>
      </c>
      <c r="AF1542" s="0" t="n">
        <f aca="false">AE1542*I1542</f>
        <v>45</v>
      </c>
    </row>
    <row r="1543" customFormat="false" ht="21" hidden="false" customHeight="false" outlineLevel="0" collapsed="false">
      <c r="A1543" s="7" t="s">
        <v>5231</v>
      </c>
      <c r="B1543" s="8" t="n">
        <f aca="false">I1543</f>
        <v>10</v>
      </c>
      <c r="C1543" s="14" t="s">
        <v>5232</v>
      </c>
      <c r="D1543" s="0" t="s">
        <v>5233</v>
      </c>
      <c r="E1543" s="0" t="s">
        <v>5234</v>
      </c>
      <c r="F1543" s="0" t="s">
        <v>22</v>
      </c>
      <c r="G1543" s="0" t="n">
        <v>2</v>
      </c>
      <c r="H1543" s="0" t="n">
        <f aca="false">I1543*0.2</f>
        <v>2</v>
      </c>
      <c r="I1543" s="7" t="n">
        <v>10</v>
      </c>
      <c r="J1543" s="9" t="n">
        <v>47848.4166666667</v>
      </c>
      <c r="M1543" s="0" t="n">
        <v>15</v>
      </c>
      <c r="N1543" s="10" t="s">
        <v>5187</v>
      </c>
      <c r="O1543" s="11" t="n">
        <f aca="false">G1543*I1543</f>
        <v>20</v>
      </c>
      <c r="P1543" s="12" t="s">
        <v>42</v>
      </c>
      <c r="Q1543" s="13" t="s">
        <v>4997</v>
      </c>
      <c r="R1543" s="0" t="n">
        <f aca="false">VLOOKUP(A1543,Sados!$A$1:$D$2962,4,0)</f>
        <v>2</v>
      </c>
      <c r="AE1543" s="0" t="n">
        <f aca="false">G1543-S1543-T1543-U1543-V1543-W1543-X1543-Y1543-Z1543-AA1543-AB1543-AC1543+AD1543</f>
        <v>2</v>
      </c>
      <c r="AF1543" s="0" t="n">
        <f aca="false">AE1543*I1543</f>
        <v>20</v>
      </c>
    </row>
    <row r="1544" customFormat="false" ht="21" hidden="false" customHeight="false" outlineLevel="0" collapsed="false">
      <c r="A1544" s="7" t="s">
        <v>5235</v>
      </c>
      <c r="B1544" s="8" t="n">
        <f aca="false">I1544</f>
        <v>9</v>
      </c>
      <c r="C1544" s="0" t="s">
        <v>5236</v>
      </c>
      <c r="D1544" s="0" t="s">
        <v>5237</v>
      </c>
      <c r="E1544" s="0" t="s">
        <v>4995</v>
      </c>
      <c r="F1544" s="0" t="s">
        <v>22</v>
      </c>
      <c r="G1544" s="0" t="n">
        <v>1</v>
      </c>
      <c r="H1544" s="0" t="n">
        <f aca="false">I1544*0.2</f>
        <v>1.8</v>
      </c>
      <c r="I1544" s="7" t="n">
        <v>9</v>
      </c>
      <c r="J1544" s="9" t="n">
        <v>47848.4166666667</v>
      </c>
      <c r="M1544" s="0" t="n">
        <v>15</v>
      </c>
      <c r="N1544" s="10" t="s">
        <v>5187</v>
      </c>
      <c r="O1544" s="11" t="n">
        <f aca="false">G1544*I1544</f>
        <v>9</v>
      </c>
      <c r="P1544" s="12" t="s">
        <v>42</v>
      </c>
      <c r="Q1544" s="13" t="s">
        <v>4997</v>
      </c>
      <c r="R1544" s="0" t="n">
        <f aca="false">VLOOKUP(A1544,Sados!$A$1:$D$2962,4,0)</f>
        <v>0</v>
      </c>
      <c r="AE1544" s="0" t="n">
        <f aca="false">G1544-S1544-T1544-U1544-V1544-W1544-X1544-Y1544-Z1544-AA1544-AB1544-AC1544+AD1544</f>
        <v>1</v>
      </c>
      <c r="AF1544" s="0" t="n">
        <f aca="false">AE1544*I1544</f>
        <v>9</v>
      </c>
    </row>
    <row r="1545" customFormat="false" ht="21" hidden="false" customHeight="false" outlineLevel="0" collapsed="false">
      <c r="A1545" s="7" t="s">
        <v>5238</v>
      </c>
      <c r="B1545" s="8" t="n">
        <f aca="false">I1545</f>
        <v>40</v>
      </c>
      <c r="C1545" s="0" t="s">
        <v>5239</v>
      </c>
      <c r="D1545" s="0" t="s">
        <v>5240</v>
      </c>
      <c r="E1545" s="0" t="s">
        <v>4995</v>
      </c>
      <c r="F1545" s="0" t="s">
        <v>22</v>
      </c>
      <c r="G1545" s="0" t="n">
        <v>2</v>
      </c>
      <c r="H1545" s="0" t="n">
        <f aca="false">I1545*0.2</f>
        <v>8</v>
      </c>
      <c r="I1545" s="7" t="n">
        <v>40</v>
      </c>
      <c r="J1545" s="9" t="n">
        <v>47848.4166666667</v>
      </c>
      <c r="M1545" s="0" t="n">
        <v>15</v>
      </c>
      <c r="N1545" s="10" t="s">
        <v>5187</v>
      </c>
      <c r="O1545" s="11" t="n">
        <f aca="false">G1545*I1545</f>
        <v>80</v>
      </c>
      <c r="P1545" s="12" t="s">
        <v>42</v>
      </c>
      <c r="Q1545" s="13" t="s">
        <v>1775</v>
      </c>
      <c r="R1545" s="0" t="n">
        <f aca="false">VLOOKUP(A1545,Sados!$A$1:$D$2962,4,0)</f>
        <v>2</v>
      </c>
      <c r="AE1545" s="0" t="n">
        <f aca="false">G1545-S1545-T1545-U1545-V1545-W1545-X1545-Y1545-Z1545-AA1545-AB1545-AC1545+AD1545</f>
        <v>2</v>
      </c>
      <c r="AF1545" s="0" t="n">
        <f aca="false">AE1545*I1545</f>
        <v>80</v>
      </c>
    </row>
    <row r="1546" customFormat="false" ht="21" hidden="false" customHeight="false" outlineLevel="0" collapsed="false">
      <c r="A1546" s="7" t="s">
        <v>5241</v>
      </c>
      <c r="B1546" s="8" t="n">
        <f aca="false">I1546</f>
        <v>23</v>
      </c>
      <c r="C1546" s="0" t="s">
        <v>5242</v>
      </c>
      <c r="D1546" s="0" t="s">
        <v>5243</v>
      </c>
      <c r="E1546" s="0" t="n">
        <v>0</v>
      </c>
      <c r="F1546" s="0" t="s">
        <v>22</v>
      </c>
      <c r="G1546" s="0" t="n">
        <v>34</v>
      </c>
      <c r="H1546" s="0" t="n">
        <f aca="false">I1546*0.2</f>
        <v>4.6</v>
      </c>
      <c r="I1546" s="7" t="n">
        <v>23</v>
      </c>
      <c r="J1546" s="9" t="n">
        <v>47848.4166666667</v>
      </c>
      <c r="M1546" s="0" t="n">
        <v>15</v>
      </c>
      <c r="N1546" s="10" t="s">
        <v>5187</v>
      </c>
      <c r="O1546" s="11" t="n">
        <f aca="false">G1546*I1546</f>
        <v>782</v>
      </c>
      <c r="P1546" s="12" t="s">
        <v>42</v>
      </c>
      <c r="Q1546" s="13" t="s">
        <v>5244</v>
      </c>
      <c r="R1546" s="0" t="n">
        <f aca="false">VLOOKUP(A1546,Sados!$A$1:$D$2962,4,0)</f>
        <v>56</v>
      </c>
      <c r="AE1546" s="0" t="n">
        <f aca="false">G1546-S1546-T1546-U1546-V1546-W1546-X1546-Y1546-Z1546-AA1546-AB1546-AC1546+AD1546</f>
        <v>34</v>
      </c>
      <c r="AF1546" s="0" t="n">
        <f aca="false">AE1546*I1546</f>
        <v>782</v>
      </c>
    </row>
    <row r="1547" customFormat="false" ht="21" hidden="false" customHeight="false" outlineLevel="0" collapsed="false">
      <c r="A1547" s="7" t="s">
        <v>5245</v>
      </c>
      <c r="B1547" s="8" t="n">
        <f aca="false">I1547</f>
        <v>23</v>
      </c>
      <c r="C1547" s="0" t="s">
        <v>5246</v>
      </c>
      <c r="D1547" s="0" t="s">
        <v>5247</v>
      </c>
      <c r="E1547" s="0" t="n">
        <v>0</v>
      </c>
      <c r="F1547" s="0" t="s">
        <v>22</v>
      </c>
      <c r="G1547" s="0" t="n">
        <v>1</v>
      </c>
      <c r="H1547" s="0" t="n">
        <f aca="false">I1547*0.2</f>
        <v>4.6</v>
      </c>
      <c r="I1547" s="7" t="n">
        <v>23</v>
      </c>
      <c r="J1547" s="9" t="n">
        <v>47848.4166666667</v>
      </c>
      <c r="M1547" s="0" t="n">
        <v>15</v>
      </c>
      <c r="N1547" s="10" t="s">
        <v>5187</v>
      </c>
      <c r="O1547" s="11" t="n">
        <f aca="false">G1547*I1547</f>
        <v>23</v>
      </c>
      <c r="P1547" s="12" t="s">
        <v>42</v>
      </c>
      <c r="Q1547" s="13" t="s">
        <v>851</v>
      </c>
      <c r="R1547" s="0" t="n">
        <f aca="false">VLOOKUP(A1547,Sados!$A$1:$D$2962,4,0)</f>
        <v>2</v>
      </c>
      <c r="AE1547" s="0" t="n">
        <f aca="false">G1547-S1547-T1547-U1547-V1547-W1547-X1547-Y1547-Z1547-AA1547-AB1547-AC1547+AD1547</f>
        <v>1</v>
      </c>
      <c r="AF1547" s="0" t="n">
        <f aca="false">AE1547*I1547</f>
        <v>23</v>
      </c>
    </row>
    <row r="1548" customFormat="false" ht="21" hidden="false" customHeight="false" outlineLevel="0" collapsed="false">
      <c r="A1548" s="7" t="s">
        <v>5248</v>
      </c>
      <c r="B1548" s="8" t="n">
        <f aca="false">I1548</f>
        <v>18</v>
      </c>
      <c r="C1548" s="0" t="s">
        <v>5249</v>
      </c>
      <c r="D1548" s="0" t="s">
        <v>5250</v>
      </c>
      <c r="E1548" s="0" t="n">
        <v>0</v>
      </c>
      <c r="F1548" s="0" t="s">
        <v>22</v>
      </c>
      <c r="G1548" s="0" t="n">
        <v>31</v>
      </c>
      <c r="H1548" s="0" t="n">
        <f aca="false">I1548*0.2</f>
        <v>3.6</v>
      </c>
      <c r="I1548" s="7" t="n">
        <v>18</v>
      </c>
      <c r="J1548" s="9" t="n">
        <v>47848.4166666667</v>
      </c>
      <c r="M1548" s="0" t="n">
        <v>15</v>
      </c>
      <c r="N1548" s="10" t="s">
        <v>5187</v>
      </c>
      <c r="O1548" s="11" t="n">
        <f aca="false">G1548*I1548</f>
        <v>558</v>
      </c>
      <c r="P1548" s="12" t="s">
        <v>42</v>
      </c>
      <c r="Q1548" s="13" t="s">
        <v>5244</v>
      </c>
      <c r="R1548" s="0" t="str">
        <f aca="false">VLOOKUP(A1548,Sados!$A$1:$D$2962,4,0)</f>
        <v>51.5</v>
      </c>
      <c r="AE1548" s="0" t="n">
        <f aca="false">G1548-S1548-T1548-U1548-V1548-W1548-X1548-Y1548-Z1548-AA1548-AB1548-AC1548+AD1548</f>
        <v>31</v>
      </c>
      <c r="AF1548" s="0" t="n">
        <f aca="false">AE1548*I1548</f>
        <v>558</v>
      </c>
    </row>
    <row r="1549" customFormat="false" ht="21" hidden="false" customHeight="false" outlineLevel="0" collapsed="false">
      <c r="A1549" s="7" t="s">
        <v>5251</v>
      </c>
      <c r="B1549" s="8" t="n">
        <f aca="false">I1549</f>
        <v>18</v>
      </c>
      <c r="C1549" s="0" t="s">
        <v>5252</v>
      </c>
      <c r="D1549" s="0" t="s">
        <v>5253</v>
      </c>
      <c r="E1549" s="0" t="n">
        <v>0</v>
      </c>
      <c r="F1549" s="0" t="s">
        <v>22</v>
      </c>
      <c r="G1549" s="0" t="n">
        <v>38</v>
      </c>
      <c r="H1549" s="0" t="n">
        <f aca="false">I1549*0.2</f>
        <v>3.6</v>
      </c>
      <c r="I1549" s="7" t="n">
        <v>18</v>
      </c>
      <c r="J1549" s="9" t="n">
        <v>47848.4166666667</v>
      </c>
      <c r="M1549" s="0" t="n">
        <v>15</v>
      </c>
      <c r="N1549" s="10" t="s">
        <v>5187</v>
      </c>
      <c r="O1549" s="11" t="n">
        <f aca="false">G1549*I1549</f>
        <v>684</v>
      </c>
      <c r="P1549" s="12" t="s">
        <v>42</v>
      </c>
      <c r="Q1549" s="13" t="s">
        <v>5254</v>
      </c>
      <c r="R1549" s="0" t="n">
        <f aca="false">VLOOKUP(A1549,Sados!$A$1:$D$2962,4,0)</f>
        <v>64</v>
      </c>
      <c r="S1549" s="0" t="n">
        <v>2</v>
      </c>
      <c r="AE1549" s="0" t="n">
        <f aca="false">G1549-S1549-T1549-U1549-V1549-W1549-X1549-Y1549-Z1549-AA1549-AB1549-AC1549+AD1549</f>
        <v>36</v>
      </c>
      <c r="AF1549" s="0" t="n">
        <f aca="false">AE1549*I1549</f>
        <v>648</v>
      </c>
    </row>
    <row r="1550" customFormat="false" ht="21" hidden="false" customHeight="false" outlineLevel="0" collapsed="false">
      <c r="A1550" s="7" t="s">
        <v>5255</v>
      </c>
      <c r="B1550" s="8" t="n">
        <f aca="false">I1550</f>
        <v>40</v>
      </c>
      <c r="C1550" s="0" t="s">
        <v>5256</v>
      </c>
      <c r="D1550" s="0" t="s">
        <v>5257</v>
      </c>
      <c r="E1550" s="0" t="n">
        <v>0</v>
      </c>
      <c r="F1550" s="0" t="s">
        <v>22</v>
      </c>
      <c r="G1550" s="0" t="n">
        <v>3</v>
      </c>
      <c r="H1550" s="0" t="n">
        <f aca="false">I1550*0.2</f>
        <v>8</v>
      </c>
      <c r="I1550" s="7" t="n">
        <v>40</v>
      </c>
      <c r="J1550" s="9" t="n">
        <v>47848.4166666667</v>
      </c>
      <c r="M1550" s="0" t="n">
        <v>15</v>
      </c>
      <c r="N1550" s="10" t="s">
        <v>5187</v>
      </c>
      <c r="O1550" s="11" t="n">
        <f aca="false">G1550*I1550</f>
        <v>120</v>
      </c>
      <c r="P1550" s="12" t="s">
        <v>42</v>
      </c>
      <c r="Q1550" s="13" t="s">
        <v>5244</v>
      </c>
      <c r="R1550" s="0" t="str">
        <f aca="false">VLOOKUP(A1550,Sados!$A$1:$D$2962,4,0)</f>
        <v>4.5</v>
      </c>
      <c r="AE1550" s="0" t="n">
        <f aca="false">G1550-S1550-T1550-U1550-V1550-W1550-X1550-Y1550-Z1550-AA1550-AB1550-AC1550+AD1550</f>
        <v>3</v>
      </c>
      <c r="AF1550" s="0" t="n">
        <f aca="false">AE1550*I1550</f>
        <v>120</v>
      </c>
    </row>
    <row r="1551" customFormat="false" ht="21" hidden="false" customHeight="false" outlineLevel="0" collapsed="false">
      <c r="A1551" s="7" t="s">
        <v>5258</v>
      </c>
      <c r="B1551" s="8" t="n">
        <f aca="false">I1551</f>
        <v>19</v>
      </c>
      <c r="C1551" s="0" t="s">
        <v>5259</v>
      </c>
      <c r="D1551" s="0" t="s">
        <v>5260</v>
      </c>
      <c r="E1551" s="0" t="n">
        <v>0</v>
      </c>
      <c r="F1551" s="0" t="s">
        <v>22</v>
      </c>
      <c r="G1551" s="0" t="n">
        <v>8</v>
      </c>
      <c r="H1551" s="0" t="n">
        <f aca="false">I1551*0.2</f>
        <v>3.8</v>
      </c>
      <c r="I1551" s="7" t="n">
        <v>19</v>
      </c>
      <c r="J1551" s="9" t="n">
        <v>47848.4166666667</v>
      </c>
      <c r="M1551" s="0" t="n">
        <v>15</v>
      </c>
      <c r="N1551" s="10" t="s">
        <v>5187</v>
      </c>
      <c r="O1551" s="11" t="n">
        <f aca="false">G1551*I1551</f>
        <v>152</v>
      </c>
      <c r="P1551" s="12" t="s">
        <v>42</v>
      </c>
      <c r="Q1551" s="13" t="s">
        <v>5244</v>
      </c>
      <c r="R1551" s="0" t="str">
        <f aca="false">VLOOKUP(A1551,Sados!$A$1:$D$2962,4,0)</f>
        <v>12.5</v>
      </c>
      <c r="AC1551" s="0" t="n">
        <v>1</v>
      </c>
      <c r="AE1551" s="0" t="n">
        <f aca="false">G1551-S1551-T1551-U1551-V1551-W1551-X1551-Y1551-Z1551-AA1551-AB1551-AC1551+AD1551</f>
        <v>7</v>
      </c>
      <c r="AF1551" s="0" t="n">
        <f aca="false">AE1551*I1551</f>
        <v>133</v>
      </c>
    </row>
    <row r="1552" customFormat="false" ht="21" hidden="false" customHeight="false" outlineLevel="0" collapsed="false">
      <c r="A1552" s="7" t="s">
        <v>5261</v>
      </c>
      <c r="B1552" s="8" t="n">
        <f aca="false">I1552</f>
        <v>19</v>
      </c>
      <c r="C1552" s="0" t="s">
        <v>5262</v>
      </c>
      <c r="D1552" s="0" t="s">
        <v>5263</v>
      </c>
      <c r="E1552" s="0" t="n">
        <v>0</v>
      </c>
      <c r="F1552" s="0" t="s">
        <v>22</v>
      </c>
      <c r="G1552" s="0" t="n">
        <v>17</v>
      </c>
      <c r="H1552" s="0" t="n">
        <f aca="false">I1552*0.2</f>
        <v>3.8</v>
      </c>
      <c r="I1552" s="7" t="n">
        <v>19</v>
      </c>
      <c r="J1552" s="9" t="n">
        <v>47848.4166666667</v>
      </c>
      <c r="M1552" s="0" t="n">
        <v>15</v>
      </c>
      <c r="N1552" s="10" t="s">
        <v>5187</v>
      </c>
      <c r="O1552" s="11" t="n">
        <f aca="false">G1552*I1552</f>
        <v>323</v>
      </c>
      <c r="P1552" s="12" t="s">
        <v>42</v>
      </c>
      <c r="Q1552" s="13" t="s">
        <v>25</v>
      </c>
      <c r="R1552" s="0" t="n">
        <f aca="false">VLOOKUP(A1552,Sados!$A$1:$D$2962,4,0)</f>
        <v>34</v>
      </c>
      <c r="AE1552" s="0" t="n">
        <f aca="false">G1552-S1552-T1552-U1552-V1552-W1552-X1552-Y1552-Z1552-AA1552-AB1552-AC1552+AD1552</f>
        <v>17</v>
      </c>
      <c r="AF1552" s="0" t="n">
        <f aca="false">AE1552*I1552</f>
        <v>323</v>
      </c>
    </row>
    <row r="1553" customFormat="false" ht="21" hidden="false" customHeight="false" outlineLevel="0" collapsed="false">
      <c r="A1553" s="7" t="s">
        <v>5264</v>
      </c>
      <c r="B1553" s="8" t="n">
        <f aca="false">I1553</f>
        <v>20</v>
      </c>
      <c r="C1553" s="0" t="s">
        <v>5265</v>
      </c>
      <c r="D1553" s="0" t="s">
        <v>5266</v>
      </c>
      <c r="E1553" s="0" t="n">
        <v>0</v>
      </c>
      <c r="F1553" s="0" t="s">
        <v>22</v>
      </c>
      <c r="G1553" s="0" t="n">
        <v>4</v>
      </c>
      <c r="H1553" s="0" t="n">
        <f aca="false">I1553*0.2</f>
        <v>4</v>
      </c>
      <c r="I1553" s="7" t="n">
        <v>20</v>
      </c>
      <c r="J1553" s="9" t="n">
        <v>47848.4166666667</v>
      </c>
      <c r="M1553" s="0" t="n">
        <v>15</v>
      </c>
      <c r="N1553" s="10" t="s">
        <v>5187</v>
      </c>
      <c r="O1553" s="11" t="n">
        <f aca="false">G1553*I1553</f>
        <v>80</v>
      </c>
      <c r="P1553" s="12" t="s">
        <v>171</v>
      </c>
      <c r="Q1553" s="13" t="s">
        <v>5244</v>
      </c>
      <c r="R1553" s="0" t="n">
        <f aca="false">VLOOKUP(A1553,Sados!$A$1:$D$2962,4,0)</f>
        <v>7</v>
      </c>
      <c r="AE1553" s="0" t="n">
        <f aca="false">G1553-S1553-T1553-U1553-V1553-W1553-X1553-Y1553-Z1553-AA1553-AB1553-AC1553+AD1553</f>
        <v>4</v>
      </c>
      <c r="AF1553" s="0" t="n">
        <f aca="false">AE1553*I1553</f>
        <v>80</v>
      </c>
    </row>
    <row r="1554" customFormat="false" ht="21" hidden="false" customHeight="false" outlineLevel="0" collapsed="false">
      <c r="A1554" s="7" t="s">
        <v>5267</v>
      </c>
      <c r="B1554" s="8" t="n">
        <f aca="false">I1554</f>
        <v>15</v>
      </c>
      <c r="C1554" s="0" t="s">
        <v>5268</v>
      </c>
      <c r="D1554" s="0" t="s">
        <v>5269</v>
      </c>
      <c r="E1554" s="0" t="n">
        <v>0</v>
      </c>
      <c r="F1554" s="0" t="s">
        <v>22</v>
      </c>
      <c r="G1554" s="0" t="n">
        <v>2</v>
      </c>
      <c r="H1554" s="0" t="n">
        <f aca="false">I1554*0.2</f>
        <v>3</v>
      </c>
      <c r="I1554" s="7" t="n">
        <v>15</v>
      </c>
      <c r="J1554" s="9" t="n">
        <v>47848.4166666667</v>
      </c>
      <c r="M1554" s="0" t="n">
        <v>15</v>
      </c>
      <c r="N1554" s="10" t="s">
        <v>5187</v>
      </c>
      <c r="O1554" s="11" t="n">
        <f aca="false">G1554*I1554</f>
        <v>30</v>
      </c>
      <c r="P1554" s="12" t="s">
        <v>171</v>
      </c>
      <c r="Q1554" s="13" t="s">
        <v>851</v>
      </c>
      <c r="R1554" s="0" t="n">
        <f aca="false">VLOOKUP(A1554,Sados!$A$1:$D$2962,4,0)</f>
        <v>2</v>
      </c>
      <c r="AE1554" s="0" t="n">
        <f aca="false">G1554-S1554-T1554-U1554-V1554-W1554-X1554-Y1554-Z1554-AA1554-AB1554-AC1554+AD1554</f>
        <v>2</v>
      </c>
      <c r="AF1554" s="0" t="n">
        <f aca="false">AE1554*I1554</f>
        <v>30</v>
      </c>
    </row>
    <row r="1555" customFormat="false" ht="21" hidden="false" customHeight="false" outlineLevel="0" collapsed="false">
      <c r="A1555" s="7" t="s">
        <v>5270</v>
      </c>
      <c r="B1555" s="8" t="n">
        <f aca="false">I1555</f>
        <v>15</v>
      </c>
      <c r="C1555" s="0" t="s">
        <v>5271</v>
      </c>
      <c r="D1555" s="0" t="s">
        <v>5272</v>
      </c>
      <c r="E1555" s="0" t="n">
        <v>0</v>
      </c>
      <c r="F1555" s="0" t="s">
        <v>22</v>
      </c>
      <c r="G1555" s="0" t="n">
        <v>3</v>
      </c>
      <c r="H1555" s="0" t="n">
        <f aca="false">I1555*0.2</f>
        <v>3</v>
      </c>
      <c r="I1555" s="7" t="n">
        <v>15</v>
      </c>
      <c r="J1555" s="9" t="n">
        <v>47848.4166666667</v>
      </c>
      <c r="M1555" s="0" t="n">
        <v>15</v>
      </c>
      <c r="N1555" s="10" t="s">
        <v>5187</v>
      </c>
      <c r="O1555" s="11" t="n">
        <f aca="false">G1555*I1555</f>
        <v>45</v>
      </c>
      <c r="P1555" s="12" t="s">
        <v>171</v>
      </c>
      <c r="Q1555" s="13" t="s">
        <v>851</v>
      </c>
      <c r="R1555" s="0" t="n">
        <f aca="false">VLOOKUP(A1555,Sados!$A$1:$D$2962,4,0)</f>
        <v>4</v>
      </c>
      <c r="AE1555" s="0" t="n">
        <f aca="false">G1555-S1555-T1555-U1555-V1555-W1555-X1555-Y1555-Z1555-AA1555-AB1555-AC1555+AD1555</f>
        <v>3</v>
      </c>
      <c r="AF1555" s="0" t="n">
        <f aca="false">AE1555*I1555</f>
        <v>45</v>
      </c>
    </row>
    <row r="1556" customFormat="false" ht="21" hidden="false" customHeight="false" outlineLevel="0" collapsed="false">
      <c r="A1556" s="7" t="s">
        <v>5273</v>
      </c>
      <c r="B1556" s="8" t="n">
        <f aca="false">I1556</f>
        <v>20</v>
      </c>
      <c r="C1556" s="0" t="s">
        <v>5274</v>
      </c>
      <c r="D1556" s="0" t="s">
        <v>5275</v>
      </c>
      <c r="E1556" s="0" t="n">
        <v>0</v>
      </c>
      <c r="F1556" s="0" t="s">
        <v>22</v>
      </c>
      <c r="G1556" s="0" t="n">
        <v>1</v>
      </c>
      <c r="H1556" s="0" t="n">
        <f aca="false">I1556*0.2</f>
        <v>4</v>
      </c>
      <c r="I1556" s="7" t="n">
        <v>20</v>
      </c>
      <c r="J1556" s="9" t="n">
        <v>47848.4166666667</v>
      </c>
      <c r="M1556" s="0" t="n">
        <v>15</v>
      </c>
      <c r="N1556" s="10" t="s">
        <v>5187</v>
      </c>
      <c r="O1556" s="11" t="n">
        <f aca="false">G1556*I1556</f>
        <v>20</v>
      </c>
      <c r="P1556" s="12" t="s">
        <v>42</v>
      </c>
      <c r="Q1556" s="13" t="s">
        <v>851</v>
      </c>
      <c r="R1556" s="0" t="n">
        <f aca="false">VLOOKUP(A1556,Sados!$A$1:$D$2962,4,0)</f>
        <v>2</v>
      </c>
      <c r="AE1556" s="0" t="n">
        <f aca="false">G1556-S1556-T1556-U1556-V1556-W1556-X1556-Y1556-Z1556-AA1556-AB1556-AC1556+AD1556</f>
        <v>1</v>
      </c>
      <c r="AF1556" s="0" t="n">
        <f aca="false">AE1556*I1556</f>
        <v>20</v>
      </c>
    </row>
    <row r="1557" customFormat="false" ht="21" hidden="false" customHeight="false" outlineLevel="0" collapsed="false">
      <c r="A1557" s="7" t="s">
        <v>5276</v>
      </c>
      <c r="B1557" s="8" t="n">
        <f aca="false">I1557</f>
        <v>23</v>
      </c>
      <c r="C1557" s="0" t="s">
        <v>5277</v>
      </c>
      <c r="D1557" s="0" t="s">
        <v>5278</v>
      </c>
      <c r="E1557" s="0" t="n">
        <v>0</v>
      </c>
      <c r="F1557" s="0" t="s">
        <v>22</v>
      </c>
      <c r="G1557" s="0" t="n">
        <v>3</v>
      </c>
      <c r="H1557" s="0" t="n">
        <f aca="false">I1557*0.2</f>
        <v>4.6</v>
      </c>
      <c r="I1557" s="7" t="n">
        <v>23</v>
      </c>
      <c r="J1557" s="9" t="n">
        <v>47848.4166666667</v>
      </c>
      <c r="M1557" s="0" t="n">
        <v>15</v>
      </c>
      <c r="N1557" s="10" t="s">
        <v>5187</v>
      </c>
      <c r="O1557" s="11" t="n">
        <f aca="false">G1557*I1557</f>
        <v>69</v>
      </c>
      <c r="P1557" s="12" t="s">
        <v>38</v>
      </c>
      <c r="Q1557" s="13" t="s">
        <v>5244</v>
      </c>
      <c r="R1557" s="0" t="n">
        <f aca="false">VLOOKUP(A1557,Sados!$A$1:$D$2962,4,0)</f>
        <v>7</v>
      </c>
      <c r="AE1557" s="0" t="n">
        <f aca="false">G1557-S1557-T1557-U1557-V1557-W1557-X1557-Y1557-Z1557-AA1557-AB1557-AC1557+AD1557</f>
        <v>3</v>
      </c>
      <c r="AF1557" s="0" t="n">
        <f aca="false">AE1557*I1557</f>
        <v>69</v>
      </c>
    </row>
    <row r="1558" customFormat="false" ht="21" hidden="false" customHeight="false" outlineLevel="0" collapsed="false">
      <c r="A1558" s="7" t="s">
        <v>5279</v>
      </c>
      <c r="B1558" s="8" t="n">
        <f aca="false">I1558</f>
        <v>15</v>
      </c>
      <c r="C1558" s="0" t="s">
        <v>5280</v>
      </c>
      <c r="D1558" s="0" t="s">
        <v>5281</v>
      </c>
      <c r="E1558" s="0" t="n">
        <v>0</v>
      </c>
      <c r="F1558" s="0" t="s">
        <v>22</v>
      </c>
      <c r="G1558" s="0" t="n">
        <v>1</v>
      </c>
      <c r="H1558" s="0" t="n">
        <f aca="false">I1558*0.2</f>
        <v>3</v>
      </c>
      <c r="I1558" s="7" t="n">
        <v>15</v>
      </c>
      <c r="J1558" s="9" t="n">
        <v>47848.4166666667</v>
      </c>
      <c r="M1558" s="0" t="n">
        <v>15</v>
      </c>
      <c r="N1558" s="10" t="s">
        <v>5187</v>
      </c>
      <c r="O1558" s="11" t="n">
        <f aca="false">G1558*I1558</f>
        <v>15</v>
      </c>
      <c r="P1558" s="12" t="s">
        <v>38</v>
      </c>
      <c r="Q1558" s="13" t="s">
        <v>851</v>
      </c>
      <c r="R1558" s="0" t="n">
        <f aca="false">VLOOKUP(A1558,Sados!$A$1:$D$2962,4,0)</f>
        <v>2</v>
      </c>
      <c r="AE1558" s="0" t="n">
        <f aca="false">G1558-S1558-T1558-U1558-V1558-W1558-X1558-Y1558-Z1558-AA1558-AB1558-AC1558+AD1558</f>
        <v>1</v>
      </c>
      <c r="AF1558" s="0" t="n">
        <f aca="false">AE1558*I1558</f>
        <v>15</v>
      </c>
    </row>
    <row r="1559" customFormat="false" ht="21" hidden="false" customHeight="false" outlineLevel="0" collapsed="false">
      <c r="A1559" s="7" t="s">
        <v>5282</v>
      </c>
      <c r="B1559" s="8" t="n">
        <f aca="false">I1559</f>
        <v>20</v>
      </c>
      <c r="C1559" s="0" t="s">
        <v>5283</v>
      </c>
      <c r="D1559" s="0" t="s">
        <v>5284</v>
      </c>
      <c r="E1559" s="0" t="n">
        <v>0</v>
      </c>
      <c r="F1559" s="0" t="s">
        <v>22</v>
      </c>
      <c r="G1559" s="0" t="n">
        <v>1</v>
      </c>
      <c r="H1559" s="0" t="n">
        <f aca="false">I1559*0.2</f>
        <v>4</v>
      </c>
      <c r="I1559" s="7" t="n">
        <v>20</v>
      </c>
      <c r="J1559" s="9" t="n">
        <v>47848.4166666667</v>
      </c>
      <c r="M1559" s="0" t="n">
        <v>15</v>
      </c>
      <c r="N1559" s="10" t="s">
        <v>5187</v>
      </c>
      <c r="O1559" s="11" t="n">
        <f aca="false">G1559*I1559</f>
        <v>20</v>
      </c>
      <c r="P1559" s="12" t="s">
        <v>38</v>
      </c>
      <c r="Q1559" s="13" t="s">
        <v>5244</v>
      </c>
      <c r="R1559" s="0" t="n">
        <f aca="false">VLOOKUP(A1559,Sados!$A$1:$D$2962,4,0)</f>
        <v>2</v>
      </c>
      <c r="AE1559" s="0" t="n">
        <f aca="false">G1559-S1559-T1559-U1559-V1559-W1559-X1559-Y1559-Z1559-AA1559-AB1559-AC1559+AD1559</f>
        <v>1</v>
      </c>
      <c r="AF1559" s="0" t="n">
        <f aca="false">AE1559*I1559</f>
        <v>20</v>
      </c>
    </row>
    <row r="1560" customFormat="false" ht="21" hidden="false" customHeight="false" outlineLevel="0" collapsed="false">
      <c r="A1560" s="7" t="s">
        <v>5285</v>
      </c>
      <c r="B1560" s="8" t="n">
        <f aca="false">I1560</f>
        <v>20</v>
      </c>
      <c r="C1560" s="0" t="s">
        <v>5286</v>
      </c>
      <c r="D1560" s="0" t="s">
        <v>5287</v>
      </c>
      <c r="E1560" s="0" t="n">
        <v>0</v>
      </c>
      <c r="F1560" s="0" t="s">
        <v>22</v>
      </c>
      <c r="G1560" s="0" t="n">
        <v>4</v>
      </c>
      <c r="H1560" s="0" t="n">
        <f aca="false">I1560*0.2</f>
        <v>4</v>
      </c>
      <c r="I1560" s="7" t="n">
        <v>20</v>
      </c>
      <c r="J1560" s="9" t="n">
        <v>47848.4166666667</v>
      </c>
      <c r="M1560" s="0" t="n">
        <v>15</v>
      </c>
      <c r="N1560" s="10" t="s">
        <v>5187</v>
      </c>
      <c r="O1560" s="11" t="n">
        <f aca="false">G1560*I1560</f>
        <v>80</v>
      </c>
      <c r="P1560" s="12" t="s">
        <v>38</v>
      </c>
      <c r="Q1560" s="13" t="s">
        <v>5254</v>
      </c>
      <c r="R1560" s="0" t="n">
        <f aca="false">VLOOKUP(A1560,Sados!$A$1:$D$2962,4,0)</f>
        <v>4</v>
      </c>
      <c r="AE1560" s="0" t="n">
        <f aca="false">G1560-S1560-T1560-U1560-V1560-W1560-X1560-Y1560-Z1560-AA1560-AB1560-AC1560+AD1560</f>
        <v>4</v>
      </c>
      <c r="AF1560" s="0" t="n">
        <f aca="false">AE1560*I1560</f>
        <v>80</v>
      </c>
    </row>
    <row r="1561" customFormat="false" ht="21" hidden="false" customHeight="false" outlineLevel="0" collapsed="false">
      <c r="A1561" s="7" t="s">
        <v>5288</v>
      </c>
      <c r="B1561" s="8" t="n">
        <f aca="false">I1561</f>
        <v>20</v>
      </c>
      <c r="C1561" s="0" t="s">
        <v>5289</v>
      </c>
      <c r="D1561" s="0" t="s">
        <v>5290</v>
      </c>
      <c r="E1561" s="0" t="n">
        <v>0</v>
      </c>
      <c r="F1561" s="0" t="s">
        <v>22</v>
      </c>
      <c r="G1561" s="0" t="n">
        <v>1</v>
      </c>
      <c r="H1561" s="0" t="n">
        <f aca="false">I1561*0.2</f>
        <v>4</v>
      </c>
      <c r="I1561" s="7" t="n">
        <v>20</v>
      </c>
      <c r="J1561" s="9" t="n">
        <v>47848.4166666667</v>
      </c>
      <c r="M1561" s="0" t="n">
        <v>15</v>
      </c>
      <c r="N1561" s="10" t="s">
        <v>5187</v>
      </c>
      <c r="O1561" s="11" t="n">
        <f aca="false">G1561*I1561</f>
        <v>20</v>
      </c>
      <c r="P1561" s="12" t="s">
        <v>38</v>
      </c>
      <c r="Q1561" s="13" t="s">
        <v>5291</v>
      </c>
      <c r="R1561" s="0" t="n">
        <f aca="false">VLOOKUP(A1561,Sados!$A$1:$D$2962,4,0)</f>
        <v>2</v>
      </c>
      <c r="AE1561" s="0" t="n">
        <f aca="false">G1561-S1561-T1561-U1561-V1561-W1561-X1561-Y1561-Z1561-AA1561-AB1561-AC1561+AD1561</f>
        <v>1</v>
      </c>
      <c r="AF1561" s="0" t="n">
        <f aca="false">AE1561*I1561</f>
        <v>20</v>
      </c>
    </row>
    <row r="1562" customFormat="false" ht="21" hidden="false" customHeight="false" outlineLevel="0" collapsed="false">
      <c r="A1562" s="7" t="s">
        <v>5292</v>
      </c>
      <c r="B1562" s="8" t="n">
        <f aca="false">I1562</f>
        <v>20</v>
      </c>
      <c r="C1562" s="0" t="s">
        <v>5293</v>
      </c>
      <c r="D1562" s="0" t="s">
        <v>5294</v>
      </c>
      <c r="E1562" s="0" t="n">
        <v>0</v>
      </c>
      <c r="F1562" s="0" t="s">
        <v>22</v>
      </c>
      <c r="G1562" s="0" t="n">
        <v>3</v>
      </c>
      <c r="H1562" s="0" t="n">
        <f aca="false">I1562*0.2</f>
        <v>4</v>
      </c>
      <c r="I1562" s="7" t="n">
        <v>20</v>
      </c>
      <c r="J1562" s="9" t="n">
        <v>47848.4166666667</v>
      </c>
      <c r="M1562" s="0" t="n">
        <v>15</v>
      </c>
      <c r="N1562" s="10" t="s">
        <v>5187</v>
      </c>
      <c r="O1562" s="11" t="n">
        <f aca="false">G1562*I1562</f>
        <v>60</v>
      </c>
      <c r="P1562" s="12" t="s">
        <v>38</v>
      </c>
      <c r="Q1562" s="13" t="s">
        <v>5254</v>
      </c>
      <c r="R1562" s="0" t="str">
        <f aca="false">VLOOKUP(A1562,Sados!$A$1:$D$2962,4,0)</f>
        <v>5.5</v>
      </c>
      <c r="AE1562" s="0" t="n">
        <f aca="false">G1562-S1562-T1562-U1562-V1562-W1562-X1562-Y1562-Z1562-AA1562-AB1562-AC1562+AD1562</f>
        <v>3</v>
      </c>
      <c r="AF1562" s="0" t="n">
        <f aca="false">AE1562*I1562</f>
        <v>60</v>
      </c>
    </row>
    <row r="1563" customFormat="false" ht="21" hidden="false" customHeight="false" outlineLevel="0" collapsed="false">
      <c r="A1563" s="7" t="s">
        <v>5295</v>
      </c>
      <c r="B1563" s="8" t="n">
        <f aca="false">I1563</f>
        <v>20</v>
      </c>
      <c r="C1563" s="0" t="s">
        <v>5296</v>
      </c>
      <c r="D1563" s="0" t="s">
        <v>5297</v>
      </c>
      <c r="E1563" s="0" t="n">
        <v>0</v>
      </c>
      <c r="F1563" s="0" t="s">
        <v>22</v>
      </c>
      <c r="G1563" s="0" t="n">
        <v>55</v>
      </c>
      <c r="H1563" s="0" t="n">
        <f aca="false">I1563*0.2</f>
        <v>4</v>
      </c>
      <c r="I1563" s="7" t="n">
        <v>20</v>
      </c>
      <c r="J1563" s="9" t="n">
        <v>47848.4166666667</v>
      </c>
      <c r="M1563" s="0" t="n">
        <v>15</v>
      </c>
      <c r="N1563" s="10" t="s">
        <v>5187</v>
      </c>
      <c r="O1563" s="11" t="n">
        <f aca="false">G1563*I1563</f>
        <v>1100</v>
      </c>
      <c r="P1563" s="12" t="s">
        <v>38</v>
      </c>
      <c r="Q1563" s="13" t="s">
        <v>5244</v>
      </c>
      <c r="R1563" s="0" t="n">
        <f aca="false">VLOOKUP(A1563,Sados!$A$1:$D$2962,4,0)</f>
        <v>79</v>
      </c>
      <c r="AE1563" s="0" t="n">
        <f aca="false">G1563-S1563-T1563-U1563-V1563-W1563-X1563-Y1563-Z1563-AA1563-AB1563-AC1563+AD1563</f>
        <v>55</v>
      </c>
      <c r="AF1563" s="0" t="n">
        <f aca="false">AE1563*I1563</f>
        <v>1100</v>
      </c>
    </row>
    <row r="1564" customFormat="false" ht="21" hidden="false" customHeight="false" outlineLevel="0" collapsed="false">
      <c r="A1564" s="7" t="s">
        <v>5298</v>
      </c>
      <c r="B1564" s="8" t="n">
        <f aca="false">I1564</f>
        <v>18</v>
      </c>
      <c r="C1564" s="0" t="s">
        <v>5299</v>
      </c>
      <c r="D1564" s="0" t="s">
        <v>5300</v>
      </c>
      <c r="E1564" s="0" t="n">
        <v>0</v>
      </c>
      <c r="F1564" s="0" t="s">
        <v>22</v>
      </c>
      <c r="G1564" s="0" t="n">
        <v>13</v>
      </c>
      <c r="H1564" s="0" t="n">
        <f aca="false">I1564*0.2</f>
        <v>3.6</v>
      </c>
      <c r="I1564" s="7" t="n">
        <v>18</v>
      </c>
      <c r="J1564" s="9" t="n">
        <v>47848.4166666667</v>
      </c>
      <c r="M1564" s="0" t="n">
        <v>15</v>
      </c>
      <c r="N1564" s="10" t="s">
        <v>5187</v>
      </c>
      <c r="O1564" s="11" t="n">
        <f aca="false">G1564*I1564</f>
        <v>234</v>
      </c>
      <c r="P1564" s="12" t="s">
        <v>38</v>
      </c>
      <c r="Q1564" s="13" t="s">
        <v>851</v>
      </c>
      <c r="R1564" s="0" t="str">
        <f aca="false">VLOOKUP(A1564,Sados!$A$1:$D$2962,4,0)</f>
        <v>15.5</v>
      </c>
      <c r="W1564" s="0" t="n">
        <v>1</v>
      </c>
      <c r="AE1564" s="0" t="n">
        <f aca="false">G1564-S1564-T1564-U1564-V1564-W1564-X1564-Y1564-Z1564-AA1564-AB1564-AC1564+AD1564</f>
        <v>12</v>
      </c>
      <c r="AF1564" s="0" t="n">
        <f aca="false">AE1564*I1564</f>
        <v>216</v>
      </c>
    </row>
    <row r="1565" customFormat="false" ht="21" hidden="false" customHeight="false" outlineLevel="0" collapsed="false">
      <c r="A1565" s="7" t="s">
        <v>5301</v>
      </c>
      <c r="B1565" s="8" t="n">
        <f aca="false">I1565</f>
        <v>13</v>
      </c>
      <c r="C1565" s="0" t="s">
        <v>5302</v>
      </c>
      <c r="D1565" s="0" t="s">
        <v>5303</v>
      </c>
      <c r="E1565" s="0" t="n">
        <v>0</v>
      </c>
      <c r="F1565" s="0" t="s">
        <v>22</v>
      </c>
      <c r="G1565" s="0" t="n">
        <v>7</v>
      </c>
      <c r="H1565" s="0" t="n">
        <f aca="false">I1565*0.2</f>
        <v>2.6</v>
      </c>
      <c r="I1565" s="7" t="n">
        <v>13</v>
      </c>
      <c r="J1565" s="9" t="n">
        <v>47848.4166666667</v>
      </c>
      <c r="M1565" s="0" t="n">
        <v>15</v>
      </c>
      <c r="N1565" s="10" t="s">
        <v>5187</v>
      </c>
      <c r="O1565" s="11" t="n">
        <f aca="false">G1565*I1565</f>
        <v>91</v>
      </c>
      <c r="P1565" s="12" t="s">
        <v>54</v>
      </c>
      <c r="Q1565" s="13" t="s">
        <v>25</v>
      </c>
      <c r="R1565" s="0" t="n">
        <f aca="false">VLOOKUP(A1565,Sados!$A$1:$D$2962,4,0)</f>
        <v>7</v>
      </c>
      <c r="AE1565" s="0" t="n">
        <f aca="false">G1565-S1565-T1565-U1565-V1565-W1565-X1565-Y1565-Z1565-AA1565-AB1565-AC1565+AD1565</f>
        <v>7</v>
      </c>
      <c r="AF1565" s="0" t="n">
        <f aca="false">AE1565*I1565</f>
        <v>91</v>
      </c>
    </row>
    <row r="1566" customFormat="false" ht="21" hidden="false" customHeight="false" outlineLevel="0" collapsed="false">
      <c r="A1566" s="7" t="s">
        <v>5304</v>
      </c>
      <c r="B1566" s="8" t="n">
        <f aca="false">I1566</f>
        <v>13.5</v>
      </c>
      <c r="C1566" s="0" t="s">
        <v>5305</v>
      </c>
      <c r="D1566" s="0" t="s">
        <v>5306</v>
      </c>
      <c r="E1566" s="0" t="n">
        <v>0</v>
      </c>
      <c r="F1566" s="0" t="s">
        <v>22</v>
      </c>
      <c r="G1566" s="0" t="n">
        <v>1</v>
      </c>
      <c r="H1566" s="0" t="n">
        <f aca="false">I1566*0.2</f>
        <v>2.7</v>
      </c>
      <c r="I1566" s="7" t="n">
        <v>13.5</v>
      </c>
      <c r="J1566" s="9" t="n">
        <v>47848.4166666667</v>
      </c>
      <c r="M1566" s="0" t="n">
        <v>15</v>
      </c>
      <c r="N1566" s="10" t="s">
        <v>5187</v>
      </c>
      <c r="O1566" s="11" t="n">
        <f aca="false">G1566*I1566</f>
        <v>13.5</v>
      </c>
      <c r="P1566" s="12" t="s">
        <v>42</v>
      </c>
      <c r="Q1566" s="13" t="s">
        <v>851</v>
      </c>
      <c r="R1566" s="0" t="n">
        <f aca="false">VLOOKUP(A1566,Sados!$A$1:$D$2962,4,0)</f>
        <v>2</v>
      </c>
      <c r="AE1566" s="0" t="n">
        <f aca="false">G1566-S1566-T1566-U1566-V1566-W1566-X1566-Y1566-Z1566-AA1566-AB1566-AC1566+AD1566</f>
        <v>1</v>
      </c>
      <c r="AF1566" s="0" t="n">
        <f aca="false">AE1566*I1566</f>
        <v>13.5</v>
      </c>
    </row>
    <row r="1567" customFormat="false" ht="21" hidden="false" customHeight="false" outlineLevel="0" collapsed="false">
      <c r="A1567" s="7" t="s">
        <v>5307</v>
      </c>
      <c r="B1567" s="8" t="n">
        <f aca="false">I1567</f>
        <v>32</v>
      </c>
      <c r="C1567" s="14" t="s">
        <v>5308</v>
      </c>
      <c r="D1567" s="0" t="s">
        <v>5309</v>
      </c>
      <c r="E1567" s="0" t="n">
        <v>0</v>
      </c>
      <c r="F1567" s="0" t="s">
        <v>22</v>
      </c>
      <c r="G1567" s="0" t="n">
        <v>1</v>
      </c>
      <c r="H1567" s="0" t="n">
        <f aca="false">I1567*0.2</f>
        <v>6.4</v>
      </c>
      <c r="I1567" s="7" t="n">
        <v>32</v>
      </c>
      <c r="J1567" s="9" t="n">
        <v>47848.4166666667</v>
      </c>
      <c r="M1567" s="0" t="n">
        <v>15</v>
      </c>
      <c r="N1567" s="10" t="s">
        <v>5187</v>
      </c>
      <c r="O1567" s="11" t="n">
        <f aca="false">G1567*I1567</f>
        <v>32</v>
      </c>
      <c r="P1567" s="12" t="s">
        <v>42</v>
      </c>
      <c r="Q1567" s="13" t="s">
        <v>25</v>
      </c>
      <c r="R1567" s="0" t="n">
        <f aca="false">VLOOKUP(A1567,Sados!$A$1:$D$2962,4,0)</f>
        <v>1</v>
      </c>
      <c r="AE1567" s="0" t="n">
        <f aca="false">G1567-S1567-T1567-U1567-V1567-W1567-X1567-Y1567-Z1567-AA1567-AB1567-AC1567+AD1567</f>
        <v>1</v>
      </c>
      <c r="AF1567" s="0" t="n">
        <f aca="false">AE1567*I1567</f>
        <v>32</v>
      </c>
    </row>
    <row r="1568" customFormat="false" ht="21" hidden="false" customHeight="false" outlineLevel="0" collapsed="false">
      <c r="A1568" s="7" t="s">
        <v>5310</v>
      </c>
      <c r="B1568" s="8" t="n">
        <f aca="false">I1568</f>
        <v>12.5</v>
      </c>
      <c r="C1568" s="14" t="s">
        <v>5311</v>
      </c>
      <c r="D1568" s="0" t="s">
        <v>5312</v>
      </c>
      <c r="E1568" s="0" t="n">
        <v>0</v>
      </c>
      <c r="F1568" s="0" t="s">
        <v>22</v>
      </c>
      <c r="G1568" s="0" t="n">
        <v>1</v>
      </c>
      <c r="H1568" s="0" t="n">
        <f aca="false">I1568*0.2</f>
        <v>2.5</v>
      </c>
      <c r="I1568" s="7" t="n">
        <v>12.5</v>
      </c>
      <c r="J1568" s="9" t="n">
        <v>47848.4166666667</v>
      </c>
      <c r="M1568" s="0" t="n">
        <v>15</v>
      </c>
      <c r="N1568" s="10" t="s">
        <v>5187</v>
      </c>
      <c r="O1568" s="11" t="n">
        <f aca="false">G1568*I1568</f>
        <v>12.5</v>
      </c>
      <c r="P1568" s="12" t="s">
        <v>54</v>
      </c>
      <c r="Q1568" s="13" t="s">
        <v>25</v>
      </c>
      <c r="R1568" s="0" t="n">
        <f aca="false">VLOOKUP(A1568,Sados!$A$1:$D$2962,4,0)</f>
        <v>1</v>
      </c>
      <c r="AE1568" s="0" t="n">
        <f aca="false">G1568-S1568-T1568-U1568-V1568-W1568-X1568-Y1568-Z1568-AA1568-AB1568-AC1568+AD1568</f>
        <v>1</v>
      </c>
      <c r="AF1568" s="0" t="n">
        <f aca="false">AE1568*I1568</f>
        <v>12.5</v>
      </c>
    </row>
    <row r="1569" customFormat="false" ht="21" hidden="false" customHeight="false" outlineLevel="0" collapsed="false">
      <c r="A1569" s="7" t="s">
        <v>5313</v>
      </c>
      <c r="B1569" s="8" t="n">
        <f aca="false">I1569</f>
        <v>3</v>
      </c>
      <c r="C1569" s="14" t="s">
        <v>5314</v>
      </c>
      <c r="D1569" s="0" t="s">
        <v>5315</v>
      </c>
      <c r="E1569" s="0" t="n">
        <v>0</v>
      </c>
      <c r="F1569" s="0" t="s">
        <v>22</v>
      </c>
      <c r="G1569" s="0" t="n">
        <v>3</v>
      </c>
      <c r="H1569" s="0" t="n">
        <f aca="false">I1569*0.2</f>
        <v>0.6</v>
      </c>
      <c r="I1569" s="7" t="n">
        <v>3</v>
      </c>
      <c r="J1569" s="9" t="n">
        <v>47848.4166666667</v>
      </c>
      <c r="M1569" s="0" t="n">
        <v>15</v>
      </c>
      <c r="N1569" s="10" t="s">
        <v>5187</v>
      </c>
      <c r="O1569" s="11" t="n">
        <f aca="false">G1569*I1569</f>
        <v>9</v>
      </c>
      <c r="P1569" s="12" t="s">
        <v>42</v>
      </c>
      <c r="Q1569" s="13" t="s">
        <v>5244</v>
      </c>
      <c r="R1569" s="0" t="n">
        <f aca="false">VLOOKUP(A1569,Sados!$A$1:$D$2962,4,0)</f>
        <v>6</v>
      </c>
      <c r="AE1569" s="0" t="n">
        <f aca="false">G1569-S1569-T1569-U1569-V1569-W1569-X1569-Y1569-Z1569-AA1569-AB1569-AC1569+AD1569</f>
        <v>3</v>
      </c>
      <c r="AF1569" s="0" t="n">
        <f aca="false">AE1569*I1569</f>
        <v>9</v>
      </c>
    </row>
    <row r="1570" customFormat="false" ht="21" hidden="false" customHeight="false" outlineLevel="0" collapsed="false">
      <c r="A1570" s="7" t="s">
        <v>5316</v>
      </c>
      <c r="B1570" s="8" t="n">
        <f aca="false">I1570</f>
        <v>3</v>
      </c>
      <c r="C1570" s="14" t="s">
        <v>5317</v>
      </c>
      <c r="D1570" s="0" t="s">
        <v>5318</v>
      </c>
      <c r="E1570" s="0" t="n">
        <v>0</v>
      </c>
      <c r="F1570" s="0" t="s">
        <v>22</v>
      </c>
      <c r="G1570" s="0" t="n">
        <v>2</v>
      </c>
      <c r="H1570" s="0" t="n">
        <f aca="false">I1570*0.2</f>
        <v>0.6</v>
      </c>
      <c r="I1570" s="7" t="n">
        <v>3</v>
      </c>
      <c r="J1570" s="9" t="n">
        <v>47848.4166666667</v>
      </c>
      <c r="M1570" s="0" t="n">
        <v>15</v>
      </c>
      <c r="N1570" s="10" t="s">
        <v>5187</v>
      </c>
      <c r="O1570" s="11" t="n">
        <f aca="false">G1570*I1570</f>
        <v>6</v>
      </c>
      <c r="P1570" s="12" t="s">
        <v>54</v>
      </c>
      <c r="Q1570" s="13" t="s">
        <v>5291</v>
      </c>
      <c r="R1570" s="0" t="str">
        <f aca="false">VLOOKUP(A1570,Sados!$A$1:$D$2962,4,0)</f>
        <v>5.5</v>
      </c>
      <c r="AE1570" s="0" t="n">
        <f aca="false">G1570-S1570-T1570-U1570-V1570-W1570-X1570-Y1570-Z1570-AA1570-AB1570-AC1570+AD1570</f>
        <v>2</v>
      </c>
      <c r="AF1570" s="0" t="n">
        <f aca="false">AE1570*I1570</f>
        <v>6</v>
      </c>
    </row>
    <row r="1571" customFormat="false" ht="21" hidden="false" customHeight="false" outlineLevel="0" collapsed="false">
      <c r="A1571" s="7" t="s">
        <v>5319</v>
      </c>
      <c r="B1571" s="8" t="n">
        <f aca="false">I1571</f>
        <v>3</v>
      </c>
      <c r="C1571" s="14" t="s">
        <v>5320</v>
      </c>
      <c r="D1571" s="0" t="s">
        <v>5321</v>
      </c>
      <c r="E1571" s="0" t="n">
        <v>0</v>
      </c>
      <c r="F1571" s="0" t="s">
        <v>22</v>
      </c>
      <c r="G1571" s="0" t="n">
        <v>3</v>
      </c>
      <c r="H1571" s="0" t="n">
        <f aca="false">I1571*0.2</f>
        <v>0.6</v>
      </c>
      <c r="I1571" s="7" t="n">
        <v>3</v>
      </c>
      <c r="J1571" s="9" t="n">
        <v>47848.4166666667</v>
      </c>
      <c r="M1571" s="0" t="n">
        <v>15</v>
      </c>
      <c r="N1571" s="10" t="s">
        <v>5187</v>
      </c>
      <c r="O1571" s="11" t="n">
        <f aca="false">G1571*I1571</f>
        <v>9</v>
      </c>
      <c r="P1571" s="12" t="s">
        <v>38</v>
      </c>
      <c r="Q1571" s="13" t="s">
        <v>25</v>
      </c>
      <c r="R1571" s="0" t="n">
        <f aca="false">VLOOKUP(A1571,Sados!$A$1:$D$2962,4,0)</f>
        <v>2</v>
      </c>
      <c r="AE1571" s="0" t="n">
        <f aca="false">G1571-S1571-T1571-U1571-V1571-W1571-X1571-Y1571-Z1571-AA1571-AB1571-AC1571+AD1571</f>
        <v>3</v>
      </c>
      <c r="AF1571" s="0" t="n">
        <f aca="false">AE1571*I1571</f>
        <v>9</v>
      </c>
    </row>
    <row r="1572" customFormat="false" ht="21" hidden="false" customHeight="false" outlineLevel="0" collapsed="false">
      <c r="A1572" s="7" t="s">
        <v>5322</v>
      </c>
      <c r="B1572" s="8" t="n">
        <f aca="false">I1572</f>
        <v>70</v>
      </c>
      <c r="C1572" s="0" t="s">
        <v>5323</v>
      </c>
      <c r="D1572" s="0" t="s">
        <v>5324</v>
      </c>
      <c r="E1572" s="0" t="n">
        <v>0</v>
      </c>
      <c r="F1572" s="0" t="s">
        <v>22</v>
      </c>
      <c r="G1572" s="0" t="n">
        <v>3</v>
      </c>
      <c r="H1572" s="0" t="n">
        <f aca="false">I1572*0.2</f>
        <v>14</v>
      </c>
      <c r="I1572" s="7" t="n">
        <v>70</v>
      </c>
      <c r="J1572" s="9" t="n">
        <v>47848.4166666667</v>
      </c>
      <c r="M1572" s="0" t="n">
        <v>15</v>
      </c>
      <c r="N1572" s="10" t="s">
        <v>5325</v>
      </c>
      <c r="O1572" s="11" t="n">
        <f aca="false">G1572*I1572</f>
        <v>210</v>
      </c>
      <c r="P1572" s="12" t="s">
        <v>42</v>
      </c>
      <c r="Q1572" s="13" t="s">
        <v>1028</v>
      </c>
      <c r="R1572" s="0" t="n">
        <f aca="false">VLOOKUP(A1572,Sados!$A$1:$D$2962,4,0)</f>
        <v>3</v>
      </c>
      <c r="AE1572" s="0" t="n">
        <f aca="false">G1572-S1572-T1572-U1572-V1572-W1572-X1572-Y1572-Z1572-AA1572-AB1572-AC1572+AD1572</f>
        <v>3</v>
      </c>
      <c r="AF1572" s="0" t="n">
        <f aca="false">AE1572*I1572</f>
        <v>210</v>
      </c>
    </row>
    <row r="1573" customFormat="false" ht="21" hidden="false" customHeight="false" outlineLevel="0" collapsed="false">
      <c r="A1573" s="7" t="s">
        <v>5326</v>
      </c>
      <c r="B1573" s="8" t="n">
        <f aca="false">I1573</f>
        <v>137</v>
      </c>
      <c r="C1573" s="0" t="s">
        <v>5327</v>
      </c>
      <c r="D1573" s="0" t="s">
        <v>5328</v>
      </c>
      <c r="E1573" s="0" t="n">
        <v>0</v>
      </c>
      <c r="F1573" s="0" t="s">
        <v>22</v>
      </c>
      <c r="G1573" s="0" t="n">
        <v>1</v>
      </c>
      <c r="H1573" s="0" t="n">
        <f aca="false">I1573*0.2</f>
        <v>27.4</v>
      </c>
      <c r="I1573" s="7" t="n">
        <v>137</v>
      </c>
      <c r="J1573" s="9" t="n">
        <v>47848.4166666667</v>
      </c>
      <c r="M1573" s="0" t="n">
        <v>15</v>
      </c>
      <c r="N1573" s="10" t="s">
        <v>5325</v>
      </c>
      <c r="O1573" s="11" t="n">
        <f aca="false">G1573*I1573</f>
        <v>137</v>
      </c>
      <c r="P1573" s="12" t="s">
        <v>42</v>
      </c>
      <c r="Q1573" s="13" t="s">
        <v>1028</v>
      </c>
      <c r="R1573" s="0" t="n">
        <f aca="false">VLOOKUP(A1573,Sados!$A$1:$D$2962,4,0)</f>
        <v>1</v>
      </c>
      <c r="AE1573" s="0" t="n">
        <f aca="false">G1573-S1573-T1573-U1573-V1573-W1573-X1573-Y1573-Z1573-AA1573-AB1573-AC1573+AD1573</f>
        <v>1</v>
      </c>
      <c r="AF1573" s="0" t="n">
        <f aca="false">AE1573*I1573</f>
        <v>137</v>
      </c>
    </row>
    <row r="1574" customFormat="false" ht="21" hidden="false" customHeight="false" outlineLevel="0" collapsed="false">
      <c r="A1574" s="7" t="s">
        <v>5329</v>
      </c>
      <c r="B1574" s="8" t="n">
        <f aca="false">I1574</f>
        <v>25</v>
      </c>
      <c r="C1574" s="0" t="s">
        <v>5330</v>
      </c>
      <c r="D1574" s="0" t="s">
        <v>5331</v>
      </c>
      <c r="E1574" s="0" t="s">
        <v>5332</v>
      </c>
      <c r="F1574" s="0" t="s">
        <v>22</v>
      </c>
      <c r="G1574" s="0" t="n">
        <v>3</v>
      </c>
      <c r="H1574" s="0" t="n">
        <f aca="false">I1574*0.2</f>
        <v>5</v>
      </c>
      <c r="I1574" s="7" t="n">
        <v>25</v>
      </c>
      <c r="J1574" s="9" t="n">
        <v>47848.4166666667</v>
      </c>
      <c r="M1574" s="0" t="n">
        <v>15</v>
      </c>
      <c r="N1574" s="10" t="s">
        <v>5333</v>
      </c>
      <c r="O1574" s="11" t="n">
        <f aca="false">G1574*I1574</f>
        <v>75</v>
      </c>
      <c r="P1574" s="12" t="s">
        <v>42</v>
      </c>
      <c r="Q1574" s="13" t="s">
        <v>5334</v>
      </c>
      <c r="R1574" s="0" t="n">
        <f aca="false">VLOOKUP(A1574,Sados!$A$1:$D$2962,4,0)</f>
        <v>3</v>
      </c>
      <c r="AE1574" s="0" t="n">
        <f aca="false">G1574-S1574-T1574-U1574-V1574-W1574-X1574-Y1574-Z1574-AA1574-AB1574-AC1574+AD1574</f>
        <v>3</v>
      </c>
      <c r="AF1574" s="0" t="n">
        <f aca="false">AE1574*I1574</f>
        <v>75</v>
      </c>
    </row>
    <row r="1575" customFormat="false" ht="21" hidden="false" customHeight="false" outlineLevel="0" collapsed="false">
      <c r="A1575" s="7" t="s">
        <v>5335</v>
      </c>
      <c r="B1575" s="8" t="n">
        <f aca="false">I1575</f>
        <v>22</v>
      </c>
      <c r="C1575" s="0" t="s">
        <v>5336</v>
      </c>
      <c r="D1575" s="0" t="s">
        <v>5337</v>
      </c>
      <c r="E1575" s="0" t="s">
        <v>5338</v>
      </c>
      <c r="F1575" s="0" t="s">
        <v>22</v>
      </c>
      <c r="G1575" s="0" t="n">
        <v>1</v>
      </c>
      <c r="H1575" s="0" t="n">
        <f aca="false">I1575*0.2</f>
        <v>4.4</v>
      </c>
      <c r="I1575" s="7" t="n">
        <v>22</v>
      </c>
      <c r="J1575" s="9" t="n">
        <v>47848.4166666667</v>
      </c>
      <c r="M1575" s="0" t="n">
        <v>15</v>
      </c>
      <c r="N1575" s="10" t="s">
        <v>5333</v>
      </c>
      <c r="O1575" s="11" t="n">
        <f aca="false">G1575*I1575</f>
        <v>22</v>
      </c>
      <c r="P1575" s="12" t="s">
        <v>42</v>
      </c>
      <c r="Q1575" s="13" t="s">
        <v>25</v>
      </c>
      <c r="R1575" s="0" t="n">
        <f aca="false">VLOOKUP(A1575,Sados!$A$1:$D$2962,4,0)</f>
        <v>1</v>
      </c>
      <c r="AE1575" s="0" t="n">
        <f aca="false">G1575-S1575-T1575-U1575-V1575-W1575-X1575-Y1575-Z1575-AA1575-AB1575-AC1575+AD1575</f>
        <v>1</v>
      </c>
      <c r="AF1575" s="0" t="n">
        <f aca="false">AE1575*I1575</f>
        <v>22</v>
      </c>
    </row>
    <row r="1576" customFormat="false" ht="21" hidden="false" customHeight="false" outlineLevel="0" collapsed="false">
      <c r="A1576" s="7" t="s">
        <v>5339</v>
      </c>
      <c r="B1576" s="8" t="n">
        <f aca="false">I1576</f>
        <v>23</v>
      </c>
      <c r="C1576" s="0" t="s">
        <v>5336</v>
      </c>
      <c r="D1576" s="0" t="s">
        <v>5340</v>
      </c>
      <c r="E1576" s="0" t="s">
        <v>5338</v>
      </c>
      <c r="F1576" s="0" t="s">
        <v>22</v>
      </c>
      <c r="G1576" s="0" t="n">
        <v>2</v>
      </c>
      <c r="H1576" s="0" t="n">
        <f aca="false">I1576*0.2</f>
        <v>4.6</v>
      </c>
      <c r="I1576" s="7" t="n">
        <v>23</v>
      </c>
      <c r="J1576" s="9" t="n">
        <v>47848.4166666667</v>
      </c>
      <c r="M1576" s="0" t="n">
        <v>15</v>
      </c>
      <c r="N1576" s="10" t="s">
        <v>5333</v>
      </c>
      <c r="O1576" s="11" t="n">
        <f aca="false">G1576*I1576</f>
        <v>46</v>
      </c>
      <c r="P1576" s="12" t="s">
        <v>42</v>
      </c>
      <c r="Q1576" s="13" t="s">
        <v>25</v>
      </c>
      <c r="R1576" s="0" t="n">
        <f aca="false">VLOOKUP(A1576,Sados!$A$1:$D$2962,4,0)</f>
        <v>2</v>
      </c>
      <c r="AE1576" s="0" t="n">
        <f aca="false">G1576-S1576-T1576-U1576-V1576-W1576-X1576-Y1576-Z1576-AA1576-AB1576-AC1576+AD1576</f>
        <v>2</v>
      </c>
      <c r="AF1576" s="0" t="n">
        <f aca="false">AE1576*I1576</f>
        <v>46</v>
      </c>
    </row>
    <row r="1577" customFormat="false" ht="21" hidden="false" customHeight="false" outlineLevel="0" collapsed="false">
      <c r="A1577" s="7" t="s">
        <v>5341</v>
      </c>
      <c r="B1577" s="8" t="n">
        <f aca="false">I1577</f>
        <v>22</v>
      </c>
      <c r="C1577" s="0" t="s">
        <v>5342</v>
      </c>
      <c r="D1577" s="0" t="s">
        <v>5343</v>
      </c>
      <c r="E1577" s="0" t="s">
        <v>5344</v>
      </c>
      <c r="F1577" s="0" t="s">
        <v>22</v>
      </c>
      <c r="G1577" s="0" t="n">
        <v>2</v>
      </c>
      <c r="H1577" s="0" t="n">
        <f aca="false">I1577*0.2</f>
        <v>4.4</v>
      </c>
      <c r="I1577" s="7" t="n">
        <v>22</v>
      </c>
      <c r="J1577" s="9" t="n">
        <v>47848.4166666667</v>
      </c>
      <c r="M1577" s="0" t="n">
        <v>15</v>
      </c>
      <c r="N1577" s="10" t="s">
        <v>5333</v>
      </c>
      <c r="O1577" s="11" t="n">
        <f aca="false">G1577*I1577</f>
        <v>44</v>
      </c>
      <c r="P1577" s="12" t="s">
        <v>42</v>
      </c>
      <c r="Q1577" s="13" t="s">
        <v>25</v>
      </c>
      <c r="R1577" s="0" t="n">
        <f aca="false">VLOOKUP(A1577,Sados!$A$1:$D$2962,4,0)</f>
        <v>2</v>
      </c>
      <c r="AE1577" s="0" t="n">
        <f aca="false">G1577-S1577-T1577-U1577-V1577-W1577-X1577-Y1577-Z1577-AA1577-AB1577-AC1577+AD1577</f>
        <v>2</v>
      </c>
      <c r="AF1577" s="0" t="n">
        <f aca="false">AE1577*I1577</f>
        <v>44</v>
      </c>
    </row>
    <row r="1578" customFormat="false" ht="21" hidden="false" customHeight="false" outlineLevel="0" collapsed="false">
      <c r="A1578" s="7" t="s">
        <v>5345</v>
      </c>
      <c r="B1578" s="8" t="n">
        <f aca="false">I1578</f>
        <v>40</v>
      </c>
      <c r="C1578" s="0" t="s">
        <v>5346</v>
      </c>
      <c r="D1578" s="0" t="s">
        <v>5347</v>
      </c>
      <c r="E1578" s="0" t="s">
        <v>5348</v>
      </c>
      <c r="F1578" s="0" t="s">
        <v>22</v>
      </c>
      <c r="G1578" s="0" t="n">
        <v>8</v>
      </c>
      <c r="H1578" s="0" t="n">
        <f aca="false">I1578*0.2</f>
        <v>8</v>
      </c>
      <c r="I1578" s="7" t="n">
        <v>40</v>
      </c>
      <c r="J1578" s="9" t="n">
        <v>47848.4166666667</v>
      </c>
      <c r="M1578" s="0" t="n">
        <v>15</v>
      </c>
      <c r="N1578" s="10" t="s">
        <v>5333</v>
      </c>
      <c r="O1578" s="11" t="n">
        <f aca="false">G1578*I1578</f>
        <v>320</v>
      </c>
      <c r="P1578" s="12" t="s">
        <v>38</v>
      </c>
      <c r="Q1578" s="13" t="s">
        <v>5334</v>
      </c>
      <c r="R1578" s="0" t="n">
        <f aca="false">VLOOKUP(A1578,Sados!$A$1:$D$2962,4,0)</f>
        <v>8</v>
      </c>
      <c r="AE1578" s="0" t="n">
        <f aca="false">G1578-S1578-T1578-U1578-V1578-W1578-X1578-Y1578-Z1578-AA1578-AB1578-AC1578+AD1578</f>
        <v>8</v>
      </c>
      <c r="AF1578" s="0" t="n">
        <f aca="false">AE1578*I1578</f>
        <v>320</v>
      </c>
    </row>
    <row r="1579" customFormat="false" ht="21" hidden="false" customHeight="false" outlineLevel="0" collapsed="false">
      <c r="A1579" s="7" t="s">
        <v>5349</v>
      </c>
      <c r="B1579" s="8" t="n">
        <f aca="false">I1579</f>
        <v>40</v>
      </c>
      <c r="C1579" s="0" t="s">
        <v>5350</v>
      </c>
      <c r="D1579" s="0" t="s">
        <v>5351</v>
      </c>
      <c r="E1579" s="0" t="s">
        <v>5352</v>
      </c>
      <c r="F1579" s="0" t="s">
        <v>22</v>
      </c>
      <c r="G1579" s="0" t="n">
        <v>1</v>
      </c>
      <c r="H1579" s="0" t="n">
        <f aca="false">I1579*0.2</f>
        <v>8</v>
      </c>
      <c r="I1579" s="7" t="n">
        <v>40</v>
      </c>
      <c r="J1579" s="9" t="n">
        <v>47848.4166666667</v>
      </c>
      <c r="M1579" s="0" t="n">
        <v>15</v>
      </c>
      <c r="N1579" s="10" t="s">
        <v>5333</v>
      </c>
      <c r="O1579" s="11" t="n">
        <f aca="false">G1579*I1579</f>
        <v>40</v>
      </c>
      <c r="P1579" s="12" t="s">
        <v>38</v>
      </c>
      <c r="Q1579" s="13" t="s">
        <v>25</v>
      </c>
      <c r="R1579" s="0" t="n">
        <f aca="false">VLOOKUP(A1579,Sados!$A$1:$D$2962,4,0)</f>
        <v>1</v>
      </c>
      <c r="AE1579" s="0" t="n">
        <f aca="false">G1579-S1579-T1579-U1579-V1579-W1579-X1579-Y1579-Z1579-AA1579-AB1579-AC1579+AD1579</f>
        <v>1</v>
      </c>
      <c r="AF1579" s="0" t="n">
        <f aca="false">AE1579*I1579</f>
        <v>40</v>
      </c>
    </row>
    <row r="1580" customFormat="false" ht="21" hidden="false" customHeight="false" outlineLevel="0" collapsed="false">
      <c r="A1580" s="7" t="s">
        <v>5353</v>
      </c>
      <c r="B1580" s="8" t="n">
        <f aca="false">I1580</f>
        <v>23</v>
      </c>
      <c r="C1580" s="0" t="s">
        <v>5354</v>
      </c>
      <c r="D1580" s="0" t="s">
        <v>5355</v>
      </c>
      <c r="E1580" s="0" t="s">
        <v>5356</v>
      </c>
      <c r="F1580" s="0" t="s">
        <v>22</v>
      </c>
      <c r="G1580" s="0" t="n">
        <v>1</v>
      </c>
      <c r="H1580" s="0" t="n">
        <f aca="false">I1580*0.2</f>
        <v>4.6</v>
      </c>
      <c r="I1580" s="7" t="n">
        <v>23</v>
      </c>
      <c r="J1580" s="9" t="n">
        <v>47848.4166666667</v>
      </c>
      <c r="M1580" s="0" t="n">
        <v>15</v>
      </c>
      <c r="N1580" s="10" t="s">
        <v>5333</v>
      </c>
      <c r="O1580" s="11" t="n">
        <f aca="false">G1580*I1580</f>
        <v>23</v>
      </c>
      <c r="P1580" s="12" t="s">
        <v>38</v>
      </c>
      <c r="Q1580" s="13" t="s">
        <v>3772</v>
      </c>
      <c r="R1580" s="0" t="n">
        <f aca="false">VLOOKUP(A1580,Sados!$A$1:$D$2962,4,0)</f>
        <v>1</v>
      </c>
      <c r="AE1580" s="0" t="n">
        <f aca="false">G1580-S1580-T1580-U1580-V1580-W1580-X1580-Y1580-Z1580-AA1580-AB1580-AC1580+AD1580</f>
        <v>1</v>
      </c>
      <c r="AF1580" s="0" t="n">
        <f aca="false">AE1580*I1580</f>
        <v>23</v>
      </c>
    </row>
    <row r="1581" customFormat="false" ht="21" hidden="false" customHeight="false" outlineLevel="0" collapsed="false">
      <c r="A1581" s="7" t="s">
        <v>5357</v>
      </c>
      <c r="B1581" s="8" t="n">
        <f aca="false">I1581</f>
        <v>24</v>
      </c>
      <c r="C1581" s="0" t="s">
        <v>5358</v>
      </c>
      <c r="D1581" s="0" t="s">
        <v>5359</v>
      </c>
      <c r="E1581" s="0" t="s">
        <v>5360</v>
      </c>
      <c r="F1581" s="0" t="s">
        <v>22</v>
      </c>
      <c r="G1581" s="0" t="n">
        <v>1</v>
      </c>
      <c r="H1581" s="0" t="n">
        <f aca="false">I1581*0.2</f>
        <v>4.8</v>
      </c>
      <c r="I1581" s="7" t="n">
        <v>24</v>
      </c>
      <c r="J1581" s="9" t="n">
        <v>47848.4166666667</v>
      </c>
      <c r="M1581" s="0" t="n">
        <v>15</v>
      </c>
      <c r="N1581" s="10" t="s">
        <v>5333</v>
      </c>
      <c r="O1581" s="11" t="n">
        <f aca="false">G1581*I1581</f>
        <v>24</v>
      </c>
      <c r="P1581" s="12" t="s">
        <v>54</v>
      </c>
      <c r="Q1581" s="13" t="s">
        <v>3772</v>
      </c>
      <c r="R1581" s="0" t="n">
        <f aca="false">VLOOKUP(A1581,Sados!$A$1:$D$2962,4,0)</f>
        <v>1</v>
      </c>
      <c r="AE1581" s="0" t="n">
        <f aca="false">G1581-S1581-T1581-U1581-V1581-W1581-X1581-Y1581-Z1581-AA1581-AB1581-AC1581+AD1581</f>
        <v>1</v>
      </c>
      <c r="AF1581" s="0" t="n">
        <f aca="false">AE1581*I1581</f>
        <v>24</v>
      </c>
    </row>
    <row r="1582" customFormat="false" ht="21" hidden="false" customHeight="false" outlineLevel="0" collapsed="false">
      <c r="A1582" s="7" t="s">
        <v>5361</v>
      </c>
      <c r="B1582" s="8" t="n">
        <f aca="false">I1582</f>
        <v>25</v>
      </c>
      <c r="C1582" s="0" t="s">
        <v>5362</v>
      </c>
      <c r="D1582" s="0" t="s">
        <v>5363</v>
      </c>
      <c r="E1582" s="0" t="s">
        <v>5364</v>
      </c>
      <c r="F1582" s="0" t="s">
        <v>22</v>
      </c>
      <c r="G1582" s="0" t="n">
        <v>1</v>
      </c>
      <c r="H1582" s="0" t="n">
        <f aca="false">I1582*0.2</f>
        <v>5</v>
      </c>
      <c r="I1582" s="7" t="n">
        <v>25</v>
      </c>
      <c r="J1582" s="9" t="n">
        <v>47848.4166666667</v>
      </c>
      <c r="M1582" s="0" t="n">
        <v>15</v>
      </c>
      <c r="N1582" s="10" t="s">
        <v>5333</v>
      </c>
      <c r="O1582" s="11" t="n">
        <f aca="false">G1582*I1582</f>
        <v>25</v>
      </c>
      <c r="P1582" s="12" t="s">
        <v>88</v>
      </c>
      <c r="Q1582" s="13" t="s">
        <v>25</v>
      </c>
      <c r="R1582" s="0" t="n">
        <f aca="false">VLOOKUP(A1582,Sados!$A$1:$D$2962,4,0)</f>
        <v>1</v>
      </c>
      <c r="AE1582" s="0" t="n">
        <f aca="false">G1582-S1582-T1582-U1582-V1582-W1582-X1582-Y1582-Z1582-AA1582-AB1582-AC1582+AD1582</f>
        <v>1</v>
      </c>
      <c r="AF1582" s="0" t="n">
        <f aca="false">AE1582*I1582</f>
        <v>25</v>
      </c>
    </row>
    <row r="1583" customFormat="false" ht="21" hidden="false" customHeight="false" outlineLevel="0" collapsed="false">
      <c r="A1583" s="7" t="s">
        <v>5365</v>
      </c>
      <c r="B1583" s="8" t="n">
        <f aca="false">I1583</f>
        <v>81</v>
      </c>
      <c r="C1583" s="0" t="s">
        <v>5366</v>
      </c>
      <c r="D1583" s="0" t="s">
        <v>5367</v>
      </c>
      <c r="E1583" s="0" t="s">
        <v>5368</v>
      </c>
      <c r="F1583" s="0" t="s">
        <v>22</v>
      </c>
      <c r="G1583" s="0" t="n">
        <v>3</v>
      </c>
      <c r="H1583" s="0" t="n">
        <f aca="false">I1583*0.2</f>
        <v>16.2</v>
      </c>
      <c r="I1583" s="7" t="n">
        <v>81</v>
      </c>
      <c r="J1583" s="9" t="n">
        <v>47848.4166666667</v>
      </c>
      <c r="M1583" s="0" t="n">
        <v>15</v>
      </c>
      <c r="N1583" s="10" t="s">
        <v>5333</v>
      </c>
      <c r="O1583" s="11" t="n">
        <f aca="false">G1583*I1583</f>
        <v>243</v>
      </c>
      <c r="P1583" s="12" t="s">
        <v>42</v>
      </c>
      <c r="Q1583" s="13" t="s">
        <v>5369</v>
      </c>
      <c r="R1583" s="0" t="n">
        <f aca="false">VLOOKUP(A1583,Sados!$A$1:$D$2962,4,0)</f>
        <v>3</v>
      </c>
      <c r="AE1583" s="0" t="n">
        <f aca="false">G1583-S1583-T1583-U1583-V1583-W1583-X1583-Y1583-Z1583-AA1583-AB1583-AC1583+AD1583</f>
        <v>3</v>
      </c>
      <c r="AF1583" s="0" t="n">
        <f aca="false">AE1583*I1583</f>
        <v>243</v>
      </c>
    </row>
    <row r="1584" customFormat="false" ht="21" hidden="false" customHeight="false" outlineLevel="0" collapsed="false">
      <c r="A1584" s="7" t="s">
        <v>5370</v>
      </c>
      <c r="B1584" s="8" t="n">
        <f aca="false">I1584</f>
        <v>22</v>
      </c>
      <c r="C1584" s="0" t="s">
        <v>5371</v>
      </c>
      <c r="D1584" s="0" t="s">
        <v>5372</v>
      </c>
      <c r="E1584" s="0" t="s">
        <v>5373</v>
      </c>
      <c r="F1584" s="0" t="s">
        <v>22</v>
      </c>
      <c r="G1584" s="0" t="n">
        <v>2</v>
      </c>
      <c r="H1584" s="0" t="n">
        <f aca="false">I1584*0.2</f>
        <v>4.4</v>
      </c>
      <c r="I1584" s="7" t="n">
        <v>22</v>
      </c>
      <c r="J1584" s="9" t="n">
        <v>47848.4166666667</v>
      </c>
      <c r="M1584" s="0" t="n">
        <v>15</v>
      </c>
      <c r="N1584" s="10" t="s">
        <v>5333</v>
      </c>
      <c r="O1584" s="11" t="n">
        <f aca="false">G1584*I1584</f>
        <v>44</v>
      </c>
      <c r="P1584" s="12" t="s">
        <v>42</v>
      </c>
      <c r="Q1584" s="13" t="s">
        <v>25</v>
      </c>
      <c r="R1584" s="0" t="n">
        <f aca="false">VLOOKUP(A1584,Sados!$A$1:$D$2962,4,0)</f>
        <v>1</v>
      </c>
      <c r="AB1584" s="0" t="n">
        <v>1</v>
      </c>
      <c r="AE1584" s="0" t="n">
        <f aca="false">G1584-S1584-T1584-U1584-V1584-W1584-X1584-Y1584-Z1584-AA1584-AB1584-AC1584+AD1584</f>
        <v>1</v>
      </c>
      <c r="AF1584" s="0" t="n">
        <f aca="false">AE1584*I1584</f>
        <v>22</v>
      </c>
    </row>
    <row r="1585" customFormat="false" ht="21" hidden="false" customHeight="false" outlineLevel="0" collapsed="false">
      <c r="A1585" s="7" t="s">
        <v>5374</v>
      </c>
      <c r="B1585" s="8" t="n">
        <f aca="false">I1585</f>
        <v>25</v>
      </c>
      <c r="C1585" s="0" t="s">
        <v>5375</v>
      </c>
      <c r="D1585" s="0" t="s">
        <v>5376</v>
      </c>
      <c r="E1585" s="0" t="s">
        <v>5377</v>
      </c>
      <c r="F1585" s="0" t="s">
        <v>22</v>
      </c>
      <c r="G1585" s="0" t="n">
        <v>2</v>
      </c>
      <c r="H1585" s="0" t="n">
        <f aca="false">I1585*0.2</f>
        <v>5</v>
      </c>
      <c r="I1585" s="7" t="n">
        <v>25</v>
      </c>
      <c r="J1585" s="9" t="n">
        <v>47848.4166666667</v>
      </c>
      <c r="M1585" s="0" t="n">
        <v>15</v>
      </c>
      <c r="N1585" s="10" t="s">
        <v>5333</v>
      </c>
      <c r="O1585" s="11" t="n">
        <f aca="false">G1585*I1585</f>
        <v>50</v>
      </c>
      <c r="P1585" s="12" t="s">
        <v>38</v>
      </c>
      <c r="Q1585" s="13" t="s">
        <v>25</v>
      </c>
      <c r="R1585" s="0" t="n">
        <f aca="false">VLOOKUP(A1585,Sados!$A$1:$D$2962,4,0)</f>
        <v>1</v>
      </c>
      <c r="AE1585" s="0" t="n">
        <f aca="false">G1585-S1585-T1585-U1585-V1585-W1585-X1585-Y1585-Z1585-AA1585-AB1585-AC1585+AD1585</f>
        <v>2</v>
      </c>
      <c r="AF1585" s="0" t="n">
        <f aca="false">AE1585*I1585</f>
        <v>50</v>
      </c>
    </row>
    <row r="1586" customFormat="false" ht="21" hidden="false" customHeight="false" outlineLevel="0" collapsed="false">
      <c r="A1586" s="7" t="s">
        <v>5378</v>
      </c>
      <c r="B1586" s="8" t="n">
        <f aca="false">I1586</f>
        <v>27</v>
      </c>
      <c r="C1586" s="0" t="s">
        <v>5379</v>
      </c>
      <c r="D1586" s="0" t="s">
        <v>5380</v>
      </c>
      <c r="E1586" s="0" t="s">
        <v>5381</v>
      </c>
      <c r="F1586" s="0" t="s">
        <v>22</v>
      </c>
      <c r="G1586" s="0" t="n">
        <v>1</v>
      </c>
      <c r="H1586" s="0" t="n">
        <f aca="false">I1586*0.2</f>
        <v>5.4</v>
      </c>
      <c r="I1586" s="7" t="n">
        <v>27</v>
      </c>
      <c r="J1586" s="9" t="n">
        <v>47848.4166666667</v>
      </c>
      <c r="M1586" s="0" t="n">
        <v>15</v>
      </c>
      <c r="N1586" s="10" t="s">
        <v>5333</v>
      </c>
      <c r="O1586" s="11" t="n">
        <f aca="false">G1586*I1586</f>
        <v>27</v>
      </c>
      <c r="P1586" s="12" t="s">
        <v>34</v>
      </c>
      <c r="Q1586" s="13" t="s">
        <v>25</v>
      </c>
      <c r="R1586" s="0" t="n">
        <f aca="false">VLOOKUP(A1586,Sados!$A$1:$D$2962,4,0)</f>
        <v>1</v>
      </c>
      <c r="AE1586" s="0" t="n">
        <f aca="false">G1586-S1586-T1586-U1586-V1586-W1586-X1586-Y1586-Z1586-AA1586-AB1586-AC1586+AD1586</f>
        <v>1</v>
      </c>
      <c r="AF1586" s="0" t="n">
        <f aca="false">AE1586*I1586</f>
        <v>27</v>
      </c>
    </row>
    <row r="1587" customFormat="false" ht="21" hidden="false" customHeight="false" outlineLevel="0" collapsed="false">
      <c r="A1587" s="7" t="s">
        <v>5382</v>
      </c>
      <c r="B1587" s="8" t="n">
        <f aca="false">I1587</f>
        <v>198</v>
      </c>
      <c r="C1587" s="0" t="s">
        <v>5383</v>
      </c>
      <c r="D1587" s="0" t="s">
        <v>5384</v>
      </c>
      <c r="E1587" s="0" t="s">
        <v>5385</v>
      </c>
      <c r="F1587" s="0" t="s">
        <v>22</v>
      </c>
      <c r="G1587" s="0" t="n">
        <v>28</v>
      </c>
      <c r="H1587" s="0" t="n">
        <f aca="false">I1587*0.2</f>
        <v>39.6</v>
      </c>
      <c r="I1587" s="7" t="n">
        <v>198</v>
      </c>
      <c r="J1587" s="9" t="n">
        <v>47848.4166666667</v>
      </c>
      <c r="M1587" s="0" t="n">
        <v>15</v>
      </c>
      <c r="N1587" s="10" t="s">
        <v>5386</v>
      </c>
      <c r="O1587" s="11" t="n">
        <f aca="false">G1587*I1587</f>
        <v>5544</v>
      </c>
      <c r="P1587" s="12" t="s">
        <v>38</v>
      </c>
      <c r="Q1587" s="13" t="s">
        <v>25</v>
      </c>
      <c r="R1587" s="0" t="n">
        <f aca="false">VLOOKUP(A1587,Sados!$A$1:$D$2962,4,0)</f>
        <v>21</v>
      </c>
      <c r="T1587" s="0" t="n">
        <v>1</v>
      </c>
      <c r="AE1587" s="0" t="n">
        <f aca="false">G1587-S1587-T1587-U1587-V1587-W1587-X1587-Y1587-Z1587-AA1587-AB1587-AC1587+AD1587</f>
        <v>27</v>
      </c>
      <c r="AF1587" s="0" t="n">
        <f aca="false">AE1587*I1587</f>
        <v>5346</v>
      </c>
    </row>
    <row r="1588" customFormat="false" ht="21" hidden="false" customHeight="false" outlineLevel="0" collapsed="false">
      <c r="A1588" s="7" t="s">
        <v>5387</v>
      </c>
      <c r="B1588" s="8" t="n">
        <f aca="false">I1588</f>
        <v>593</v>
      </c>
      <c r="C1588" s="0" t="s">
        <v>5388</v>
      </c>
      <c r="D1588" s="0" t="s">
        <v>5389</v>
      </c>
      <c r="E1588" s="0" t="n">
        <v>0</v>
      </c>
      <c r="F1588" s="0" t="s">
        <v>22</v>
      </c>
      <c r="G1588" s="0" t="n">
        <v>1</v>
      </c>
      <c r="H1588" s="0" t="n">
        <f aca="false">I1588*0.2</f>
        <v>118.6</v>
      </c>
      <c r="I1588" s="7" t="n">
        <v>593</v>
      </c>
      <c r="J1588" s="9" t="n">
        <v>47848.4166666667</v>
      </c>
      <c r="M1588" s="0" t="n">
        <v>15</v>
      </c>
      <c r="N1588" s="10" t="s">
        <v>5386</v>
      </c>
      <c r="O1588" s="11" t="n">
        <f aca="false">G1588*I1588</f>
        <v>593</v>
      </c>
      <c r="P1588" s="12" t="s">
        <v>93</v>
      </c>
      <c r="Q1588" s="13" t="s">
        <v>3659</v>
      </c>
      <c r="R1588" s="0" t="n">
        <f aca="false">VLOOKUP(A1588,Sados!$A$1:$D$2962,4,0)</f>
        <v>1</v>
      </c>
      <c r="AE1588" s="0" t="n">
        <f aca="false">G1588-S1588-T1588-U1588-V1588-W1588-X1588-Y1588-Z1588-AA1588-AB1588-AC1588+AD1588</f>
        <v>1</v>
      </c>
      <c r="AF1588" s="0" t="n">
        <f aca="false">AE1588*I1588</f>
        <v>593</v>
      </c>
    </row>
    <row r="1589" customFormat="false" ht="21" hidden="false" customHeight="false" outlineLevel="0" collapsed="false">
      <c r="A1589" s="7" t="s">
        <v>5390</v>
      </c>
      <c r="B1589" s="8" t="n">
        <f aca="false">I1589</f>
        <v>0.8</v>
      </c>
      <c r="C1589" s="14" t="s">
        <v>5391</v>
      </c>
      <c r="D1589" s="0" t="s">
        <v>5392</v>
      </c>
      <c r="E1589" s="0" t="n">
        <v>0</v>
      </c>
      <c r="F1589" s="0" t="s">
        <v>22</v>
      </c>
      <c r="G1589" s="0" t="n">
        <v>7</v>
      </c>
      <c r="H1589" s="0" t="n">
        <f aca="false">I1589*0.2</f>
        <v>0.16</v>
      </c>
      <c r="I1589" s="7" t="n">
        <v>0.8</v>
      </c>
      <c r="J1589" s="9" t="n">
        <v>47848.4166666667</v>
      </c>
      <c r="M1589" s="0" t="n">
        <v>15</v>
      </c>
      <c r="N1589" s="10" t="s">
        <v>5392</v>
      </c>
      <c r="O1589" s="11" t="n">
        <f aca="false">G1589*I1589</f>
        <v>5.6</v>
      </c>
      <c r="P1589" s="12" t="s">
        <v>24</v>
      </c>
      <c r="Q1589" s="13" t="s">
        <v>25</v>
      </c>
      <c r="R1589" s="0" t="n">
        <f aca="false">VLOOKUP(A1589,Sados!$A$1:$D$2962,4,0)</f>
        <v>7</v>
      </c>
      <c r="AE1589" s="0" t="n">
        <f aca="false">G1589-S1589-T1589-U1589-V1589-W1589-X1589-Y1589-Z1589-AA1589-AB1589-AC1589+AD1589</f>
        <v>7</v>
      </c>
      <c r="AF1589" s="0" t="n">
        <f aca="false">AE1589*I1589</f>
        <v>5.6</v>
      </c>
    </row>
    <row r="1590" customFormat="false" ht="21" hidden="false" customHeight="false" outlineLevel="0" collapsed="false">
      <c r="A1590" s="7" t="s">
        <v>5393</v>
      </c>
      <c r="B1590" s="8" t="n">
        <f aca="false">I1590</f>
        <v>0.8</v>
      </c>
      <c r="C1590" s="14" t="s">
        <v>5394</v>
      </c>
      <c r="D1590" s="0" t="s">
        <v>5392</v>
      </c>
      <c r="E1590" s="0" t="n">
        <v>0</v>
      </c>
      <c r="F1590" s="0" t="s">
        <v>22</v>
      </c>
      <c r="G1590" s="0" t="n">
        <v>7</v>
      </c>
      <c r="H1590" s="0" t="n">
        <f aca="false">I1590*0.2</f>
        <v>0.16</v>
      </c>
      <c r="I1590" s="7" t="n">
        <v>0.8</v>
      </c>
      <c r="J1590" s="9" t="n">
        <v>47848.4166666667</v>
      </c>
      <c r="M1590" s="0" t="n">
        <v>15</v>
      </c>
      <c r="N1590" s="10" t="s">
        <v>5392</v>
      </c>
      <c r="O1590" s="11" t="n">
        <f aca="false">G1590*I1590</f>
        <v>5.6</v>
      </c>
      <c r="P1590" s="12" t="s">
        <v>24</v>
      </c>
      <c r="Q1590" s="13" t="s">
        <v>25</v>
      </c>
      <c r="R1590" s="0" t="n">
        <f aca="false">VLOOKUP(A1590,Sados!$A$1:$D$2962,4,0)</f>
        <v>6</v>
      </c>
      <c r="AE1590" s="0" t="n">
        <f aca="false">G1590-S1590-T1590-U1590-V1590-W1590-X1590-Y1590-Z1590-AA1590-AB1590-AC1590+AD1590</f>
        <v>7</v>
      </c>
      <c r="AF1590" s="0" t="n">
        <f aca="false">AE1590*I1590</f>
        <v>5.6</v>
      </c>
    </row>
    <row r="1591" customFormat="false" ht="21" hidden="false" customHeight="false" outlineLevel="0" collapsed="false">
      <c r="A1591" s="7" t="s">
        <v>5395</v>
      </c>
      <c r="B1591" s="8" t="n">
        <f aca="false">I1591</f>
        <v>0.8</v>
      </c>
      <c r="C1591" s="14" t="s">
        <v>5396</v>
      </c>
      <c r="D1591" s="0" t="s">
        <v>5392</v>
      </c>
      <c r="E1591" s="0" t="n">
        <v>0</v>
      </c>
      <c r="F1591" s="0" t="s">
        <v>22</v>
      </c>
      <c r="G1591" s="0" t="n">
        <v>32</v>
      </c>
      <c r="H1591" s="0" t="n">
        <f aca="false">I1591*0.2</f>
        <v>0.16</v>
      </c>
      <c r="I1591" s="7" t="n">
        <v>0.8</v>
      </c>
      <c r="J1591" s="9" t="n">
        <v>47848.4166666667</v>
      </c>
      <c r="M1591" s="0" t="n">
        <v>15</v>
      </c>
      <c r="N1591" s="10" t="s">
        <v>5392</v>
      </c>
      <c r="O1591" s="11" t="n">
        <f aca="false">G1591*I1591</f>
        <v>25.6</v>
      </c>
      <c r="P1591" s="12" t="s">
        <v>24</v>
      </c>
      <c r="Q1591" s="13" t="s">
        <v>25</v>
      </c>
      <c r="R1591" s="0" t="n">
        <f aca="false">VLOOKUP(A1591,Sados!$A$1:$D$2962,4,0)</f>
        <v>21</v>
      </c>
      <c r="AE1591" s="0" t="n">
        <f aca="false">G1591-S1591-T1591-U1591-V1591-W1591-X1591-Y1591-Z1591-AA1591-AB1591-AC1591+AD1591</f>
        <v>32</v>
      </c>
      <c r="AF1591" s="0" t="n">
        <f aca="false">AE1591*I1591</f>
        <v>25.6</v>
      </c>
    </row>
    <row r="1592" customFormat="false" ht="21" hidden="false" customHeight="false" outlineLevel="0" collapsed="false">
      <c r="A1592" s="7" t="s">
        <v>5397</v>
      </c>
      <c r="B1592" s="8" t="n">
        <f aca="false">I1592</f>
        <v>0.8</v>
      </c>
      <c r="C1592" s="14" t="s">
        <v>5398</v>
      </c>
      <c r="D1592" s="0" t="s">
        <v>5392</v>
      </c>
      <c r="E1592" s="0" t="n">
        <v>0</v>
      </c>
      <c r="F1592" s="0" t="s">
        <v>22</v>
      </c>
      <c r="G1592" s="0" t="n">
        <v>60</v>
      </c>
      <c r="H1592" s="0" t="n">
        <f aca="false">I1592*0.2</f>
        <v>0.16</v>
      </c>
      <c r="I1592" s="7" t="n">
        <v>0.8</v>
      </c>
      <c r="J1592" s="9" t="n">
        <v>47848.4166666667</v>
      </c>
      <c r="M1592" s="0" t="n">
        <v>15</v>
      </c>
      <c r="N1592" s="10" t="s">
        <v>5392</v>
      </c>
      <c r="O1592" s="11" t="n">
        <f aca="false">G1592*I1592</f>
        <v>48</v>
      </c>
      <c r="P1592" s="12" t="s">
        <v>24</v>
      </c>
      <c r="Q1592" s="13" t="s">
        <v>25</v>
      </c>
      <c r="R1592" s="0" t="n">
        <f aca="false">VLOOKUP(A1592,Sados!$A$1:$D$2962,4,0)</f>
        <v>56</v>
      </c>
      <c r="AE1592" s="0" t="n">
        <f aca="false">G1592-S1592-T1592-U1592-V1592-W1592-X1592-Y1592-Z1592-AA1592-AB1592-AC1592+AD1592</f>
        <v>60</v>
      </c>
      <c r="AF1592" s="0" t="n">
        <f aca="false">AE1592*I1592</f>
        <v>48</v>
      </c>
    </row>
    <row r="1593" customFormat="false" ht="21" hidden="false" customHeight="false" outlineLevel="0" collapsed="false">
      <c r="A1593" s="7" t="s">
        <v>5399</v>
      </c>
      <c r="B1593" s="8" t="n">
        <f aca="false">I1593</f>
        <v>0.8</v>
      </c>
      <c r="C1593" s="14" t="s">
        <v>5400</v>
      </c>
      <c r="D1593" s="0" t="s">
        <v>5392</v>
      </c>
      <c r="E1593" s="0" t="n">
        <v>0</v>
      </c>
      <c r="F1593" s="0" t="s">
        <v>22</v>
      </c>
      <c r="G1593" s="0" t="n">
        <v>83</v>
      </c>
      <c r="H1593" s="0" t="n">
        <f aca="false">I1593*0.2</f>
        <v>0.16</v>
      </c>
      <c r="I1593" s="7" t="n">
        <v>0.8</v>
      </c>
      <c r="J1593" s="9" t="n">
        <v>47848.4166666667</v>
      </c>
      <c r="M1593" s="0" t="n">
        <v>15</v>
      </c>
      <c r="N1593" s="10" t="s">
        <v>5392</v>
      </c>
      <c r="O1593" s="11" t="n">
        <f aca="false">G1593*I1593</f>
        <v>66.4</v>
      </c>
      <c r="P1593" s="12" t="s">
        <v>24</v>
      </c>
      <c r="Q1593" s="13" t="s">
        <v>25</v>
      </c>
      <c r="R1593" s="0" t="n">
        <f aca="false">VLOOKUP(A1593,Sados!$A$1:$D$2962,4,0)</f>
        <v>83</v>
      </c>
      <c r="AE1593" s="0" t="n">
        <f aca="false">G1593-S1593-T1593-U1593-V1593-W1593-X1593-Y1593-Z1593-AA1593-AB1593-AC1593+AD1593</f>
        <v>83</v>
      </c>
      <c r="AF1593" s="0" t="n">
        <f aca="false">AE1593*I1593</f>
        <v>66.4</v>
      </c>
    </row>
    <row r="1594" customFormat="false" ht="21" hidden="false" customHeight="false" outlineLevel="0" collapsed="false">
      <c r="A1594" s="7" t="s">
        <v>5401</v>
      </c>
      <c r="B1594" s="8" t="n">
        <f aca="false">I1594</f>
        <v>0.8</v>
      </c>
      <c r="C1594" s="14" t="s">
        <v>5402</v>
      </c>
      <c r="D1594" s="0" t="s">
        <v>5392</v>
      </c>
      <c r="E1594" s="0" t="n">
        <v>0</v>
      </c>
      <c r="F1594" s="0" t="s">
        <v>22</v>
      </c>
      <c r="G1594" s="0" t="n">
        <v>17</v>
      </c>
      <c r="H1594" s="0" t="n">
        <f aca="false">I1594*0.2</f>
        <v>0.16</v>
      </c>
      <c r="I1594" s="7" t="n">
        <v>0.8</v>
      </c>
      <c r="J1594" s="9" t="n">
        <v>47848.4166666667</v>
      </c>
      <c r="M1594" s="0" t="n">
        <v>15</v>
      </c>
      <c r="N1594" s="10" t="s">
        <v>5392</v>
      </c>
      <c r="O1594" s="11" t="n">
        <f aca="false">G1594*I1594</f>
        <v>13.6</v>
      </c>
      <c r="P1594" s="12" t="s">
        <v>24</v>
      </c>
      <c r="Q1594" s="13" t="s">
        <v>25</v>
      </c>
      <c r="R1594" s="0" t="n">
        <f aca="false">VLOOKUP(A1594,Sados!$A$1:$D$2962,4,0)</f>
        <v>0</v>
      </c>
      <c r="AE1594" s="0" t="n">
        <f aca="false">G1594-S1594-T1594-U1594-V1594-W1594-X1594-Y1594-Z1594-AA1594-AB1594-AC1594+AD1594</f>
        <v>17</v>
      </c>
      <c r="AF1594" s="0" t="n">
        <f aca="false">AE1594*I1594</f>
        <v>13.6</v>
      </c>
    </row>
    <row r="1595" customFormat="false" ht="21" hidden="false" customHeight="false" outlineLevel="0" collapsed="false">
      <c r="A1595" s="7" t="s">
        <v>5403</v>
      </c>
      <c r="B1595" s="8" t="n">
        <f aca="false">I1595</f>
        <v>0.8</v>
      </c>
      <c r="C1595" s="14" t="s">
        <v>5404</v>
      </c>
      <c r="D1595" s="0" t="s">
        <v>5392</v>
      </c>
      <c r="E1595" s="0" t="n">
        <v>0</v>
      </c>
      <c r="F1595" s="0" t="s">
        <v>22</v>
      </c>
      <c r="G1595" s="0" t="n">
        <v>10</v>
      </c>
      <c r="H1595" s="0" t="n">
        <f aca="false">I1595*0.2</f>
        <v>0.16</v>
      </c>
      <c r="I1595" s="7" t="n">
        <v>0.8</v>
      </c>
      <c r="J1595" s="9" t="n">
        <v>47848.4166666667</v>
      </c>
      <c r="M1595" s="0" t="n">
        <v>15</v>
      </c>
      <c r="N1595" s="10" t="s">
        <v>5392</v>
      </c>
      <c r="O1595" s="11" t="n">
        <f aca="false">G1595*I1595</f>
        <v>8</v>
      </c>
      <c r="P1595" s="12" t="s">
        <v>24</v>
      </c>
      <c r="Q1595" s="13" t="s">
        <v>25</v>
      </c>
      <c r="R1595" s="0" t="n">
        <f aca="false">VLOOKUP(A1595,Sados!$A$1:$D$2962,4,0)</f>
        <v>8</v>
      </c>
      <c r="AE1595" s="0" t="n">
        <f aca="false">G1595-S1595-T1595-U1595-V1595-W1595-X1595-Y1595-Z1595-AA1595-AB1595-AC1595+AD1595</f>
        <v>10</v>
      </c>
      <c r="AF1595" s="0" t="n">
        <f aca="false">AE1595*I1595</f>
        <v>8</v>
      </c>
    </row>
    <row r="1596" customFormat="false" ht="21" hidden="false" customHeight="false" outlineLevel="0" collapsed="false">
      <c r="A1596" s="7" t="s">
        <v>5405</v>
      </c>
      <c r="B1596" s="8" t="n">
        <f aca="false">I1596</f>
        <v>0.8</v>
      </c>
      <c r="C1596" s="14" t="s">
        <v>5406</v>
      </c>
      <c r="D1596" s="0" t="s">
        <v>5392</v>
      </c>
      <c r="E1596" s="0" t="n">
        <v>0</v>
      </c>
      <c r="F1596" s="0" t="s">
        <v>22</v>
      </c>
      <c r="G1596" s="0" t="n">
        <v>13</v>
      </c>
      <c r="H1596" s="0" t="n">
        <f aca="false">I1596*0.2</f>
        <v>0.16</v>
      </c>
      <c r="I1596" s="7" t="n">
        <v>0.8</v>
      </c>
      <c r="J1596" s="9" t="n">
        <v>47848.4166666667</v>
      </c>
      <c r="M1596" s="0" t="n">
        <v>15</v>
      </c>
      <c r="N1596" s="10" t="s">
        <v>5392</v>
      </c>
      <c r="O1596" s="11" t="n">
        <f aca="false">G1596*I1596</f>
        <v>10.4</v>
      </c>
      <c r="P1596" s="12" t="s">
        <v>24</v>
      </c>
      <c r="Q1596" s="13" t="s">
        <v>25</v>
      </c>
      <c r="R1596" s="0" t="n">
        <f aca="false">VLOOKUP(A1596,Sados!$A$1:$D$2962,4,0)</f>
        <v>10</v>
      </c>
      <c r="AE1596" s="0" t="n">
        <f aca="false">G1596-S1596-T1596-U1596-V1596-W1596-X1596-Y1596-Z1596-AA1596-AB1596-AC1596+AD1596</f>
        <v>13</v>
      </c>
      <c r="AF1596" s="0" t="n">
        <f aca="false">AE1596*I1596</f>
        <v>10.4</v>
      </c>
    </row>
    <row r="1597" customFormat="false" ht="21" hidden="false" customHeight="false" outlineLevel="0" collapsed="false">
      <c r="A1597" s="7" t="s">
        <v>5407</v>
      </c>
      <c r="B1597" s="8" t="n">
        <f aca="false">I1597</f>
        <v>151</v>
      </c>
      <c r="C1597" s="0" t="s">
        <v>5408</v>
      </c>
      <c r="D1597" s="0" t="s">
        <v>5409</v>
      </c>
      <c r="E1597" s="0" t="s">
        <v>5410</v>
      </c>
      <c r="F1597" s="0" t="s">
        <v>22</v>
      </c>
      <c r="G1597" s="0" t="n">
        <v>6</v>
      </c>
      <c r="H1597" s="0" t="n">
        <f aca="false">I1597*0.2</f>
        <v>30.2</v>
      </c>
      <c r="I1597" s="7" t="n">
        <v>151</v>
      </c>
      <c r="J1597" s="9" t="n">
        <v>47848.4166666667</v>
      </c>
      <c r="M1597" s="0" t="n">
        <v>15</v>
      </c>
      <c r="N1597" s="10" t="s">
        <v>5411</v>
      </c>
      <c r="O1597" s="11" t="n">
        <f aca="false">G1597*I1597</f>
        <v>906</v>
      </c>
      <c r="P1597" s="12" t="s">
        <v>38</v>
      </c>
      <c r="Q1597" s="13" t="s">
        <v>25</v>
      </c>
      <c r="R1597" s="0" t="n">
        <f aca="false">VLOOKUP(A1597,Sados!$A$1:$D$2962,4,0)</f>
        <v>6</v>
      </c>
      <c r="AE1597" s="0" t="n">
        <f aca="false">G1597-S1597-T1597-U1597-V1597-W1597-X1597-Y1597-Z1597-AA1597-AB1597-AC1597+AD1597</f>
        <v>6</v>
      </c>
      <c r="AF1597" s="0" t="n">
        <f aca="false">AE1597*I1597</f>
        <v>906</v>
      </c>
    </row>
    <row r="1598" customFormat="false" ht="21" hidden="false" customHeight="false" outlineLevel="0" collapsed="false">
      <c r="A1598" s="7" t="s">
        <v>5412</v>
      </c>
      <c r="B1598" s="8" t="n">
        <f aca="false">I1598</f>
        <v>151</v>
      </c>
      <c r="C1598" s="0" t="s">
        <v>5413</v>
      </c>
      <c r="D1598" s="0" t="s">
        <v>5409</v>
      </c>
      <c r="E1598" s="0" t="s">
        <v>5414</v>
      </c>
      <c r="F1598" s="0" t="s">
        <v>22</v>
      </c>
      <c r="G1598" s="0" t="n">
        <v>6</v>
      </c>
      <c r="H1598" s="0" t="n">
        <f aca="false">I1598*0.2</f>
        <v>30.2</v>
      </c>
      <c r="I1598" s="7" t="n">
        <v>151</v>
      </c>
      <c r="J1598" s="9" t="n">
        <v>47848.4166666667</v>
      </c>
      <c r="M1598" s="0" t="n">
        <v>15</v>
      </c>
      <c r="N1598" s="10" t="s">
        <v>5411</v>
      </c>
      <c r="O1598" s="11" t="n">
        <f aca="false">G1598*I1598</f>
        <v>906</v>
      </c>
      <c r="P1598" s="12" t="s">
        <v>38</v>
      </c>
      <c r="Q1598" s="13" t="s">
        <v>25</v>
      </c>
      <c r="R1598" s="0" t="n">
        <f aca="false">VLOOKUP(A1598,Sados!$A$1:$D$2962,4,0)</f>
        <v>6</v>
      </c>
      <c r="AE1598" s="0" t="n">
        <f aca="false">G1598-S1598-T1598-U1598-V1598-W1598-X1598-Y1598-Z1598-AA1598-AB1598-AC1598+AD1598</f>
        <v>6</v>
      </c>
      <c r="AF1598" s="0" t="n">
        <f aca="false">AE1598*I1598</f>
        <v>906</v>
      </c>
    </row>
    <row r="1599" customFormat="false" ht="21" hidden="false" customHeight="false" outlineLevel="0" collapsed="false">
      <c r="A1599" s="7" t="s">
        <v>5415</v>
      </c>
      <c r="B1599" s="8" t="n">
        <f aca="false">I1599</f>
        <v>50</v>
      </c>
      <c r="C1599" s="0" t="s">
        <v>5416</v>
      </c>
      <c r="D1599" s="0" t="s">
        <v>5417</v>
      </c>
      <c r="E1599" s="0" t="s">
        <v>5418</v>
      </c>
      <c r="F1599" s="0" t="s">
        <v>22</v>
      </c>
      <c r="G1599" s="0" t="n">
        <v>3</v>
      </c>
      <c r="H1599" s="0" t="n">
        <f aca="false">I1599*0.2</f>
        <v>10</v>
      </c>
      <c r="I1599" s="7" t="n">
        <v>50</v>
      </c>
      <c r="J1599" s="9" t="n">
        <v>47848.4166666667</v>
      </c>
      <c r="M1599" s="0" t="n">
        <v>15</v>
      </c>
      <c r="N1599" s="10" t="s">
        <v>5411</v>
      </c>
      <c r="O1599" s="11" t="n">
        <f aca="false">G1599*I1599</f>
        <v>150</v>
      </c>
      <c r="P1599" s="12" t="s">
        <v>38</v>
      </c>
      <c r="Q1599" s="13" t="s">
        <v>25</v>
      </c>
      <c r="R1599" s="0" t="n">
        <f aca="false">VLOOKUP(A1599,Sados!$A$1:$D$2962,4,0)</f>
        <v>2</v>
      </c>
      <c r="AE1599" s="0" t="n">
        <f aca="false">G1599-S1599-T1599-U1599-V1599-W1599-X1599-Y1599-Z1599-AA1599-AB1599-AC1599+AD1599</f>
        <v>3</v>
      </c>
      <c r="AF1599" s="0" t="n">
        <f aca="false">AE1599*I1599</f>
        <v>150</v>
      </c>
    </row>
    <row r="1600" customFormat="false" ht="21" hidden="false" customHeight="false" outlineLevel="0" collapsed="false">
      <c r="A1600" s="7" t="s">
        <v>5419</v>
      </c>
      <c r="B1600" s="8" t="n">
        <f aca="false">I1600</f>
        <v>70</v>
      </c>
      <c r="C1600" s="0" t="s">
        <v>5420</v>
      </c>
      <c r="D1600" s="0" t="s">
        <v>5421</v>
      </c>
      <c r="E1600" s="0" t="s">
        <v>4995</v>
      </c>
      <c r="F1600" s="0" t="s">
        <v>22</v>
      </c>
      <c r="G1600" s="0" t="n">
        <v>1</v>
      </c>
      <c r="H1600" s="0" t="n">
        <f aca="false">I1600*0.2</f>
        <v>14</v>
      </c>
      <c r="I1600" s="7" t="n">
        <v>70</v>
      </c>
      <c r="J1600" s="9" t="n">
        <v>47848.4166666667</v>
      </c>
      <c r="M1600" s="0" t="n">
        <v>15</v>
      </c>
      <c r="N1600" s="10" t="s">
        <v>5411</v>
      </c>
      <c r="O1600" s="11" t="n">
        <f aca="false">G1600*I1600</f>
        <v>70</v>
      </c>
      <c r="P1600" s="12" t="s">
        <v>38</v>
      </c>
      <c r="Q1600" s="13" t="s">
        <v>25</v>
      </c>
      <c r="R1600" s="0" t="n">
        <f aca="false">VLOOKUP(A1600,Sados!$A$1:$D$2962,4,0)</f>
        <v>1</v>
      </c>
      <c r="AE1600" s="0" t="n">
        <f aca="false">G1600-S1600-T1600-U1600-V1600-W1600-X1600-Y1600-Z1600-AA1600-AB1600-AC1600+AD1600</f>
        <v>1</v>
      </c>
      <c r="AF1600" s="0" t="n">
        <f aca="false">AE1600*I1600</f>
        <v>70</v>
      </c>
    </row>
    <row r="1601" customFormat="false" ht="21" hidden="false" customHeight="false" outlineLevel="0" collapsed="false">
      <c r="A1601" s="7" t="s">
        <v>5422</v>
      </c>
      <c r="B1601" s="8" t="n">
        <f aca="false">I1601</f>
        <v>50</v>
      </c>
      <c r="C1601" s="14" t="s">
        <v>5423</v>
      </c>
      <c r="D1601" s="0" t="s">
        <v>5424</v>
      </c>
      <c r="E1601" s="0" t="n">
        <v>0</v>
      </c>
      <c r="F1601" s="0" t="s">
        <v>22</v>
      </c>
      <c r="G1601" s="0" t="n">
        <v>1</v>
      </c>
      <c r="H1601" s="0" t="n">
        <f aca="false">I1601*0.2</f>
        <v>10</v>
      </c>
      <c r="I1601" s="7" t="n">
        <v>50</v>
      </c>
      <c r="J1601" s="9" t="n">
        <v>47848.4166666667</v>
      </c>
      <c r="M1601" s="0" t="n">
        <v>15</v>
      </c>
      <c r="N1601" s="10" t="s">
        <v>5411</v>
      </c>
      <c r="O1601" s="11" t="n">
        <f aca="false">G1601*I1601</f>
        <v>50</v>
      </c>
      <c r="P1601" s="12" t="s">
        <v>38</v>
      </c>
      <c r="Q1601" s="13" t="s">
        <v>25</v>
      </c>
      <c r="R1601" s="0" t="n">
        <f aca="false">VLOOKUP(A1601,Sados!$A$1:$D$2962,4,0)</f>
        <v>1</v>
      </c>
      <c r="AE1601" s="0" t="n">
        <f aca="false">G1601-S1601-T1601-U1601-V1601-W1601-X1601-Y1601-Z1601-AA1601-AB1601-AC1601+AD1601</f>
        <v>1</v>
      </c>
      <c r="AF1601" s="0" t="n">
        <f aca="false">AE1601*I1601</f>
        <v>50</v>
      </c>
    </row>
    <row r="1602" customFormat="false" ht="21" hidden="false" customHeight="false" outlineLevel="0" collapsed="false">
      <c r="A1602" s="7" t="s">
        <v>5425</v>
      </c>
      <c r="B1602" s="8" t="n">
        <f aca="false">I1602</f>
        <v>38</v>
      </c>
      <c r="C1602" s="0" t="s">
        <v>5426</v>
      </c>
      <c r="D1602" s="0" t="s">
        <v>5427</v>
      </c>
      <c r="E1602" s="0" t="n">
        <v>0</v>
      </c>
      <c r="F1602" s="0" t="s">
        <v>22</v>
      </c>
      <c r="G1602" s="0" t="n">
        <v>4</v>
      </c>
      <c r="H1602" s="0" t="n">
        <f aca="false">I1602*0.2</f>
        <v>7.6</v>
      </c>
      <c r="I1602" s="7" t="n">
        <v>38</v>
      </c>
      <c r="J1602" s="9" t="n">
        <v>47848.4166666667</v>
      </c>
      <c r="M1602" s="0" t="n">
        <v>15</v>
      </c>
      <c r="N1602" s="10" t="s">
        <v>5428</v>
      </c>
      <c r="O1602" s="11" t="n">
        <f aca="false">G1602*I1602</f>
        <v>152</v>
      </c>
      <c r="P1602" s="12" t="s">
        <v>38</v>
      </c>
      <c r="Q1602" s="13" t="s">
        <v>25</v>
      </c>
      <c r="R1602" s="0" t="n">
        <f aca="false">VLOOKUP(A1602,Sados!$A$1:$D$2962,4,0)</f>
        <v>5</v>
      </c>
      <c r="AE1602" s="0" t="n">
        <f aca="false">G1602-S1602-T1602-U1602-V1602-W1602-X1602-Y1602-Z1602-AA1602-AB1602-AC1602+AD1602</f>
        <v>4</v>
      </c>
      <c r="AF1602" s="0" t="n">
        <f aca="false">AE1602*I1602</f>
        <v>152</v>
      </c>
    </row>
    <row r="1603" customFormat="false" ht="21" hidden="false" customHeight="false" outlineLevel="0" collapsed="false">
      <c r="A1603" s="7" t="s">
        <v>5429</v>
      </c>
      <c r="B1603" s="8" t="n">
        <f aca="false">I1603</f>
        <v>39</v>
      </c>
      <c r="C1603" s="14" t="s">
        <v>5430</v>
      </c>
      <c r="D1603" s="0" t="s">
        <v>5431</v>
      </c>
      <c r="E1603" s="0" t="n">
        <v>0</v>
      </c>
      <c r="F1603" s="0" t="s">
        <v>22</v>
      </c>
      <c r="G1603" s="0" t="n">
        <v>1</v>
      </c>
      <c r="H1603" s="0" t="n">
        <f aca="false">I1603*0.2</f>
        <v>7.8</v>
      </c>
      <c r="I1603" s="7" t="n">
        <v>39</v>
      </c>
      <c r="J1603" s="9" t="n">
        <v>47848.4166666667</v>
      </c>
      <c r="M1603" s="0" t="n">
        <v>15</v>
      </c>
      <c r="N1603" s="10" t="s">
        <v>5432</v>
      </c>
      <c r="O1603" s="11" t="n">
        <f aca="false">G1603*I1603</f>
        <v>39</v>
      </c>
      <c r="P1603" s="12" t="s">
        <v>38</v>
      </c>
      <c r="Q1603" s="13" t="s">
        <v>25</v>
      </c>
      <c r="R1603" s="0" t="n">
        <f aca="false">VLOOKUP(A1603,Sados!$A$1:$D$2962,4,0)</f>
        <v>1</v>
      </c>
      <c r="AE1603" s="0" t="n">
        <f aca="false">G1603-S1603-T1603-U1603-V1603-W1603-X1603-Y1603-Z1603-AA1603-AB1603-AC1603+AD1603</f>
        <v>1</v>
      </c>
      <c r="AF1603" s="0" t="n">
        <f aca="false">AE1603*I1603</f>
        <v>39</v>
      </c>
    </row>
    <row r="1604" customFormat="false" ht="21" hidden="false" customHeight="false" outlineLevel="0" collapsed="false">
      <c r="A1604" s="7" t="s">
        <v>5433</v>
      </c>
      <c r="B1604" s="8" t="n">
        <f aca="false">I1604</f>
        <v>10</v>
      </c>
      <c r="C1604" s="0" t="s">
        <v>5434</v>
      </c>
      <c r="D1604" s="0" t="s">
        <v>5435</v>
      </c>
      <c r="E1604" s="0" t="n">
        <v>120729</v>
      </c>
      <c r="F1604" s="0" t="s">
        <v>22</v>
      </c>
      <c r="G1604" s="0" t="n">
        <v>5</v>
      </c>
      <c r="H1604" s="0" t="n">
        <f aca="false">I1604*0.2</f>
        <v>2</v>
      </c>
      <c r="I1604" s="7" t="n">
        <v>10</v>
      </c>
      <c r="J1604" s="9" t="n">
        <v>47848.4166666667</v>
      </c>
      <c r="M1604" s="0" t="n">
        <v>15</v>
      </c>
      <c r="N1604" s="10" t="s">
        <v>5436</v>
      </c>
      <c r="O1604" s="11" t="n">
        <f aca="false">G1604*I1604</f>
        <v>50</v>
      </c>
      <c r="P1604" s="12" t="s">
        <v>38</v>
      </c>
      <c r="Q1604" s="13" t="s">
        <v>5369</v>
      </c>
      <c r="R1604" s="0" t="n">
        <f aca="false">VLOOKUP(A1604,Sados!$A$1:$D$2962,4,0)</f>
        <v>5</v>
      </c>
      <c r="AE1604" s="0" t="n">
        <f aca="false">G1604-S1604-T1604-U1604-V1604-W1604-X1604-Y1604-Z1604-AA1604-AB1604-AC1604+AD1604</f>
        <v>5</v>
      </c>
      <c r="AF1604" s="0" t="n">
        <f aca="false">AE1604*I1604</f>
        <v>50</v>
      </c>
    </row>
    <row r="1605" customFormat="false" ht="21" hidden="false" customHeight="false" outlineLevel="0" collapsed="false">
      <c r="A1605" s="7" t="s">
        <v>5437</v>
      </c>
      <c r="B1605" s="8" t="n">
        <f aca="false">I1605</f>
        <v>13</v>
      </c>
      <c r="C1605" s="0" t="s">
        <v>5438</v>
      </c>
      <c r="D1605" s="0" t="s">
        <v>5439</v>
      </c>
      <c r="E1605" s="0" t="n">
        <v>123637</v>
      </c>
      <c r="F1605" s="0" t="s">
        <v>22</v>
      </c>
      <c r="G1605" s="0" t="n">
        <v>7</v>
      </c>
      <c r="H1605" s="0" t="n">
        <f aca="false">I1605*0.2</f>
        <v>2.6</v>
      </c>
      <c r="I1605" s="7" t="n">
        <v>13</v>
      </c>
      <c r="J1605" s="9" t="n">
        <v>47848.4166666667</v>
      </c>
      <c r="M1605" s="0" t="n">
        <v>15</v>
      </c>
      <c r="N1605" s="10" t="s">
        <v>5436</v>
      </c>
      <c r="O1605" s="11" t="n">
        <f aca="false">G1605*I1605</f>
        <v>91</v>
      </c>
      <c r="P1605" s="12" t="s">
        <v>38</v>
      </c>
      <c r="Q1605" s="13" t="s">
        <v>5369</v>
      </c>
      <c r="R1605" s="0" t="n">
        <f aca="false">VLOOKUP(A1605,Sados!$A$1:$D$2962,4,0)</f>
        <v>7</v>
      </c>
      <c r="AE1605" s="0" t="n">
        <f aca="false">G1605-S1605-T1605-U1605-V1605-W1605-X1605-Y1605-Z1605-AA1605-AB1605-AC1605+AD1605</f>
        <v>7</v>
      </c>
      <c r="AF1605" s="0" t="n">
        <f aca="false">AE1605*I1605</f>
        <v>91</v>
      </c>
    </row>
    <row r="1606" customFormat="false" ht="21" hidden="false" customHeight="false" outlineLevel="0" collapsed="false">
      <c r="A1606" s="7" t="s">
        <v>5440</v>
      </c>
      <c r="B1606" s="8" t="n">
        <f aca="false">I1606</f>
        <v>24</v>
      </c>
      <c r="C1606" s="0" t="s">
        <v>5441</v>
      </c>
      <c r="D1606" s="0" t="s">
        <v>5442</v>
      </c>
      <c r="E1606" s="0" t="s">
        <v>5443</v>
      </c>
      <c r="F1606" s="0" t="s">
        <v>22</v>
      </c>
      <c r="G1606" s="0" t="n">
        <v>1</v>
      </c>
      <c r="H1606" s="0" t="n">
        <f aca="false">I1606*0.2</f>
        <v>4.8</v>
      </c>
      <c r="I1606" s="7" t="n">
        <v>24</v>
      </c>
      <c r="J1606" s="9" t="n">
        <v>47848.4166666667</v>
      </c>
      <c r="M1606" s="0" t="n">
        <v>15</v>
      </c>
      <c r="N1606" s="10" t="s">
        <v>5436</v>
      </c>
      <c r="O1606" s="11" t="n">
        <f aca="false">G1606*I1606</f>
        <v>24</v>
      </c>
      <c r="P1606" s="12" t="s">
        <v>42</v>
      </c>
      <c r="Q1606" s="13" t="s">
        <v>5369</v>
      </c>
      <c r="R1606" s="0" t="n">
        <f aca="false">VLOOKUP(A1606,Sados!$A$1:$D$2962,4,0)</f>
        <v>1</v>
      </c>
      <c r="AE1606" s="0" t="n">
        <f aca="false">G1606-S1606-T1606-U1606-V1606-W1606-X1606-Y1606-Z1606-AA1606-AB1606-AC1606+AD1606</f>
        <v>1</v>
      </c>
      <c r="AF1606" s="0" t="n">
        <f aca="false">AE1606*I1606</f>
        <v>24</v>
      </c>
    </row>
    <row r="1607" customFormat="false" ht="21" hidden="false" customHeight="false" outlineLevel="0" collapsed="false">
      <c r="A1607" s="7" t="s">
        <v>5444</v>
      </c>
      <c r="B1607" s="8" t="n">
        <f aca="false">I1607</f>
        <v>43</v>
      </c>
      <c r="C1607" s="0" t="s">
        <v>5445</v>
      </c>
      <c r="D1607" s="0" t="s">
        <v>5446</v>
      </c>
      <c r="E1607" s="0" t="s">
        <v>5447</v>
      </c>
      <c r="F1607" s="0" t="s">
        <v>22</v>
      </c>
      <c r="G1607" s="0" t="n">
        <v>6</v>
      </c>
      <c r="H1607" s="0" t="n">
        <f aca="false">I1607*0.2</f>
        <v>8.6</v>
      </c>
      <c r="I1607" s="7" t="n">
        <v>43</v>
      </c>
      <c r="J1607" s="9" t="n">
        <v>47848.4166666667</v>
      </c>
      <c r="M1607" s="0" t="n">
        <v>15</v>
      </c>
      <c r="N1607" s="10" t="s">
        <v>5436</v>
      </c>
      <c r="O1607" s="11" t="n">
        <f aca="false">G1607*I1607</f>
        <v>258</v>
      </c>
      <c r="P1607" s="12" t="s">
        <v>38</v>
      </c>
      <c r="Q1607" s="13" t="s">
        <v>5448</v>
      </c>
      <c r="R1607" s="0" t="n">
        <f aca="false">VLOOKUP(A1607,Sados!$A$1:$D$2962,4,0)</f>
        <v>6</v>
      </c>
      <c r="AE1607" s="0" t="n">
        <f aca="false">G1607-S1607-T1607-U1607-V1607-W1607-X1607-Y1607-Z1607-AA1607-AB1607-AC1607+AD1607</f>
        <v>6</v>
      </c>
      <c r="AF1607" s="0" t="n">
        <f aca="false">AE1607*I1607</f>
        <v>258</v>
      </c>
    </row>
    <row r="1608" customFormat="false" ht="21" hidden="false" customHeight="false" outlineLevel="0" collapsed="false">
      <c r="A1608" s="7" t="s">
        <v>5449</v>
      </c>
      <c r="B1608" s="8" t="n">
        <f aca="false">I1608</f>
        <v>40</v>
      </c>
      <c r="C1608" s="0" t="s">
        <v>5450</v>
      </c>
      <c r="D1608" s="0" t="s">
        <v>5451</v>
      </c>
      <c r="E1608" s="0" t="s">
        <v>5452</v>
      </c>
      <c r="F1608" s="0" t="s">
        <v>22</v>
      </c>
      <c r="G1608" s="0" t="n">
        <v>28</v>
      </c>
      <c r="H1608" s="0" t="n">
        <f aca="false">I1608*0.2</f>
        <v>8</v>
      </c>
      <c r="I1608" s="7" t="n">
        <v>40</v>
      </c>
      <c r="J1608" s="9" t="n">
        <v>47848.4166666667</v>
      </c>
      <c r="M1608" s="0" t="n">
        <v>15</v>
      </c>
      <c r="N1608" s="10" t="s">
        <v>5436</v>
      </c>
      <c r="O1608" s="11" t="n">
        <f aca="false">G1608*I1608</f>
        <v>1120</v>
      </c>
      <c r="P1608" s="12" t="s">
        <v>38</v>
      </c>
      <c r="Q1608" s="13" t="s">
        <v>5448</v>
      </c>
      <c r="R1608" s="0" t="n">
        <f aca="false">VLOOKUP(A1608,Sados!$A$1:$D$2962,4,0)</f>
        <v>26</v>
      </c>
      <c r="AE1608" s="0" t="n">
        <f aca="false">G1608-S1608-T1608-U1608-V1608-W1608-X1608-Y1608-Z1608-AA1608-AB1608-AC1608+AD1608</f>
        <v>28</v>
      </c>
      <c r="AF1608" s="0" t="n">
        <f aca="false">AE1608*I1608</f>
        <v>1120</v>
      </c>
    </row>
    <row r="1609" customFormat="false" ht="21" hidden="false" customHeight="false" outlineLevel="0" collapsed="false">
      <c r="A1609" s="7" t="s">
        <v>5453</v>
      </c>
      <c r="B1609" s="8" t="n">
        <f aca="false">I1609</f>
        <v>38</v>
      </c>
      <c r="C1609" s="0" t="s">
        <v>5454</v>
      </c>
      <c r="D1609" s="0" t="s">
        <v>5455</v>
      </c>
      <c r="E1609" s="0" t="s">
        <v>5456</v>
      </c>
      <c r="F1609" s="0" t="s">
        <v>22</v>
      </c>
      <c r="G1609" s="0" t="n">
        <v>6</v>
      </c>
      <c r="H1609" s="0" t="n">
        <f aca="false">I1609*0.2</f>
        <v>7.6</v>
      </c>
      <c r="I1609" s="7" t="n">
        <v>38</v>
      </c>
      <c r="J1609" s="9" t="n">
        <v>47848.4166666667</v>
      </c>
      <c r="M1609" s="0" t="n">
        <v>15</v>
      </c>
      <c r="N1609" s="10" t="s">
        <v>5436</v>
      </c>
      <c r="O1609" s="11" t="n">
        <f aca="false">G1609*I1609</f>
        <v>228</v>
      </c>
      <c r="P1609" s="12" t="s">
        <v>38</v>
      </c>
      <c r="Q1609" s="13" t="s">
        <v>5448</v>
      </c>
      <c r="R1609" s="0" t="n">
        <f aca="false">VLOOKUP(A1609,Sados!$A$1:$D$2962,4,0)</f>
        <v>6</v>
      </c>
      <c r="AE1609" s="0" t="n">
        <f aca="false">G1609-S1609-T1609-U1609-V1609-W1609-X1609-Y1609-Z1609-AA1609-AB1609-AC1609+AD1609</f>
        <v>6</v>
      </c>
      <c r="AF1609" s="0" t="n">
        <f aca="false">AE1609*I1609</f>
        <v>228</v>
      </c>
    </row>
    <row r="1610" customFormat="false" ht="21" hidden="false" customHeight="false" outlineLevel="0" collapsed="false">
      <c r="A1610" s="7" t="s">
        <v>5457</v>
      </c>
      <c r="B1610" s="8" t="n">
        <f aca="false">I1610</f>
        <v>25</v>
      </c>
      <c r="C1610" s="0" t="s">
        <v>5458</v>
      </c>
      <c r="D1610" s="0" t="s">
        <v>5459</v>
      </c>
      <c r="E1610" s="0" t="s">
        <v>5460</v>
      </c>
      <c r="F1610" s="0" t="s">
        <v>22</v>
      </c>
      <c r="G1610" s="0" t="n">
        <v>2</v>
      </c>
      <c r="H1610" s="0" t="n">
        <f aca="false">I1610*0.2</f>
        <v>5</v>
      </c>
      <c r="I1610" s="7" t="n">
        <v>25</v>
      </c>
      <c r="J1610" s="9" t="n">
        <v>47848.4166666667</v>
      </c>
      <c r="M1610" s="0" t="n">
        <v>15</v>
      </c>
      <c r="N1610" s="10" t="s">
        <v>5436</v>
      </c>
      <c r="O1610" s="11" t="n">
        <f aca="false">G1610*I1610</f>
        <v>50</v>
      </c>
      <c r="P1610" s="12" t="s">
        <v>38</v>
      </c>
      <c r="Q1610" s="13" t="s">
        <v>5461</v>
      </c>
      <c r="R1610" s="0" t="n">
        <f aca="false">VLOOKUP(A1610,Sados!$A$1:$D$2962,4,0)</f>
        <v>2</v>
      </c>
      <c r="AE1610" s="0" t="n">
        <f aca="false">G1610-S1610-T1610-U1610-V1610-W1610-X1610-Y1610-Z1610-AA1610-AB1610-AC1610+AD1610</f>
        <v>2</v>
      </c>
      <c r="AF1610" s="0" t="n">
        <f aca="false">AE1610*I1610</f>
        <v>50</v>
      </c>
    </row>
    <row r="1611" customFormat="false" ht="21" hidden="false" customHeight="false" outlineLevel="0" collapsed="false">
      <c r="A1611" s="7" t="s">
        <v>5462</v>
      </c>
      <c r="B1611" s="8" t="n">
        <f aca="false">I1611</f>
        <v>42</v>
      </c>
      <c r="C1611" s="0" t="s">
        <v>5463</v>
      </c>
      <c r="D1611" s="0" t="s">
        <v>5464</v>
      </c>
      <c r="E1611" s="0" t="s">
        <v>5465</v>
      </c>
      <c r="F1611" s="0" t="s">
        <v>22</v>
      </c>
      <c r="G1611" s="0" t="n">
        <v>4</v>
      </c>
      <c r="H1611" s="0" t="n">
        <f aca="false">I1611*0.2</f>
        <v>8.4</v>
      </c>
      <c r="I1611" s="7" t="n">
        <v>42</v>
      </c>
      <c r="J1611" s="9" t="n">
        <v>47848.4166666667</v>
      </c>
      <c r="M1611" s="0" t="n">
        <v>15</v>
      </c>
      <c r="N1611" s="10" t="s">
        <v>5436</v>
      </c>
      <c r="O1611" s="11" t="n">
        <f aca="false">G1611*I1611</f>
        <v>168</v>
      </c>
      <c r="P1611" s="12" t="s">
        <v>38</v>
      </c>
      <c r="Q1611" s="13" t="s">
        <v>25</v>
      </c>
      <c r="R1611" s="0" t="n">
        <f aca="false">VLOOKUP(A1611,Sados!$A$1:$D$2962,4,0)</f>
        <v>4</v>
      </c>
      <c r="AE1611" s="0" t="n">
        <f aca="false">G1611-S1611-T1611-U1611-V1611-W1611-X1611-Y1611-Z1611-AA1611-AB1611-AC1611+AD1611</f>
        <v>4</v>
      </c>
      <c r="AF1611" s="0" t="n">
        <f aca="false">AE1611*I1611</f>
        <v>168</v>
      </c>
    </row>
    <row r="1612" customFormat="false" ht="21" hidden="false" customHeight="false" outlineLevel="0" collapsed="false">
      <c r="A1612" s="7" t="s">
        <v>5466</v>
      </c>
      <c r="B1612" s="8" t="n">
        <f aca="false">I1612</f>
        <v>42</v>
      </c>
      <c r="C1612" s="0" t="s">
        <v>5467</v>
      </c>
      <c r="D1612" s="0" t="s">
        <v>5468</v>
      </c>
      <c r="E1612" s="0" t="s">
        <v>5469</v>
      </c>
      <c r="F1612" s="0" t="s">
        <v>22</v>
      </c>
      <c r="G1612" s="0" t="n">
        <v>8</v>
      </c>
      <c r="H1612" s="0" t="n">
        <f aca="false">I1612*0.2</f>
        <v>8.4</v>
      </c>
      <c r="I1612" s="7" t="n">
        <v>42</v>
      </c>
      <c r="J1612" s="9" t="n">
        <v>47848.4166666667</v>
      </c>
      <c r="M1612" s="0" t="n">
        <v>15</v>
      </c>
      <c r="N1612" s="10" t="s">
        <v>5436</v>
      </c>
      <c r="O1612" s="11" t="n">
        <f aca="false">G1612*I1612</f>
        <v>336</v>
      </c>
      <c r="P1612" s="12" t="s">
        <v>38</v>
      </c>
      <c r="Q1612" s="13" t="s">
        <v>5448</v>
      </c>
      <c r="R1612" s="0" t="n">
        <f aca="false">VLOOKUP(A1612,Sados!$A$1:$D$2962,4,0)</f>
        <v>8</v>
      </c>
      <c r="AE1612" s="0" t="n">
        <f aca="false">G1612-S1612-T1612-U1612-V1612-W1612-X1612-Y1612-Z1612-AA1612-AB1612-AC1612+AD1612</f>
        <v>8</v>
      </c>
      <c r="AF1612" s="0" t="n">
        <f aca="false">AE1612*I1612</f>
        <v>336</v>
      </c>
    </row>
    <row r="1613" customFormat="false" ht="21" hidden="false" customHeight="false" outlineLevel="0" collapsed="false">
      <c r="A1613" s="7" t="s">
        <v>5470</v>
      </c>
      <c r="B1613" s="8" t="n">
        <f aca="false">I1613</f>
        <v>25</v>
      </c>
      <c r="C1613" s="0" t="s">
        <v>5471</v>
      </c>
      <c r="D1613" s="0" t="s">
        <v>5472</v>
      </c>
      <c r="E1613" s="0" t="s">
        <v>5473</v>
      </c>
      <c r="F1613" s="0" t="s">
        <v>22</v>
      </c>
      <c r="G1613" s="0" t="n">
        <v>1</v>
      </c>
      <c r="H1613" s="0" t="n">
        <f aca="false">I1613*0.2</f>
        <v>5</v>
      </c>
      <c r="I1613" s="7" t="n">
        <v>25</v>
      </c>
      <c r="J1613" s="9" t="n">
        <v>47848.4166666667</v>
      </c>
      <c r="M1613" s="0" t="n">
        <v>15</v>
      </c>
      <c r="N1613" s="10" t="s">
        <v>5436</v>
      </c>
      <c r="O1613" s="11" t="n">
        <f aca="false">G1613*I1613</f>
        <v>25</v>
      </c>
      <c r="P1613" s="12" t="s">
        <v>38</v>
      </c>
      <c r="Q1613" s="13" t="s">
        <v>25</v>
      </c>
      <c r="R1613" s="0" t="n">
        <f aca="false">VLOOKUP(A1613,Sados!$A$1:$D$2962,4,0)</f>
        <v>1</v>
      </c>
      <c r="AE1613" s="0" t="n">
        <f aca="false">G1613-S1613-T1613-U1613-V1613-W1613-X1613-Y1613-Z1613-AA1613-AB1613-AC1613+AD1613</f>
        <v>1</v>
      </c>
      <c r="AF1613" s="0" t="n">
        <f aca="false">AE1613*I1613</f>
        <v>25</v>
      </c>
    </row>
    <row r="1614" customFormat="false" ht="21" hidden="false" customHeight="false" outlineLevel="0" collapsed="false">
      <c r="A1614" s="7" t="s">
        <v>5474</v>
      </c>
      <c r="B1614" s="8" t="n">
        <f aca="false">I1614</f>
        <v>11</v>
      </c>
      <c r="C1614" s="0" t="s">
        <v>5475</v>
      </c>
      <c r="D1614" s="0" t="s">
        <v>5476</v>
      </c>
      <c r="E1614" s="0" t="n">
        <v>124211</v>
      </c>
      <c r="F1614" s="0" t="s">
        <v>22</v>
      </c>
      <c r="G1614" s="0" t="n">
        <v>6</v>
      </c>
      <c r="H1614" s="0" t="n">
        <f aca="false">I1614*0.2</f>
        <v>2.2</v>
      </c>
      <c r="I1614" s="7" t="n">
        <v>11</v>
      </c>
      <c r="J1614" s="9" t="n">
        <v>47848.4166666667</v>
      </c>
      <c r="M1614" s="0" t="n">
        <v>15</v>
      </c>
      <c r="N1614" s="10" t="s">
        <v>5436</v>
      </c>
      <c r="O1614" s="11" t="n">
        <f aca="false">G1614*I1614</f>
        <v>66</v>
      </c>
      <c r="P1614" s="12" t="s">
        <v>38</v>
      </c>
      <c r="Q1614" s="13" t="s">
        <v>5369</v>
      </c>
      <c r="R1614" s="0" t="n">
        <f aca="false">VLOOKUP(A1614,Sados!$A$1:$D$2962,4,0)</f>
        <v>6</v>
      </c>
      <c r="AE1614" s="0" t="n">
        <f aca="false">G1614-S1614-T1614-U1614-V1614-W1614-X1614-Y1614-Z1614-AA1614-AB1614-AC1614+AD1614</f>
        <v>6</v>
      </c>
      <c r="AF1614" s="0" t="n">
        <f aca="false">AE1614*I1614</f>
        <v>66</v>
      </c>
    </row>
    <row r="1615" customFormat="false" ht="21" hidden="false" customHeight="false" outlineLevel="0" collapsed="false">
      <c r="A1615" s="7" t="s">
        <v>5477</v>
      </c>
      <c r="B1615" s="8" t="n">
        <f aca="false">I1615</f>
        <v>20</v>
      </c>
      <c r="C1615" s="0" t="s">
        <v>5478</v>
      </c>
      <c r="D1615" s="0" t="s">
        <v>5479</v>
      </c>
      <c r="E1615" s="0" t="s">
        <v>5480</v>
      </c>
      <c r="F1615" s="0" t="s">
        <v>22</v>
      </c>
      <c r="G1615" s="0" t="n">
        <v>6</v>
      </c>
      <c r="H1615" s="0" t="n">
        <f aca="false">I1615*0.2</f>
        <v>4</v>
      </c>
      <c r="I1615" s="7" t="n">
        <v>20</v>
      </c>
      <c r="J1615" s="9" t="n">
        <v>47848.4166666667</v>
      </c>
      <c r="M1615" s="0" t="n">
        <v>15</v>
      </c>
      <c r="N1615" s="10" t="s">
        <v>5436</v>
      </c>
      <c r="O1615" s="11" t="n">
        <f aca="false">G1615*I1615</f>
        <v>120</v>
      </c>
      <c r="P1615" s="12" t="s">
        <v>38</v>
      </c>
      <c r="Q1615" s="13" t="s">
        <v>25</v>
      </c>
      <c r="R1615" s="0" t="n">
        <f aca="false">VLOOKUP(A1615,Sados!$A$1:$D$2962,4,0)</f>
        <v>6</v>
      </c>
      <c r="AE1615" s="0" t="n">
        <f aca="false">G1615-S1615-T1615-U1615-V1615-W1615-X1615-Y1615-Z1615-AA1615-AB1615-AC1615+AD1615</f>
        <v>6</v>
      </c>
      <c r="AF1615" s="0" t="n">
        <f aca="false">AE1615*I1615</f>
        <v>120</v>
      </c>
    </row>
    <row r="1616" customFormat="false" ht="21" hidden="false" customHeight="false" outlineLevel="0" collapsed="false">
      <c r="A1616" s="7" t="s">
        <v>5481</v>
      </c>
      <c r="B1616" s="8" t="n">
        <f aca="false">I1616</f>
        <v>35</v>
      </c>
      <c r="C1616" s="0" t="s">
        <v>5482</v>
      </c>
      <c r="D1616" s="0" t="s">
        <v>5483</v>
      </c>
      <c r="E1616" s="0" t="s">
        <v>5484</v>
      </c>
      <c r="F1616" s="0" t="s">
        <v>22</v>
      </c>
      <c r="G1616" s="0" t="n">
        <v>3</v>
      </c>
      <c r="H1616" s="0" t="n">
        <f aca="false">I1616*0.2</f>
        <v>7</v>
      </c>
      <c r="I1616" s="7" t="n">
        <v>35</v>
      </c>
      <c r="J1616" s="9" t="n">
        <v>47848.4166666667</v>
      </c>
      <c r="M1616" s="0" t="n">
        <v>15</v>
      </c>
      <c r="N1616" s="10" t="s">
        <v>5436</v>
      </c>
      <c r="O1616" s="11" t="n">
        <f aca="false">G1616*I1616</f>
        <v>105</v>
      </c>
      <c r="P1616" s="12" t="s">
        <v>38</v>
      </c>
      <c r="Q1616" s="13" t="s">
        <v>25</v>
      </c>
      <c r="R1616" s="0" t="n">
        <f aca="false">VLOOKUP(A1616,Sados!$A$1:$D$2962,4,0)</f>
        <v>3</v>
      </c>
      <c r="AE1616" s="0" t="n">
        <f aca="false">G1616-S1616-T1616-U1616-V1616-W1616-X1616-Y1616-Z1616-AA1616-AB1616-AC1616+AD1616</f>
        <v>3</v>
      </c>
      <c r="AF1616" s="0" t="n">
        <f aca="false">AE1616*I1616</f>
        <v>105</v>
      </c>
    </row>
    <row r="1617" customFormat="false" ht="21" hidden="false" customHeight="false" outlineLevel="0" collapsed="false">
      <c r="A1617" s="7" t="s">
        <v>5485</v>
      </c>
      <c r="B1617" s="8" t="n">
        <f aca="false">I1617</f>
        <v>36</v>
      </c>
      <c r="C1617" s="0" t="s">
        <v>5486</v>
      </c>
      <c r="D1617" s="0" t="s">
        <v>5487</v>
      </c>
      <c r="E1617" s="0" t="s">
        <v>5488</v>
      </c>
      <c r="F1617" s="0" t="s">
        <v>22</v>
      </c>
      <c r="G1617" s="0" t="n">
        <v>2</v>
      </c>
      <c r="H1617" s="0" t="n">
        <f aca="false">I1617*0.2</f>
        <v>7.2</v>
      </c>
      <c r="I1617" s="7" t="n">
        <v>36</v>
      </c>
      <c r="J1617" s="9" t="n">
        <v>47848.4166666667</v>
      </c>
      <c r="M1617" s="0" t="n">
        <v>15</v>
      </c>
      <c r="N1617" s="10" t="s">
        <v>5436</v>
      </c>
      <c r="O1617" s="11" t="n">
        <f aca="false">G1617*I1617</f>
        <v>72</v>
      </c>
      <c r="P1617" s="12" t="s">
        <v>38</v>
      </c>
      <c r="Q1617" s="13" t="s">
        <v>5448</v>
      </c>
      <c r="R1617" s="0" t="n">
        <f aca="false">VLOOKUP(A1617,Sados!$A$1:$D$2962,4,0)</f>
        <v>2</v>
      </c>
      <c r="AE1617" s="0" t="n">
        <f aca="false">G1617-S1617-T1617-U1617-V1617-W1617-X1617-Y1617-Z1617-AA1617-AB1617-AC1617+AD1617</f>
        <v>2</v>
      </c>
      <c r="AF1617" s="0" t="n">
        <f aca="false">AE1617*I1617</f>
        <v>72</v>
      </c>
    </row>
    <row r="1618" customFormat="false" ht="21" hidden="false" customHeight="false" outlineLevel="0" collapsed="false">
      <c r="A1618" s="7" t="s">
        <v>5489</v>
      </c>
      <c r="B1618" s="8" t="n">
        <f aca="false">I1618</f>
        <v>42</v>
      </c>
      <c r="C1618" s="0" t="s">
        <v>5490</v>
      </c>
      <c r="D1618" s="0" t="s">
        <v>5491</v>
      </c>
      <c r="E1618" s="0" t="s">
        <v>5492</v>
      </c>
      <c r="F1618" s="0" t="s">
        <v>22</v>
      </c>
      <c r="G1618" s="0" t="n">
        <v>16</v>
      </c>
      <c r="H1618" s="0" t="n">
        <f aca="false">I1618*0.2</f>
        <v>8.4</v>
      </c>
      <c r="I1618" s="7" t="n">
        <v>42</v>
      </c>
      <c r="J1618" s="9" t="n">
        <v>47848.4166666667</v>
      </c>
      <c r="M1618" s="0" t="n">
        <v>15</v>
      </c>
      <c r="N1618" s="10" t="s">
        <v>5436</v>
      </c>
      <c r="O1618" s="11" t="n">
        <f aca="false">G1618*I1618</f>
        <v>672</v>
      </c>
      <c r="P1618" s="12" t="s">
        <v>38</v>
      </c>
      <c r="Q1618" s="13" t="s">
        <v>5448</v>
      </c>
      <c r="R1618" s="0" t="n">
        <f aca="false">VLOOKUP(A1618,Sados!$A$1:$D$2962,4,0)</f>
        <v>16</v>
      </c>
      <c r="AE1618" s="0" t="n">
        <f aca="false">G1618-S1618-T1618-U1618-V1618-W1618-X1618-Y1618-Z1618-AA1618-AB1618-AC1618+AD1618</f>
        <v>16</v>
      </c>
      <c r="AF1618" s="0" t="n">
        <f aca="false">AE1618*I1618</f>
        <v>672</v>
      </c>
    </row>
    <row r="1619" customFormat="false" ht="21" hidden="false" customHeight="false" outlineLevel="0" collapsed="false">
      <c r="A1619" s="7" t="s">
        <v>5493</v>
      </c>
      <c r="B1619" s="8" t="n">
        <f aca="false">I1619</f>
        <v>35</v>
      </c>
      <c r="C1619" s="0" t="s">
        <v>5494</v>
      </c>
      <c r="D1619" s="0" t="s">
        <v>5495</v>
      </c>
      <c r="E1619" s="0" t="s">
        <v>5496</v>
      </c>
      <c r="F1619" s="0" t="s">
        <v>22</v>
      </c>
      <c r="G1619" s="0" t="n">
        <v>3</v>
      </c>
      <c r="H1619" s="0" t="n">
        <f aca="false">I1619*0.2</f>
        <v>7</v>
      </c>
      <c r="I1619" s="7" t="n">
        <v>35</v>
      </c>
      <c r="J1619" s="9" t="n">
        <v>47848.4166666667</v>
      </c>
      <c r="M1619" s="0" t="n">
        <v>15</v>
      </c>
      <c r="N1619" s="10" t="s">
        <v>5436</v>
      </c>
      <c r="O1619" s="11" t="n">
        <f aca="false">G1619*I1619</f>
        <v>105</v>
      </c>
      <c r="P1619" s="12" t="s">
        <v>38</v>
      </c>
      <c r="Q1619" s="13" t="s">
        <v>25</v>
      </c>
      <c r="R1619" s="0" t="n">
        <f aca="false">VLOOKUP(A1619,Sados!$A$1:$D$2962,4,0)</f>
        <v>3</v>
      </c>
      <c r="AE1619" s="0" t="n">
        <f aca="false">G1619-S1619-T1619-U1619-V1619-W1619-X1619-Y1619-Z1619-AA1619-AB1619-AC1619+AD1619</f>
        <v>3</v>
      </c>
      <c r="AF1619" s="0" t="n">
        <f aca="false">AE1619*I1619</f>
        <v>105</v>
      </c>
    </row>
    <row r="1620" customFormat="false" ht="21" hidden="false" customHeight="false" outlineLevel="0" collapsed="false">
      <c r="A1620" s="7" t="s">
        <v>5497</v>
      </c>
      <c r="B1620" s="8" t="n">
        <f aca="false">I1620</f>
        <v>33</v>
      </c>
      <c r="C1620" s="0" t="s">
        <v>5498</v>
      </c>
      <c r="D1620" s="0" t="s">
        <v>5499</v>
      </c>
      <c r="E1620" s="0" t="s">
        <v>5500</v>
      </c>
      <c r="F1620" s="0" t="s">
        <v>22</v>
      </c>
      <c r="G1620" s="0" t="n">
        <v>2</v>
      </c>
      <c r="H1620" s="0" t="n">
        <f aca="false">I1620*0.2</f>
        <v>6.6</v>
      </c>
      <c r="I1620" s="7" t="n">
        <v>33</v>
      </c>
      <c r="J1620" s="9" t="n">
        <v>47848.4166666667</v>
      </c>
      <c r="M1620" s="0" t="n">
        <v>15</v>
      </c>
      <c r="N1620" s="10" t="s">
        <v>5436</v>
      </c>
      <c r="O1620" s="11" t="n">
        <f aca="false">G1620*I1620</f>
        <v>66</v>
      </c>
      <c r="P1620" s="12" t="s">
        <v>42</v>
      </c>
      <c r="Q1620" s="13" t="s">
        <v>5448</v>
      </c>
      <c r="R1620" s="0" t="n">
        <f aca="false">VLOOKUP(A1620,Sados!$A$1:$D$2962,4,0)</f>
        <v>2</v>
      </c>
      <c r="AE1620" s="0" t="n">
        <f aca="false">G1620-S1620-T1620-U1620-V1620-W1620-X1620-Y1620-Z1620-AA1620-AB1620-AC1620+AD1620</f>
        <v>2</v>
      </c>
      <c r="AF1620" s="0" t="n">
        <f aca="false">AE1620*I1620</f>
        <v>66</v>
      </c>
    </row>
    <row r="1621" customFormat="false" ht="21" hidden="false" customHeight="false" outlineLevel="0" collapsed="false">
      <c r="A1621" s="7" t="s">
        <v>5501</v>
      </c>
      <c r="B1621" s="8" t="n">
        <f aca="false">I1621</f>
        <v>33</v>
      </c>
      <c r="C1621" s="0" t="s">
        <v>5502</v>
      </c>
      <c r="D1621" s="0" t="s">
        <v>5503</v>
      </c>
      <c r="E1621" s="0" t="s">
        <v>5504</v>
      </c>
      <c r="F1621" s="0" t="s">
        <v>22</v>
      </c>
      <c r="G1621" s="0" t="n">
        <v>22</v>
      </c>
      <c r="H1621" s="0" t="n">
        <f aca="false">I1621*0.2</f>
        <v>6.6</v>
      </c>
      <c r="I1621" s="7" t="n">
        <v>33</v>
      </c>
      <c r="J1621" s="9" t="n">
        <v>47848.4166666667</v>
      </c>
      <c r="M1621" s="0" t="n">
        <v>15</v>
      </c>
      <c r="N1621" s="10" t="s">
        <v>5436</v>
      </c>
      <c r="O1621" s="11" t="n">
        <f aca="false">G1621*I1621</f>
        <v>726</v>
      </c>
      <c r="P1621" s="12" t="s">
        <v>42</v>
      </c>
      <c r="Q1621" s="13" t="s">
        <v>5448</v>
      </c>
      <c r="R1621" s="0" t="n">
        <f aca="false">VLOOKUP(A1621,Sados!$A$1:$D$2962,4,0)</f>
        <v>22</v>
      </c>
      <c r="AE1621" s="0" t="n">
        <f aca="false">G1621-S1621-T1621-U1621-V1621-W1621-X1621-Y1621-Z1621-AA1621-AB1621-AC1621+AD1621</f>
        <v>22</v>
      </c>
      <c r="AF1621" s="0" t="n">
        <f aca="false">AE1621*I1621</f>
        <v>726</v>
      </c>
    </row>
    <row r="1622" customFormat="false" ht="21" hidden="false" customHeight="false" outlineLevel="0" collapsed="false">
      <c r="A1622" s="7" t="s">
        <v>5505</v>
      </c>
      <c r="B1622" s="8" t="n">
        <f aca="false">I1622</f>
        <v>13</v>
      </c>
      <c r="C1622" s="0" t="s">
        <v>5506</v>
      </c>
      <c r="D1622" s="0" t="s">
        <v>5507</v>
      </c>
      <c r="E1622" s="0" t="n">
        <v>124192</v>
      </c>
      <c r="F1622" s="0" t="s">
        <v>22</v>
      </c>
      <c r="G1622" s="0" t="n">
        <v>6</v>
      </c>
      <c r="H1622" s="0" t="n">
        <f aca="false">I1622*0.2</f>
        <v>2.6</v>
      </c>
      <c r="I1622" s="7" t="n">
        <v>13</v>
      </c>
      <c r="J1622" s="9" t="n">
        <v>47848.4166666667</v>
      </c>
      <c r="M1622" s="0" t="n">
        <v>15</v>
      </c>
      <c r="N1622" s="10" t="s">
        <v>5436</v>
      </c>
      <c r="O1622" s="11" t="n">
        <f aca="false">G1622*I1622</f>
        <v>78</v>
      </c>
      <c r="P1622" s="12" t="s">
        <v>42</v>
      </c>
      <c r="Q1622" s="13" t="s">
        <v>5369</v>
      </c>
      <c r="R1622" s="0" t="n">
        <f aca="false">VLOOKUP(A1622,Sados!$A$1:$D$2962,4,0)</f>
        <v>4</v>
      </c>
      <c r="Z1622" s="0" t="n">
        <v>2</v>
      </c>
      <c r="AE1622" s="0" t="n">
        <f aca="false">G1622-S1622-T1622-U1622-V1622-W1622-X1622-Y1622-Z1622-AA1622-AB1622-AC1622+AD1622</f>
        <v>4</v>
      </c>
      <c r="AF1622" s="0" t="n">
        <f aca="false">AE1622*I1622</f>
        <v>52</v>
      </c>
    </row>
    <row r="1623" customFormat="false" ht="21" hidden="false" customHeight="false" outlineLevel="0" collapsed="false">
      <c r="A1623" s="7" t="s">
        <v>5508</v>
      </c>
      <c r="B1623" s="8" t="n">
        <f aca="false">I1623</f>
        <v>43</v>
      </c>
      <c r="C1623" s="0" t="s">
        <v>5509</v>
      </c>
      <c r="D1623" s="0" t="s">
        <v>5510</v>
      </c>
      <c r="E1623" s="0" t="s">
        <v>5511</v>
      </c>
      <c r="F1623" s="0" t="s">
        <v>22</v>
      </c>
      <c r="G1623" s="0" t="n">
        <v>10</v>
      </c>
      <c r="H1623" s="0" t="n">
        <f aca="false">I1623*0.2</f>
        <v>8.6</v>
      </c>
      <c r="I1623" s="7" t="n">
        <v>43</v>
      </c>
      <c r="J1623" s="9" t="n">
        <v>47848.4166666667</v>
      </c>
      <c r="M1623" s="0" t="n">
        <v>15</v>
      </c>
      <c r="N1623" s="10" t="s">
        <v>5436</v>
      </c>
      <c r="O1623" s="11" t="n">
        <f aca="false">G1623*I1623</f>
        <v>430</v>
      </c>
      <c r="P1623" s="12" t="s">
        <v>42</v>
      </c>
      <c r="Q1623" s="13" t="s">
        <v>5448</v>
      </c>
      <c r="R1623" s="0" t="n">
        <f aca="false">VLOOKUP(A1623,Sados!$A$1:$D$2962,4,0)</f>
        <v>8</v>
      </c>
      <c r="AE1623" s="0" t="n">
        <f aca="false">G1623-S1623-T1623-U1623-V1623-W1623-X1623-Y1623-Z1623-AA1623-AB1623-AC1623+AD1623</f>
        <v>10</v>
      </c>
      <c r="AF1623" s="0" t="n">
        <f aca="false">AE1623*I1623</f>
        <v>430</v>
      </c>
    </row>
    <row r="1624" customFormat="false" ht="21" hidden="false" customHeight="false" outlineLevel="0" collapsed="false">
      <c r="A1624" s="7" t="s">
        <v>5512</v>
      </c>
      <c r="B1624" s="8" t="n">
        <f aca="false">I1624</f>
        <v>33</v>
      </c>
      <c r="C1624" s="0" t="s">
        <v>5513</v>
      </c>
      <c r="D1624" s="0" t="s">
        <v>5514</v>
      </c>
      <c r="E1624" s="0" t="s">
        <v>5515</v>
      </c>
      <c r="F1624" s="0" t="s">
        <v>22</v>
      </c>
      <c r="G1624" s="0" t="n">
        <v>2</v>
      </c>
      <c r="H1624" s="0" t="n">
        <f aca="false">I1624*0.2</f>
        <v>6.6</v>
      </c>
      <c r="I1624" s="7" t="n">
        <v>33</v>
      </c>
      <c r="J1624" s="9" t="n">
        <v>47848.4166666667</v>
      </c>
      <c r="M1624" s="0" t="n">
        <v>15</v>
      </c>
      <c r="N1624" s="10" t="s">
        <v>5436</v>
      </c>
      <c r="O1624" s="11" t="n">
        <f aca="false">G1624*I1624</f>
        <v>66</v>
      </c>
      <c r="P1624" s="12" t="s">
        <v>42</v>
      </c>
      <c r="Q1624" s="13" t="s">
        <v>5448</v>
      </c>
      <c r="R1624" s="0" t="n">
        <f aca="false">VLOOKUP(A1624,Sados!$A$1:$D$2962,4,0)</f>
        <v>2</v>
      </c>
      <c r="AE1624" s="0" t="n">
        <f aca="false">G1624-S1624-T1624-U1624-V1624-W1624-X1624-Y1624-Z1624-AA1624-AB1624-AC1624+AD1624</f>
        <v>2</v>
      </c>
      <c r="AF1624" s="0" t="n">
        <f aca="false">AE1624*I1624</f>
        <v>66</v>
      </c>
    </row>
    <row r="1625" customFormat="false" ht="21" hidden="false" customHeight="false" outlineLevel="0" collapsed="false">
      <c r="A1625" s="7" t="s">
        <v>5516</v>
      </c>
      <c r="B1625" s="8" t="n">
        <f aca="false">I1625</f>
        <v>43</v>
      </c>
      <c r="C1625" s="0" t="s">
        <v>5517</v>
      </c>
      <c r="D1625" s="0" t="s">
        <v>5518</v>
      </c>
      <c r="E1625" s="0" t="s">
        <v>5519</v>
      </c>
      <c r="F1625" s="0" t="s">
        <v>22</v>
      </c>
      <c r="G1625" s="0" t="n">
        <v>2</v>
      </c>
      <c r="H1625" s="0" t="n">
        <f aca="false">I1625*0.2</f>
        <v>8.6</v>
      </c>
      <c r="I1625" s="7" t="n">
        <v>43</v>
      </c>
      <c r="J1625" s="9" t="n">
        <v>47848.4166666667</v>
      </c>
      <c r="M1625" s="0" t="n">
        <v>15</v>
      </c>
      <c r="N1625" s="10" t="s">
        <v>5436</v>
      </c>
      <c r="O1625" s="11" t="n">
        <f aca="false">G1625*I1625</f>
        <v>86</v>
      </c>
      <c r="P1625" s="12" t="s">
        <v>42</v>
      </c>
      <c r="Q1625" s="13" t="s">
        <v>5448</v>
      </c>
      <c r="R1625" s="0" t="n">
        <f aca="false">VLOOKUP(A1625,Sados!$A$1:$D$2962,4,0)</f>
        <v>2</v>
      </c>
      <c r="AE1625" s="0" t="n">
        <f aca="false">G1625-S1625-T1625-U1625-V1625-W1625-X1625-Y1625-Z1625-AA1625-AB1625-AC1625+AD1625</f>
        <v>2</v>
      </c>
      <c r="AF1625" s="0" t="n">
        <f aca="false">AE1625*I1625</f>
        <v>86</v>
      </c>
    </row>
    <row r="1626" customFormat="false" ht="21" hidden="false" customHeight="false" outlineLevel="0" collapsed="false">
      <c r="A1626" s="7" t="s">
        <v>5520</v>
      </c>
      <c r="B1626" s="8" t="n">
        <f aca="false">I1626</f>
        <v>42</v>
      </c>
      <c r="C1626" s="0" t="s">
        <v>5521</v>
      </c>
      <c r="D1626" s="0" t="s">
        <v>5522</v>
      </c>
      <c r="E1626" s="0" t="s">
        <v>5523</v>
      </c>
      <c r="F1626" s="0" t="s">
        <v>22</v>
      </c>
      <c r="G1626" s="0" t="n">
        <v>16</v>
      </c>
      <c r="H1626" s="0" t="n">
        <f aca="false">I1626*0.2</f>
        <v>8.4</v>
      </c>
      <c r="I1626" s="7" t="n">
        <v>42</v>
      </c>
      <c r="J1626" s="9" t="n">
        <v>47848.4166666667</v>
      </c>
      <c r="M1626" s="0" t="n">
        <v>15</v>
      </c>
      <c r="N1626" s="10" t="s">
        <v>5436</v>
      </c>
      <c r="O1626" s="11" t="n">
        <f aca="false">G1626*I1626</f>
        <v>672</v>
      </c>
      <c r="P1626" s="12" t="s">
        <v>42</v>
      </c>
      <c r="Q1626" s="13" t="s">
        <v>5448</v>
      </c>
      <c r="R1626" s="0" t="n">
        <f aca="false">VLOOKUP(A1626,Sados!$A$1:$D$2962,4,0)</f>
        <v>14</v>
      </c>
      <c r="AE1626" s="0" t="n">
        <f aca="false">G1626-S1626-T1626-U1626-V1626-W1626-X1626-Y1626-Z1626-AA1626-AB1626-AC1626+AD1626</f>
        <v>16</v>
      </c>
      <c r="AF1626" s="0" t="n">
        <f aca="false">AE1626*I1626</f>
        <v>672</v>
      </c>
    </row>
    <row r="1627" customFormat="false" ht="21" hidden="false" customHeight="false" outlineLevel="0" collapsed="false">
      <c r="A1627" s="7" t="s">
        <v>5524</v>
      </c>
      <c r="B1627" s="8" t="n">
        <f aca="false">I1627</f>
        <v>64</v>
      </c>
      <c r="C1627" s="0" t="s">
        <v>5525</v>
      </c>
      <c r="D1627" s="0" t="s">
        <v>5526</v>
      </c>
      <c r="E1627" s="0" t="s">
        <v>5527</v>
      </c>
      <c r="F1627" s="0" t="s">
        <v>22</v>
      </c>
      <c r="G1627" s="0" t="n">
        <v>2</v>
      </c>
      <c r="H1627" s="0" t="n">
        <f aca="false">I1627*0.2</f>
        <v>12.8</v>
      </c>
      <c r="I1627" s="7" t="n">
        <v>64</v>
      </c>
      <c r="J1627" s="9" t="n">
        <v>47848.4166666667</v>
      </c>
      <c r="M1627" s="0" t="n">
        <v>15</v>
      </c>
      <c r="N1627" s="10" t="s">
        <v>5436</v>
      </c>
      <c r="O1627" s="11" t="n">
        <f aca="false">G1627*I1627</f>
        <v>128</v>
      </c>
      <c r="P1627" s="12" t="s">
        <v>42</v>
      </c>
      <c r="Q1627" s="13" t="s">
        <v>5448</v>
      </c>
      <c r="R1627" s="0" t="n">
        <f aca="false">VLOOKUP(A1627,Sados!$A$1:$D$2962,4,0)</f>
        <v>2</v>
      </c>
      <c r="AE1627" s="0" t="n">
        <f aca="false">G1627-S1627-T1627-U1627-V1627-W1627-X1627-Y1627-Z1627-AA1627-AB1627-AC1627+AD1627</f>
        <v>2</v>
      </c>
      <c r="AF1627" s="0" t="n">
        <f aca="false">AE1627*I1627</f>
        <v>128</v>
      </c>
    </row>
    <row r="1628" customFormat="false" ht="21" hidden="false" customHeight="false" outlineLevel="0" collapsed="false">
      <c r="A1628" s="7" t="s">
        <v>5528</v>
      </c>
      <c r="B1628" s="8" t="n">
        <f aca="false">I1628</f>
        <v>64</v>
      </c>
      <c r="C1628" s="0" t="s">
        <v>5529</v>
      </c>
      <c r="D1628" s="0" t="s">
        <v>5530</v>
      </c>
      <c r="E1628" s="0" t="s">
        <v>5531</v>
      </c>
      <c r="F1628" s="0" t="s">
        <v>22</v>
      </c>
      <c r="G1628" s="0" t="n">
        <v>6</v>
      </c>
      <c r="H1628" s="0" t="n">
        <f aca="false">I1628*0.2</f>
        <v>12.8</v>
      </c>
      <c r="I1628" s="7" t="n">
        <v>64</v>
      </c>
      <c r="J1628" s="9" t="n">
        <v>47848.4166666667</v>
      </c>
      <c r="M1628" s="0" t="n">
        <v>15</v>
      </c>
      <c r="N1628" s="10" t="s">
        <v>5436</v>
      </c>
      <c r="O1628" s="11" t="n">
        <f aca="false">G1628*I1628</f>
        <v>384</v>
      </c>
      <c r="P1628" s="12" t="s">
        <v>42</v>
      </c>
      <c r="Q1628" s="13" t="s">
        <v>5448</v>
      </c>
      <c r="R1628" s="0" t="n">
        <f aca="false">VLOOKUP(A1628,Sados!$A$1:$D$2962,4,0)</f>
        <v>6</v>
      </c>
      <c r="AE1628" s="0" t="n">
        <f aca="false">G1628-S1628-T1628-U1628-V1628-W1628-X1628-Y1628-Z1628-AA1628-AB1628-AC1628+AD1628</f>
        <v>6</v>
      </c>
      <c r="AF1628" s="0" t="n">
        <f aca="false">AE1628*I1628</f>
        <v>384</v>
      </c>
    </row>
    <row r="1629" customFormat="false" ht="21" hidden="false" customHeight="false" outlineLevel="0" collapsed="false">
      <c r="A1629" s="7" t="s">
        <v>5532</v>
      </c>
      <c r="B1629" s="8" t="n">
        <f aca="false">I1629</f>
        <v>32</v>
      </c>
      <c r="C1629" s="0" t="s">
        <v>5533</v>
      </c>
      <c r="D1629" s="0" t="s">
        <v>5534</v>
      </c>
      <c r="E1629" s="0" t="s">
        <v>5535</v>
      </c>
      <c r="F1629" s="0" t="s">
        <v>22</v>
      </c>
      <c r="G1629" s="0" t="n">
        <v>1</v>
      </c>
      <c r="H1629" s="0" t="n">
        <f aca="false">I1629*0.2</f>
        <v>6.4</v>
      </c>
      <c r="I1629" s="7" t="n">
        <v>32</v>
      </c>
      <c r="J1629" s="9" t="n">
        <v>47848.4166666667</v>
      </c>
      <c r="M1629" s="0" t="n">
        <v>15</v>
      </c>
      <c r="N1629" s="10" t="s">
        <v>5436</v>
      </c>
      <c r="O1629" s="11" t="n">
        <f aca="false">G1629*I1629</f>
        <v>32</v>
      </c>
      <c r="P1629" s="12" t="s">
        <v>42</v>
      </c>
      <c r="Q1629" s="13" t="s">
        <v>5448</v>
      </c>
      <c r="R1629" s="0" t="n">
        <f aca="false">VLOOKUP(A1629,Sados!$A$1:$D$2962,4,0)</f>
        <v>1</v>
      </c>
      <c r="AE1629" s="0" t="n">
        <f aca="false">G1629-S1629-T1629-U1629-V1629-W1629-X1629-Y1629-Z1629-AA1629-AB1629-AC1629+AD1629</f>
        <v>1</v>
      </c>
      <c r="AF1629" s="0" t="n">
        <f aca="false">AE1629*I1629</f>
        <v>32</v>
      </c>
    </row>
    <row r="1630" customFormat="false" ht="21" hidden="false" customHeight="false" outlineLevel="0" collapsed="false">
      <c r="A1630" s="7" t="s">
        <v>5536</v>
      </c>
      <c r="B1630" s="8" t="n">
        <f aca="false">I1630</f>
        <v>32</v>
      </c>
      <c r="C1630" s="0" t="s">
        <v>5537</v>
      </c>
      <c r="D1630" s="0" t="s">
        <v>5534</v>
      </c>
      <c r="E1630" s="0" t="s">
        <v>5538</v>
      </c>
      <c r="F1630" s="0" t="s">
        <v>22</v>
      </c>
      <c r="G1630" s="0" t="n">
        <v>2</v>
      </c>
      <c r="H1630" s="0" t="n">
        <f aca="false">I1630*0.2</f>
        <v>6.4</v>
      </c>
      <c r="I1630" s="7" t="n">
        <v>32</v>
      </c>
      <c r="J1630" s="9" t="n">
        <v>47848.4166666667</v>
      </c>
      <c r="M1630" s="0" t="n">
        <v>15</v>
      </c>
      <c r="N1630" s="10" t="s">
        <v>5436</v>
      </c>
      <c r="O1630" s="11" t="n">
        <f aca="false">G1630*I1630</f>
        <v>64</v>
      </c>
      <c r="P1630" s="12" t="s">
        <v>42</v>
      </c>
      <c r="Q1630" s="13" t="s">
        <v>5448</v>
      </c>
      <c r="R1630" s="0" t="n">
        <f aca="false">VLOOKUP(A1630,Sados!$A$1:$D$2962,4,0)</f>
        <v>2</v>
      </c>
      <c r="AE1630" s="0" t="n">
        <f aca="false">G1630-S1630-T1630-U1630-V1630-W1630-X1630-Y1630-Z1630-AA1630-AB1630-AC1630+AD1630</f>
        <v>2</v>
      </c>
      <c r="AF1630" s="0" t="n">
        <f aca="false">AE1630*I1630</f>
        <v>64</v>
      </c>
    </row>
    <row r="1631" customFormat="false" ht="21" hidden="false" customHeight="false" outlineLevel="0" collapsed="false">
      <c r="A1631" s="7" t="s">
        <v>5539</v>
      </c>
      <c r="B1631" s="8" t="n">
        <f aca="false">I1631</f>
        <v>40</v>
      </c>
      <c r="C1631" s="0" t="s">
        <v>5540</v>
      </c>
      <c r="D1631" s="0" t="s">
        <v>5541</v>
      </c>
      <c r="E1631" s="0" t="s">
        <v>5542</v>
      </c>
      <c r="F1631" s="0" t="s">
        <v>22</v>
      </c>
      <c r="G1631" s="0" t="n">
        <v>16</v>
      </c>
      <c r="H1631" s="0" t="n">
        <f aca="false">I1631*0.2</f>
        <v>8</v>
      </c>
      <c r="I1631" s="7" t="n">
        <v>40</v>
      </c>
      <c r="J1631" s="9" t="n">
        <v>47848.4166666667</v>
      </c>
      <c r="M1631" s="0" t="n">
        <v>15</v>
      </c>
      <c r="N1631" s="10" t="s">
        <v>5436</v>
      </c>
      <c r="O1631" s="11" t="n">
        <f aca="false">G1631*I1631</f>
        <v>640</v>
      </c>
      <c r="P1631" s="12" t="s">
        <v>42</v>
      </c>
      <c r="Q1631" s="13" t="s">
        <v>5448</v>
      </c>
      <c r="R1631" s="0" t="n">
        <f aca="false">VLOOKUP(A1631,Sados!$A$1:$D$2962,4,0)</f>
        <v>16</v>
      </c>
      <c r="AE1631" s="0" t="n">
        <f aca="false">G1631-S1631-T1631-U1631-V1631-W1631-X1631-Y1631-Z1631-AA1631-AB1631-AC1631+AD1631</f>
        <v>16</v>
      </c>
      <c r="AF1631" s="0" t="n">
        <f aca="false">AE1631*I1631</f>
        <v>640</v>
      </c>
    </row>
    <row r="1632" customFormat="false" ht="21" hidden="false" customHeight="false" outlineLevel="0" collapsed="false">
      <c r="A1632" s="7" t="s">
        <v>5543</v>
      </c>
      <c r="B1632" s="8" t="n">
        <f aca="false">I1632</f>
        <v>42</v>
      </c>
      <c r="C1632" s="0" t="s">
        <v>5544</v>
      </c>
      <c r="D1632" s="0" t="s">
        <v>5545</v>
      </c>
      <c r="E1632" s="0" t="s">
        <v>5546</v>
      </c>
      <c r="F1632" s="0" t="s">
        <v>22</v>
      </c>
      <c r="G1632" s="0" t="n">
        <v>16</v>
      </c>
      <c r="H1632" s="0" t="n">
        <f aca="false">I1632*0.2</f>
        <v>8.4</v>
      </c>
      <c r="I1632" s="7" t="n">
        <v>42</v>
      </c>
      <c r="J1632" s="9" t="n">
        <v>47848.4166666667</v>
      </c>
      <c r="M1632" s="0" t="n">
        <v>15</v>
      </c>
      <c r="N1632" s="10" t="s">
        <v>5436</v>
      </c>
      <c r="O1632" s="11" t="n">
        <f aca="false">G1632*I1632</f>
        <v>672</v>
      </c>
      <c r="P1632" s="12" t="s">
        <v>42</v>
      </c>
      <c r="Q1632" s="13" t="s">
        <v>5448</v>
      </c>
      <c r="R1632" s="0" t="n">
        <f aca="false">VLOOKUP(A1632,Sados!$A$1:$D$2962,4,0)</f>
        <v>12</v>
      </c>
      <c r="AE1632" s="0" t="n">
        <f aca="false">G1632-S1632-T1632-U1632-V1632-W1632-X1632-Y1632-Z1632-AA1632-AB1632-AC1632+AD1632</f>
        <v>16</v>
      </c>
      <c r="AF1632" s="0" t="n">
        <f aca="false">AE1632*I1632</f>
        <v>672</v>
      </c>
    </row>
    <row r="1633" customFormat="false" ht="21" hidden="false" customHeight="false" outlineLevel="0" collapsed="false">
      <c r="A1633" s="7" t="s">
        <v>5547</v>
      </c>
      <c r="B1633" s="8" t="n">
        <f aca="false">I1633</f>
        <v>11</v>
      </c>
      <c r="C1633" s="0" t="s">
        <v>5548</v>
      </c>
      <c r="D1633" s="0" t="s">
        <v>5549</v>
      </c>
      <c r="E1633" s="0" t="n">
        <v>0</v>
      </c>
      <c r="F1633" s="0" t="s">
        <v>22</v>
      </c>
      <c r="G1633" s="0" t="n">
        <v>2</v>
      </c>
      <c r="H1633" s="0" t="n">
        <f aca="false">I1633*0.2</f>
        <v>2.2</v>
      </c>
      <c r="I1633" s="7" t="n">
        <v>11</v>
      </c>
      <c r="J1633" s="9" t="n">
        <v>47848.4166666667</v>
      </c>
      <c r="M1633" s="0" t="n">
        <v>15</v>
      </c>
      <c r="N1633" s="10" t="s">
        <v>5436</v>
      </c>
      <c r="O1633" s="11" t="n">
        <f aca="false">G1633*I1633</f>
        <v>22</v>
      </c>
      <c r="P1633" s="12" t="s">
        <v>42</v>
      </c>
      <c r="Q1633" s="13" t="s">
        <v>25</v>
      </c>
      <c r="R1633" s="0" t="n">
        <f aca="false">VLOOKUP(A1633,Sados!$A$1:$D$2962,4,0)</f>
        <v>0</v>
      </c>
      <c r="AE1633" s="0" t="n">
        <f aca="false">G1633-S1633-T1633-U1633-V1633-W1633-X1633-Y1633-Z1633-AA1633-AB1633-AC1633+AD1633</f>
        <v>2</v>
      </c>
      <c r="AF1633" s="0" t="n">
        <f aca="false">AE1633*I1633</f>
        <v>22</v>
      </c>
    </row>
    <row r="1634" customFormat="false" ht="21" hidden="false" customHeight="false" outlineLevel="0" collapsed="false">
      <c r="A1634" s="7" t="s">
        <v>5550</v>
      </c>
      <c r="B1634" s="8" t="n">
        <f aca="false">I1634</f>
        <v>11</v>
      </c>
      <c r="C1634" s="0" t="s">
        <v>5551</v>
      </c>
      <c r="D1634" s="0" t="s">
        <v>5552</v>
      </c>
      <c r="E1634" s="0" t="n">
        <v>0</v>
      </c>
      <c r="F1634" s="0" t="s">
        <v>22</v>
      </c>
      <c r="G1634" s="0" t="n">
        <v>2</v>
      </c>
      <c r="H1634" s="0" t="n">
        <f aca="false">I1634*0.2</f>
        <v>2.2</v>
      </c>
      <c r="I1634" s="7" t="n">
        <v>11</v>
      </c>
      <c r="J1634" s="9" t="n">
        <v>47848.4166666667</v>
      </c>
      <c r="M1634" s="0" t="n">
        <v>15</v>
      </c>
      <c r="N1634" s="10" t="s">
        <v>5436</v>
      </c>
      <c r="O1634" s="11" t="n">
        <f aca="false">G1634*I1634</f>
        <v>22</v>
      </c>
      <c r="P1634" s="12" t="s">
        <v>42</v>
      </c>
      <c r="Q1634" s="13" t="s">
        <v>25</v>
      </c>
      <c r="R1634" s="0" t="n">
        <f aca="false">VLOOKUP(A1634,Sados!$A$1:$D$2962,4,0)</f>
        <v>0</v>
      </c>
      <c r="AB1634" s="0" t="n">
        <v>2</v>
      </c>
      <c r="AE1634" s="0" t="n">
        <f aca="false">G1634-S1634-T1634-U1634-V1634-W1634-X1634-Y1634-Z1634-AA1634-AB1634-AC1634+AD1634</f>
        <v>0</v>
      </c>
      <c r="AF1634" s="0" t="n">
        <f aca="false">AE1634*I1634</f>
        <v>0</v>
      </c>
    </row>
    <row r="1635" customFormat="false" ht="21" hidden="false" customHeight="false" outlineLevel="0" collapsed="false">
      <c r="A1635" s="7" t="s">
        <v>5553</v>
      </c>
      <c r="B1635" s="8" t="n">
        <f aca="false">I1635</f>
        <v>20</v>
      </c>
      <c r="C1635" s="0" t="s">
        <v>5554</v>
      </c>
      <c r="D1635" s="0" t="s">
        <v>5555</v>
      </c>
      <c r="E1635" s="0" t="s">
        <v>5556</v>
      </c>
      <c r="F1635" s="0" t="s">
        <v>22</v>
      </c>
      <c r="G1635" s="0" t="n">
        <v>6</v>
      </c>
      <c r="H1635" s="0" t="n">
        <f aca="false">I1635*0.2</f>
        <v>4</v>
      </c>
      <c r="I1635" s="7" t="n">
        <v>20</v>
      </c>
      <c r="J1635" s="9" t="n">
        <v>47848.4166666667</v>
      </c>
      <c r="M1635" s="0" t="n">
        <v>15</v>
      </c>
      <c r="N1635" s="10" t="s">
        <v>5436</v>
      </c>
      <c r="O1635" s="11" t="n">
        <f aca="false">G1635*I1635</f>
        <v>120</v>
      </c>
      <c r="P1635" s="12" t="s">
        <v>42</v>
      </c>
      <c r="Q1635" s="13" t="s">
        <v>5448</v>
      </c>
      <c r="R1635" s="0" t="n">
        <f aca="false">VLOOKUP(A1635,Sados!$A$1:$D$2962,4,0)</f>
        <v>6</v>
      </c>
      <c r="AE1635" s="0" t="n">
        <f aca="false">G1635-S1635-T1635-U1635-V1635-W1635-X1635-Y1635-Z1635-AA1635-AB1635-AC1635+AD1635</f>
        <v>6</v>
      </c>
      <c r="AF1635" s="0" t="n">
        <f aca="false">AE1635*I1635</f>
        <v>120</v>
      </c>
    </row>
    <row r="1636" customFormat="false" ht="21" hidden="false" customHeight="false" outlineLevel="0" collapsed="false">
      <c r="A1636" s="7" t="s">
        <v>5557</v>
      </c>
      <c r="B1636" s="8" t="n">
        <f aca="false">I1636</f>
        <v>25</v>
      </c>
      <c r="C1636" s="0" t="s">
        <v>5558</v>
      </c>
      <c r="D1636" s="0" t="s">
        <v>5559</v>
      </c>
      <c r="E1636" s="0" t="s">
        <v>5560</v>
      </c>
      <c r="F1636" s="0" t="s">
        <v>22</v>
      </c>
      <c r="G1636" s="0" t="n">
        <v>2</v>
      </c>
      <c r="H1636" s="0" t="n">
        <f aca="false">I1636*0.2</f>
        <v>5</v>
      </c>
      <c r="I1636" s="7" t="n">
        <v>25</v>
      </c>
      <c r="J1636" s="9" t="n">
        <v>47848.4166666667</v>
      </c>
      <c r="M1636" s="0" t="n">
        <v>15</v>
      </c>
      <c r="N1636" s="10" t="s">
        <v>5436</v>
      </c>
      <c r="O1636" s="11" t="n">
        <f aca="false">G1636*I1636</f>
        <v>50</v>
      </c>
      <c r="P1636" s="12" t="s">
        <v>42</v>
      </c>
      <c r="Q1636" s="13" t="s">
        <v>5448</v>
      </c>
      <c r="R1636" s="0" t="n">
        <f aca="false">VLOOKUP(A1636,Sados!$A$1:$D$2962,4,0)</f>
        <v>2</v>
      </c>
      <c r="AE1636" s="0" t="n">
        <f aca="false">G1636-S1636-T1636-U1636-V1636-W1636-X1636-Y1636-Z1636-AA1636-AB1636-AC1636+AD1636</f>
        <v>2</v>
      </c>
      <c r="AF1636" s="0" t="n">
        <f aca="false">AE1636*I1636</f>
        <v>50</v>
      </c>
    </row>
    <row r="1637" customFormat="false" ht="21" hidden="false" customHeight="false" outlineLevel="0" collapsed="false">
      <c r="A1637" s="7" t="s">
        <v>5561</v>
      </c>
      <c r="B1637" s="8" t="n">
        <f aca="false">I1637</f>
        <v>25</v>
      </c>
      <c r="C1637" s="0" t="s">
        <v>5562</v>
      </c>
      <c r="D1637" s="0" t="s">
        <v>5563</v>
      </c>
      <c r="E1637" s="0" t="s">
        <v>5564</v>
      </c>
      <c r="F1637" s="0" t="s">
        <v>22</v>
      </c>
      <c r="G1637" s="0" t="n">
        <v>2</v>
      </c>
      <c r="H1637" s="0" t="n">
        <f aca="false">I1637*0.2</f>
        <v>5</v>
      </c>
      <c r="I1637" s="7" t="n">
        <v>25</v>
      </c>
      <c r="J1637" s="9" t="n">
        <v>47848.4166666667</v>
      </c>
      <c r="M1637" s="0" t="n">
        <v>15</v>
      </c>
      <c r="N1637" s="10" t="s">
        <v>5436</v>
      </c>
      <c r="O1637" s="11" t="n">
        <f aca="false">G1637*I1637</f>
        <v>50</v>
      </c>
      <c r="P1637" s="12" t="s">
        <v>38</v>
      </c>
      <c r="Q1637" s="13" t="s">
        <v>5448</v>
      </c>
      <c r="R1637" s="0" t="n">
        <f aca="false">VLOOKUP(A1637,Sados!$A$1:$D$2962,4,0)</f>
        <v>2</v>
      </c>
      <c r="AE1637" s="0" t="n">
        <f aca="false">G1637-S1637-T1637-U1637-V1637-W1637-X1637-Y1637-Z1637-AA1637-AB1637-AC1637+AD1637</f>
        <v>2</v>
      </c>
      <c r="AF1637" s="0" t="n">
        <f aca="false">AE1637*I1637</f>
        <v>50</v>
      </c>
    </row>
    <row r="1638" customFormat="false" ht="21" hidden="false" customHeight="false" outlineLevel="0" collapsed="false">
      <c r="A1638" s="7" t="s">
        <v>5565</v>
      </c>
      <c r="B1638" s="8" t="n">
        <f aca="false">I1638</f>
        <v>23</v>
      </c>
      <c r="C1638" s="0" t="s">
        <v>5566</v>
      </c>
      <c r="D1638" s="0" t="s">
        <v>5567</v>
      </c>
      <c r="E1638" s="0" t="s">
        <v>5568</v>
      </c>
      <c r="F1638" s="0" t="s">
        <v>22</v>
      </c>
      <c r="G1638" s="0" t="n">
        <v>2</v>
      </c>
      <c r="H1638" s="0" t="n">
        <f aca="false">I1638*0.2</f>
        <v>4.6</v>
      </c>
      <c r="I1638" s="7" t="n">
        <v>23</v>
      </c>
      <c r="J1638" s="9" t="n">
        <v>47848.4166666667</v>
      </c>
      <c r="M1638" s="0" t="n">
        <v>15</v>
      </c>
      <c r="N1638" s="10" t="s">
        <v>5436</v>
      </c>
      <c r="O1638" s="11" t="n">
        <f aca="false">G1638*I1638</f>
        <v>46</v>
      </c>
      <c r="P1638" s="12" t="s">
        <v>38</v>
      </c>
      <c r="Q1638" s="13" t="s">
        <v>5448</v>
      </c>
      <c r="R1638" s="0" t="n">
        <f aca="false">VLOOKUP(A1638,Sados!$A$1:$D$2962,4,0)</f>
        <v>2</v>
      </c>
      <c r="AE1638" s="0" t="n">
        <f aca="false">G1638-S1638-T1638-U1638-V1638-W1638-X1638-Y1638-Z1638-AA1638-AB1638-AC1638+AD1638</f>
        <v>2</v>
      </c>
      <c r="AF1638" s="0" t="n">
        <f aca="false">AE1638*I1638</f>
        <v>46</v>
      </c>
    </row>
    <row r="1639" customFormat="false" ht="21" hidden="false" customHeight="false" outlineLevel="0" collapsed="false">
      <c r="A1639" s="7" t="s">
        <v>5569</v>
      </c>
      <c r="B1639" s="8" t="n">
        <f aca="false">I1639</f>
        <v>10</v>
      </c>
      <c r="C1639" s="0" t="s">
        <v>5570</v>
      </c>
      <c r="D1639" s="0" t="s">
        <v>5571</v>
      </c>
      <c r="E1639" s="0" t="n">
        <v>0</v>
      </c>
      <c r="F1639" s="0" t="s">
        <v>22</v>
      </c>
      <c r="G1639" s="0" t="n">
        <v>10</v>
      </c>
      <c r="H1639" s="0" t="n">
        <f aca="false">I1639*0.2</f>
        <v>2</v>
      </c>
      <c r="I1639" s="7" t="n">
        <v>10</v>
      </c>
      <c r="J1639" s="9" t="n">
        <v>47848.4166666667</v>
      </c>
      <c r="M1639" s="0" t="n">
        <v>15</v>
      </c>
      <c r="N1639" s="10" t="s">
        <v>5436</v>
      </c>
      <c r="O1639" s="11" t="n">
        <f aca="false">G1639*I1639</f>
        <v>100</v>
      </c>
      <c r="P1639" s="12" t="s">
        <v>42</v>
      </c>
      <c r="Q1639" s="13" t="s">
        <v>25</v>
      </c>
      <c r="R1639" s="0" t="n">
        <f aca="false">VLOOKUP(A1639,Sados!$A$1:$D$2962,4,0)</f>
        <v>10</v>
      </c>
      <c r="AE1639" s="0" t="n">
        <f aca="false">G1639-S1639-T1639-U1639-V1639-W1639-X1639-Y1639-Z1639-AA1639-AB1639-AC1639+AD1639</f>
        <v>10</v>
      </c>
      <c r="AF1639" s="0" t="n">
        <f aca="false">AE1639*I1639</f>
        <v>100</v>
      </c>
    </row>
    <row r="1640" customFormat="false" ht="21" hidden="false" customHeight="false" outlineLevel="0" collapsed="false">
      <c r="A1640" s="7" t="s">
        <v>5572</v>
      </c>
      <c r="B1640" s="8" t="n">
        <f aca="false">I1640</f>
        <v>10</v>
      </c>
      <c r="C1640" s="0" t="s">
        <v>5573</v>
      </c>
      <c r="D1640" s="0" t="s">
        <v>5574</v>
      </c>
      <c r="E1640" s="0" t="s">
        <v>5575</v>
      </c>
      <c r="F1640" s="0" t="s">
        <v>22</v>
      </c>
      <c r="G1640" s="0" t="n">
        <v>6</v>
      </c>
      <c r="H1640" s="0" t="n">
        <f aca="false">I1640*0.2</f>
        <v>2</v>
      </c>
      <c r="I1640" s="7" t="n">
        <v>10</v>
      </c>
      <c r="J1640" s="9" t="n">
        <v>47848.4166666667</v>
      </c>
      <c r="M1640" s="0" t="n">
        <v>15</v>
      </c>
      <c r="N1640" s="10" t="s">
        <v>5436</v>
      </c>
      <c r="O1640" s="11" t="n">
        <f aca="false">G1640*I1640</f>
        <v>60</v>
      </c>
      <c r="P1640" s="12" t="s">
        <v>42</v>
      </c>
      <c r="Q1640" s="13" t="s">
        <v>5369</v>
      </c>
      <c r="R1640" s="0" t="n">
        <f aca="false">VLOOKUP(A1640,Sados!$A$1:$D$2962,4,0)</f>
        <v>6</v>
      </c>
      <c r="AE1640" s="0" t="n">
        <f aca="false">G1640-S1640-T1640-U1640-V1640-W1640-X1640-Y1640-Z1640-AA1640-AB1640-AC1640+AD1640</f>
        <v>6</v>
      </c>
      <c r="AF1640" s="0" t="n">
        <f aca="false">AE1640*I1640</f>
        <v>60</v>
      </c>
    </row>
    <row r="1641" customFormat="false" ht="21" hidden="false" customHeight="false" outlineLevel="0" collapsed="false">
      <c r="A1641" s="7" t="s">
        <v>5576</v>
      </c>
      <c r="B1641" s="8" t="n">
        <f aca="false">I1641</f>
        <v>10</v>
      </c>
      <c r="C1641" s="0" t="s">
        <v>5577</v>
      </c>
      <c r="D1641" s="0" t="s">
        <v>5578</v>
      </c>
      <c r="E1641" s="0" t="s">
        <v>5579</v>
      </c>
      <c r="F1641" s="0" t="s">
        <v>22</v>
      </c>
      <c r="G1641" s="0" t="n">
        <v>7</v>
      </c>
      <c r="H1641" s="0" t="n">
        <f aca="false">I1641*0.2</f>
        <v>2</v>
      </c>
      <c r="I1641" s="7" t="n">
        <v>10</v>
      </c>
      <c r="J1641" s="9" t="n">
        <v>47848.4166666667</v>
      </c>
      <c r="M1641" s="0" t="n">
        <v>15</v>
      </c>
      <c r="N1641" s="10" t="s">
        <v>5436</v>
      </c>
      <c r="O1641" s="11" t="n">
        <f aca="false">G1641*I1641</f>
        <v>70</v>
      </c>
      <c r="P1641" s="12" t="s">
        <v>42</v>
      </c>
      <c r="Q1641" s="13" t="s">
        <v>5369</v>
      </c>
      <c r="R1641" s="0" t="n">
        <f aca="false">VLOOKUP(A1641,Sados!$A$1:$D$2962,4,0)</f>
        <v>7</v>
      </c>
      <c r="AE1641" s="0" t="n">
        <f aca="false">G1641-S1641-T1641-U1641-V1641-W1641-X1641-Y1641-Z1641-AA1641-AB1641-AC1641+AD1641</f>
        <v>7</v>
      </c>
      <c r="AF1641" s="0" t="n">
        <f aca="false">AE1641*I1641</f>
        <v>70</v>
      </c>
    </row>
    <row r="1642" customFormat="false" ht="21" hidden="false" customHeight="false" outlineLevel="0" collapsed="false">
      <c r="A1642" s="7" t="s">
        <v>5580</v>
      </c>
      <c r="B1642" s="8" t="n">
        <f aca="false">I1642</f>
        <v>10</v>
      </c>
      <c r="C1642" s="0" t="s">
        <v>5581</v>
      </c>
      <c r="D1642" s="0" t="s">
        <v>5582</v>
      </c>
      <c r="E1642" s="0" t="n">
        <v>0</v>
      </c>
      <c r="F1642" s="0" t="s">
        <v>22</v>
      </c>
      <c r="G1642" s="0" t="n">
        <v>1</v>
      </c>
      <c r="H1642" s="0" t="n">
        <f aca="false">I1642*0.2</f>
        <v>2</v>
      </c>
      <c r="I1642" s="7" t="n">
        <v>10</v>
      </c>
      <c r="J1642" s="9" t="n">
        <v>47848.4166666667</v>
      </c>
      <c r="M1642" s="0" t="n">
        <v>15</v>
      </c>
      <c r="N1642" s="10" t="s">
        <v>5436</v>
      </c>
      <c r="O1642" s="11" t="n">
        <f aca="false">G1642*I1642</f>
        <v>10</v>
      </c>
      <c r="P1642" s="12" t="s">
        <v>38</v>
      </c>
      <c r="Q1642" s="13" t="s">
        <v>25</v>
      </c>
      <c r="R1642" s="0" t="n">
        <f aca="false">VLOOKUP(A1642,Sados!$A$1:$D$2962,4,0)</f>
        <v>1</v>
      </c>
      <c r="AE1642" s="0" t="n">
        <f aca="false">G1642-S1642-T1642-U1642-V1642-W1642-X1642-Y1642-Z1642-AA1642-AB1642-AC1642+AD1642</f>
        <v>1</v>
      </c>
      <c r="AF1642" s="0" t="n">
        <f aca="false">AE1642*I1642</f>
        <v>10</v>
      </c>
    </row>
    <row r="1643" customFormat="false" ht="21" hidden="false" customHeight="false" outlineLevel="0" collapsed="false">
      <c r="A1643" s="7" t="s">
        <v>5583</v>
      </c>
      <c r="B1643" s="8" t="n">
        <f aca="false">I1643</f>
        <v>9</v>
      </c>
      <c r="C1643" s="0" t="s">
        <v>5584</v>
      </c>
      <c r="D1643" s="0" t="s">
        <v>5585</v>
      </c>
      <c r="E1643" s="0" t="n">
        <v>120699</v>
      </c>
      <c r="F1643" s="0" t="s">
        <v>22</v>
      </c>
      <c r="G1643" s="0" t="n">
        <v>32</v>
      </c>
      <c r="H1643" s="0" t="n">
        <f aca="false">I1643*0.2</f>
        <v>1.8</v>
      </c>
      <c r="I1643" s="7" t="n">
        <v>9</v>
      </c>
      <c r="J1643" s="9" t="n">
        <v>47848.4166666667</v>
      </c>
      <c r="M1643" s="0" t="n">
        <v>15</v>
      </c>
      <c r="N1643" s="10" t="s">
        <v>5436</v>
      </c>
      <c r="O1643" s="11" t="n">
        <f aca="false">G1643*I1643</f>
        <v>288</v>
      </c>
      <c r="P1643" s="12" t="s">
        <v>42</v>
      </c>
      <c r="Q1643" s="13" t="s">
        <v>5369</v>
      </c>
      <c r="R1643" s="0" t="n">
        <f aca="false">VLOOKUP(A1643,Sados!$A$1:$D$2962,4,0)</f>
        <v>32</v>
      </c>
      <c r="AE1643" s="0" t="n">
        <f aca="false">G1643-S1643-T1643-U1643-V1643-W1643-X1643-Y1643-Z1643-AA1643-AB1643-AC1643+AD1643</f>
        <v>32</v>
      </c>
      <c r="AF1643" s="0" t="n">
        <f aca="false">AE1643*I1643</f>
        <v>288</v>
      </c>
    </row>
    <row r="1644" customFormat="false" ht="21" hidden="false" customHeight="false" outlineLevel="0" collapsed="false">
      <c r="A1644" s="7" t="s">
        <v>5586</v>
      </c>
      <c r="B1644" s="8" t="n">
        <f aca="false">I1644</f>
        <v>40</v>
      </c>
      <c r="C1644" s="0" t="s">
        <v>5587</v>
      </c>
      <c r="D1644" s="0" t="s">
        <v>5588</v>
      </c>
      <c r="E1644" s="0" t="s">
        <v>5589</v>
      </c>
      <c r="F1644" s="0" t="s">
        <v>22</v>
      </c>
      <c r="G1644" s="0" t="n">
        <v>2</v>
      </c>
      <c r="H1644" s="0" t="n">
        <f aca="false">I1644*0.2</f>
        <v>8</v>
      </c>
      <c r="I1644" s="7" t="n">
        <v>40</v>
      </c>
      <c r="J1644" s="9" t="n">
        <v>47848.4166666667</v>
      </c>
      <c r="M1644" s="0" t="n">
        <v>15</v>
      </c>
      <c r="N1644" s="10" t="s">
        <v>5436</v>
      </c>
      <c r="O1644" s="11" t="n">
        <f aca="false">G1644*I1644</f>
        <v>80</v>
      </c>
      <c r="P1644" s="12" t="s">
        <v>88</v>
      </c>
      <c r="Q1644" s="13" t="s">
        <v>5448</v>
      </c>
      <c r="R1644" s="0" t="n">
        <f aca="false">VLOOKUP(A1644,Sados!$A$1:$D$2962,4,0)</f>
        <v>2</v>
      </c>
      <c r="AE1644" s="0" t="n">
        <f aca="false">G1644-S1644-T1644-U1644-V1644-W1644-X1644-Y1644-Z1644-AA1644-AB1644-AC1644+AD1644</f>
        <v>2</v>
      </c>
      <c r="AF1644" s="0" t="n">
        <f aca="false">AE1644*I1644</f>
        <v>80</v>
      </c>
    </row>
    <row r="1645" customFormat="false" ht="21" hidden="false" customHeight="false" outlineLevel="0" collapsed="false">
      <c r="A1645" s="7" t="s">
        <v>5590</v>
      </c>
      <c r="B1645" s="8" t="n">
        <f aca="false">I1645</f>
        <v>10</v>
      </c>
      <c r="C1645" s="0" t="s">
        <v>5591</v>
      </c>
      <c r="D1645" s="0" t="s">
        <v>5592</v>
      </c>
      <c r="E1645" s="0" t="s">
        <v>5593</v>
      </c>
      <c r="F1645" s="0" t="s">
        <v>22</v>
      </c>
      <c r="G1645" s="0" t="n">
        <v>4</v>
      </c>
      <c r="H1645" s="0" t="n">
        <f aca="false">I1645*0.2</f>
        <v>2</v>
      </c>
      <c r="I1645" s="7" t="n">
        <v>10</v>
      </c>
      <c r="J1645" s="9" t="n">
        <v>47848.4166666667</v>
      </c>
      <c r="M1645" s="0" t="n">
        <v>15</v>
      </c>
      <c r="N1645" s="10" t="s">
        <v>5436</v>
      </c>
      <c r="O1645" s="11" t="n">
        <f aca="false">G1645*I1645</f>
        <v>40</v>
      </c>
      <c r="P1645" s="12" t="s">
        <v>38</v>
      </c>
      <c r="Q1645" s="13" t="s">
        <v>25</v>
      </c>
      <c r="R1645" s="0" t="n">
        <f aca="false">VLOOKUP(A1645,Sados!$A$1:$D$2962,4,0)</f>
        <v>4</v>
      </c>
      <c r="AE1645" s="0" t="n">
        <f aca="false">G1645-S1645-T1645-U1645-V1645-W1645-X1645-Y1645-Z1645-AA1645-AB1645-AC1645+AD1645</f>
        <v>4</v>
      </c>
      <c r="AF1645" s="0" t="n">
        <f aca="false">AE1645*I1645</f>
        <v>40</v>
      </c>
    </row>
    <row r="1646" customFormat="false" ht="21" hidden="false" customHeight="false" outlineLevel="0" collapsed="false">
      <c r="A1646" s="7" t="s">
        <v>5594</v>
      </c>
      <c r="B1646" s="8" t="n">
        <f aca="false">I1646</f>
        <v>10</v>
      </c>
      <c r="C1646" s="0" t="s">
        <v>5595</v>
      </c>
      <c r="D1646" s="0" t="s">
        <v>5596</v>
      </c>
      <c r="E1646" s="0" t="n">
        <v>0</v>
      </c>
      <c r="F1646" s="0" t="s">
        <v>22</v>
      </c>
      <c r="G1646" s="0" t="n">
        <v>2</v>
      </c>
      <c r="H1646" s="0" t="n">
        <f aca="false">I1646*0.2</f>
        <v>2</v>
      </c>
      <c r="I1646" s="7" t="n">
        <v>10</v>
      </c>
      <c r="J1646" s="9" t="n">
        <v>47848.4166666667</v>
      </c>
      <c r="M1646" s="0" t="n">
        <v>15</v>
      </c>
      <c r="N1646" s="10" t="s">
        <v>5436</v>
      </c>
      <c r="O1646" s="11" t="n">
        <f aca="false">G1646*I1646</f>
        <v>20</v>
      </c>
      <c r="P1646" s="12" t="s">
        <v>5597</v>
      </c>
      <c r="Q1646" s="13" t="s">
        <v>25</v>
      </c>
      <c r="R1646" s="0" t="n">
        <f aca="false">VLOOKUP(A1646,Sados!$A$1:$D$2962,4,0)</f>
        <v>0</v>
      </c>
      <c r="AE1646" s="0" t="n">
        <f aca="false">G1646-S1646-T1646-U1646-V1646-W1646-X1646-Y1646-Z1646-AA1646-AB1646-AC1646+AD1646</f>
        <v>2</v>
      </c>
      <c r="AF1646" s="0" t="n">
        <f aca="false">AE1646*I1646</f>
        <v>20</v>
      </c>
    </row>
    <row r="1647" customFormat="false" ht="21" hidden="false" customHeight="false" outlineLevel="0" collapsed="false">
      <c r="A1647" s="7" t="s">
        <v>5598</v>
      </c>
      <c r="B1647" s="8" t="n">
        <f aca="false">I1647</f>
        <v>40</v>
      </c>
      <c r="C1647" s="0" t="s">
        <v>5599</v>
      </c>
      <c r="D1647" s="0" t="s">
        <v>5600</v>
      </c>
      <c r="E1647" s="0" t="s">
        <v>5601</v>
      </c>
      <c r="F1647" s="0" t="s">
        <v>22</v>
      </c>
      <c r="G1647" s="0" t="n">
        <v>2</v>
      </c>
      <c r="H1647" s="0" t="n">
        <f aca="false">I1647*0.2</f>
        <v>8</v>
      </c>
      <c r="I1647" s="7" t="n">
        <v>40</v>
      </c>
      <c r="J1647" s="9" t="n">
        <v>47848.4166666667</v>
      </c>
      <c r="M1647" s="0" t="n">
        <v>15</v>
      </c>
      <c r="N1647" s="10" t="s">
        <v>5436</v>
      </c>
      <c r="O1647" s="11" t="n">
        <f aca="false">G1647*I1647</f>
        <v>80</v>
      </c>
      <c r="P1647" s="12" t="s">
        <v>93</v>
      </c>
      <c r="Q1647" s="13" t="s">
        <v>5448</v>
      </c>
      <c r="R1647" s="0" t="n">
        <f aca="false">VLOOKUP(A1647,Sados!$A$1:$D$2962,4,0)</f>
        <v>2</v>
      </c>
      <c r="AE1647" s="0" t="n">
        <f aca="false">G1647-S1647-T1647-U1647-V1647-W1647-X1647-Y1647-Z1647-AA1647-AB1647-AC1647+AD1647</f>
        <v>2</v>
      </c>
      <c r="AF1647" s="0" t="n">
        <f aca="false">AE1647*I1647</f>
        <v>80</v>
      </c>
    </row>
    <row r="1648" customFormat="false" ht="21" hidden="false" customHeight="false" outlineLevel="0" collapsed="false">
      <c r="A1648" s="7" t="s">
        <v>5602</v>
      </c>
      <c r="B1648" s="8" t="n">
        <f aca="false">I1648</f>
        <v>21</v>
      </c>
      <c r="C1648" s="0" t="s">
        <v>5603</v>
      </c>
      <c r="D1648" s="0" t="s">
        <v>5604</v>
      </c>
      <c r="E1648" s="0" t="s">
        <v>5605</v>
      </c>
      <c r="F1648" s="0" t="s">
        <v>22</v>
      </c>
      <c r="G1648" s="0" t="n">
        <v>9</v>
      </c>
      <c r="H1648" s="0" t="n">
        <f aca="false">I1648*0.2</f>
        <v>4.2</v>
      </c>
      <c r="I1648" s="7" t="n">
        <v>21</v>
      </c>
      <c r="J1648" s="9" t="n">
        <v>47848.4166666667</v>
      </c>
      <c r="M1648" s="0" t="n">
        <v>15</v>
      </c>
      <c r="N1648" s="10" t="s">
        <v>5436</v>
      </c>
      <c r="O1648" s="11" t="n">
        <f aca="false">G1648*I1648</f>
        <v>189</v>
      </c>
      <c r="P1648" s="12" t="s">
        <v>93</v>
      </c>
      <c r="Q1648" s="13" t="s">
        <v>5448</v>
      </c>
      <c r="R1648" s="0" t="n">
        <f aca="false">VLOOKUP(A1648,Sados!$A$1:$D$2962,4,0)</f>
        <v>9</v>
      </c>
      <c r="AE1648" s="0" t="n">
        <f aca="false">G1648-S1648-T1648-U1648-V1648-W1648-X1648-Y1648-Z1648-AA1648-AB1648-AC1648+AD1648</f>
        <v>9</v>
      </c>
      <c r="AF1648" s="0" t="n">
        <f aca="false">AE1648*I1648</f>
        <v>189</v>
      </c>
    </row>
    <row r="1649" customFormat="false" ht="21" hidden="false" customHeight="false" outlineLevel="0" collapsed="false">
      <c r="A1649" s="7" t="s">
        <v>5606</v>
      </c>
      <c r="B1649" s="8" t="n">
        <f aca="false">I1649</f>
        <v>21</v>
      </c>
      <c r="C1649" s="0" t="s">
        <v>5607</v>
      </c>
      <c r="D1649" s="0" t="s">
        <v>5608</v>
      </c>
      <c r="E1649" s="0" t="s">
        <v>5609</v>
      </c>
      <c r="F1649" s="0" t="s">
        <v>22</v>
      </c>
      <c r="G1649" s="0" t="n">
        <v>10</v>
      </c>
      <c r="H1649" s="0" t="n">
        <f aca="false">I1649*0.2</f>
        <v>4.2</v>
      </c>
      <c r="I1649" s="7" t="n">
        <v>21</v>
      </c>
      <c r="J1649" s="9" t="n">
        <v>47848.4166666667</v>
      </c>
      <c r="M1649" s="0" t="n">
        <v>15</v>
      </c>
      <c r="N1649" s="10" t="s">
        <v>5436</v>
      </c>
      <c r="O1649" s="11" t="n">
        <f aca="false">G1649*I1649</f>
        <v>210</v>
      </c>
      <c r="P1649" s="12" t="s">
        <v>93</v>
      </c>
      <c r="Q1649" s="13" t="s">
        <v>5448</v>
      </c>
      <c r="R1649" s="0" t="n">
        <f aca="false">VLOOKUP(A1649,Sados!$A$1:$D$2962,4,0)</f>
        <v>10</v>
      </c>
      <c r="AE1649" s="0" t="n">
        <f aca="false">G1649-S1649-T1649-U1649-V1649-W1649-X1649-Y1649-Z1649-AA1649-AB1649-AC1649+AD1649</f>
        <v>10</v>
      </c>
      <c r="AF1649" s="0" t="n">
        <f aca="false">AE1649*I1649</f>
        <v>210</v>
      </c>
    </row>
    <row r="1650" customFormat="false" ht="21" hidden="false" customHeight="false" outlineLevel="0" collapsed="false">
      <c r="A1650" s="7" t="s">
        <v>5610</v>
      </c>
      <c r="B1650" s="8" t="n">
        <f aca="false">I1650</f>
        <v>46</v>
      </c>
      <c r="C1650" s="0" t="s">
        <v>5611</v>
      </c>
      <c r="D1650" s="0" t="s">
        <v>5612</v>
      </c>
      <c r="E1650" s="0" t="s">
        <v>5613</v>
      </c>
      <c r="F1650" s="0" t="s">
        <v>22</v>
      </c>
      <c r="G1650" s="0" t="n">
        <v>8</v>
      </c>
      <c r="H1650" s="0" t="n">
        <f aca="false">I1650*0.2</f>
        <v>9.2</v>
      </c>
      <c r="I1650" s="7" t="n">
        <v>46</v>
      </c>
      <c r="J1650" s="9" t="n">
        <v>47848.4166666667</v>
      </c>
      <c r="M1650" s="0" t="n">
        <v>15</v>
      </c>
      <c r="N1650" s="10" t="s">
        <v>5436</v>
      </c>
      <c r="O1650" s="11" t="n">
        <f aca="false">G1650*I1650</f>
        <v>368</v>
      </c>
      <c r="P1650" s="12" t="s">
        <v>93</v>
      </c>
      <c r="Q1650" s="13" t="s">
        <v>5448</v>
      </c>
      <c r="R1650" s="0" t="n">
        <f aca="false">VLOOKUP(A1650,Sados!$A$1:$D$2962,4,0)</f>
        <v>8</v>
      </c>
      <c r="AE1650" s="0" t="n">
        <f aca="false">G1650-S1650-T1650-U1650-V1650-W1650-X1650-Y1650-Z1650-AA1650-AB1650-AC1650+AD1650</f>
        <v>8</v>
      </c>
      <c r="AF1650" s="0" t="n">
        <f aca="false">AE1650*I1650</f>
        <v>368</v>
      </c>
    </row>
    <row r="1651" customFormat="false" ht="21" hidden="false" customHeight="false" outlineLevel="0" collapsed="false">
      <c r="A1651" s="7" t="s">
        <v>5614</v>
      </c>
      <c r="B1651" s="8" t="n">
        <f aca="false">I1651</f>
        <v>83</v>
      </c>
      <c r="C1651" s="0" t="s">
        <v>5615</v>
      </c>
      <c r="D1651" s="0" t="s">
        <v>5616</v>
      </c>
      <c r="E1651" s="0" t="s">
        <v>5617</v>
      </c>
      <c r="F1651" s="0" t="s">
        <v>22</v>
      </c>
      <c r="G1651" s="0" t="n">
        <v>22</v>
      </c>
      <c r="H1651" s="0" t="n">
        <f aca="false">I1651*0.2</f>
        <v>16.6</v>
      </c>
      <c r="I1651" s="7" t="n">
        <v>83</v>
      </c>
      <c r="J1651" s="9" t="n">
        <v>47848.4166666667</v>
      </c>
      <c r="M1651" s="0" t="n">
        <v>15</v>
      </c>
      <c r="N1651" s="10" t="s">
        <v>5436</v>
      </c>
      <c r="O1651" s="11" t="n">
        <f aca="false">G1651*I1651</f>
        <v>1826</v>
      </c>
      <c r="P1651" s="12" t="s">
        <v>54</v>
      </c>
      <c r="Q1651" s="13" t="s">
        <v>5448</v>
      </c>
      <c r="R1651" s="0" t="n">
        <f aca="false">VLOOKUP(A1651,Sados!$A$1:$D$2962,4,0)</f>
        <v>22</v>
      </c>
      <c r="AE1651" s="0" t="n">
        <f aca="false">G1651-S1651-T1651-U1651-V1651-W1651-X1651-Y1651-Z1651-AA1651-AB1651-AC1651+AD1651</f>
        <v>22</v>
      </c>
      <c r="AF1651" s="0" t="n">
        <f aca="false">AE1651*I1651</f>
        <v>1826</v>
      </c>
    </row>
    <row r="1652" customFormat="false" ht="21" hidden="false" customHeight="false" outlineLevel="0" collapsed="false">
      <c r="A1652" s="7" t="s">
        <v>5618</v>
      </c>
      <c r="B1652" s="8" t="n">
        <f aca="false">I1652</f>
        <v>25</v>
      </c>
      <c r="C1652" s="0" t="s">
        <v>5619</v>
      </c>
      <c r="D1652" s="0" t="s">
        <v>5620</v>
      </c>
      <c r="E1652" s="0" t="s">
        <v>5621</v>
      </c>
      <c r="F1652" s="0" t="s">
        <v>22</v>
      </c>
      <c r="G1652" s="0" t="n">
        <v>1</v>
      </c>
      <c r="H1652" s="0" t="n">
        <f aca="false">I1652*0.2</f>
        <v>5</v>
      </c>
      <c r="I1652" s="7" t="n">
        <v>25</v>
      </c>
      <c r="J1652" s="9" t="n">
        <v>47848.4166666667</v>
      </c>
      <c r="M1652" s="0" t="n">
        <v>15</v>
      </c>
      <c r="N1652" s="10" t="s">
        <v>5436</v>
      </c>
      <c r="O1652" s="11" t="n">
        <f aca="false">G1652*I1652</f>
        <v>25</v>
      </c>
      <c r="P1652" s="12" t="s">
        <v>54</v>
      </c>
      <c r="Q1652" s="13" t="s">
        <v>5448</v>
      </c>
      <c r="R1652" s="0" t="n">
        <f aca="false">VLOOKUP(A1652,Sados!$A$1:$D$2962,4,0)</f>
        <v>1</v>
      </c>
      <c r="AE1652" s="0" t="n">
        <f aca="false">G1652-S1652-T1652-U1652-V1652-W1652-X1652-Y1652-Z1652-AA1652-AB1652-AC1652+AD1652</f>
        <v>1</v>
      </c>
      <c r="AF1652" s="0" t="n">
        <f aca="false">AE1652*I1652</f>
        <v>25</v>
      </c>
    </row>
    <row r="1653" customFormat="false" ht="21" hidden="false" customHeight="false" outlineLevel="0" collapsed="false">
      <c r="A1653" s="7" t="s">
        <v>5622</v>
      </c>
      <c r="B1653" s="8" t="n">
        <f aca="false">I1653</f>
        <v>21</v>
      </c>
      <c r="C1653" s="0" t="s">
        <v>5623</v>
      </c>
      <c r="D1653" s="0" t="s">
        <v>5624</v>
      </c>
      <c r="E1653" s="0" t="s">
        <v>5625</v>
      </c>
      <c r="F1653" s="0" t="s">
        <v>22</v>
      </c>
      <c r="G1653" s="0" t="n">
        <v>5</v>
      </c>
      <c r="H1653" s="0" t="n">
        <f aca="false">I1653*0.2</f>
        <v>4.2</v>
      </c>
      <c r="I1653" s="7" t="n">
        <v>21</v>
      </c>
      <c r="J1653" s="9" t="n">
        <v>47848.4166666667</v>
      </c>
      <c r="M1653" s="0" t="n">
        <v>15</v>
      </c>
      <c r="N1653" s="10" t="s">
        <v>5436</v>
      </c>
      <c r="O1653" s="11" t="n">
        <f aca="false">G1653*I1653</f>
        <v>105</v>
      </c>
      <c r="P1653" s="12" t="s">
        <v>171</v>
      </c>
      <c r="Q1653" s="13" t="s">
        <v>5448</v>
      </c>
      <c r="R1653" s="0" t="n">
        <f aca="false">VLOOKUP(A1653,Sados!$A$1:$D$2962,4,0)</f>
        <v>5</v>
      </c>
      <c r="AE1653" s="0" t="n">
        <f aca="false">G1653-S1653-T1653-U1653-V1653-W1653-X1653-Y1653-Z1653-AA1653-AB1653-AC1653+AD1653</f>
        <v>5</v>
      </c>
      <c r="AF1653" s="0" t="n">
        <f aca="false">AE1653*I1653</f>
        <v>105</v>
      </c>
    </row>
    <row r="1654" customFormat="false" ht="21" hidden="false" customHeight="false" outlineLevel="0" collapsed="false">
      <c r="A1654" s="7" t="s">
        <v>5626</v>
      </c>
      <c r="B1654" s="8" t="n">
        <f aca="false">I1654</f>
        <v>33</v>
      </c>
      <c r="C1654" s="0" t="s">
        <v>5627</v>
      </c>
      <c r="D1654" s="0" t="s">
        <v>5628</v>
      </c>
      <c r="E1654" s="0" t="s">
        <v>5629</v>
      </c>
      <c r="F1654" s="0" t="s">
        <v>22</v>
      </c>
      <c r="G1654" s="0" t="n">
        <v>12</v>
      </c>
      <c r="H1654" s="0" t="n">
        <f aca="false">I1654*0.2</f>
        <v>6.6</v>
      </c>
      <c r="I1654" s="7" t="n">
        <v>33</v>
      </c>
      <c r="J1654" s="9" t="n">
        <v>47848.4166666667</v>
      </c>
      <c r="M1654" s="0" t="n">
        <v>15</v>
      </c>
      <c r="N1654" s="10" t="s">
        <v>5436</v>
      </c>
      <c r="O1654" s="11" t="n">
        <f aca="false">G1654*I1654</f>
        <v>396</v>
      </c>
      <c r="P1654" s="12" t="s">
        <v>171</v>
      </c>
      <c r="Q1654" s="13" t="s">
        <v>5448</v>
      </c>
      <c r="R1654" s="0" t="n">
        <f aca="false">VLOOKUP(A1654,Sados!$A$1:$D$2962,4,0)</f>
        <v>8</v>
      </c>
      <c r="AE1654" s="0" t="n">
        <f aca="false">G1654-S1654-T1654-U1654-V1654-W1654-X1654-Y1654-Z1654-AA1654-AB1654-AC1654+AD1654</f>
        <v>12</v>
      </c>
      <c r="AF1654" s="0" t="n">
        <f aca="false">AE1654*I1654</f>
        <v>396</v>
      </c>
    </row>
    <row r="1655" customFormat="false" ht="21" hidden="false" customHeight="false" outlineLevel="0" collapsed="false">
      <c r="A1655" s="7" t="s">
        <v>5630</v>
      </c>
      <c r="B1655" s="8" t="n">
        <f aca="false">I1655</f>
        <v>19</v>
      </c>
      <c r="C1655" s="0" t="s">
        <v>5631</v>
      </c>
      <c r="D1655" s="0" t="s">
        <v>5632</v>
      </c>
      <c r="E1655" s="0" t="s">
        <v>5633</v>
      </c>
      <c r="F1655" s="0" t="s">
        <v>22</v>
      </c>
      <c r="G1655" s="0" t="n">
        <v>2</v>
      </c>
      <c r="H1655" s="0" t="n">
        <f aca="false">I1655*0.2</f>
        <v>3.8</v>
      </c>
      <c r="I1655" s="7" t="n">
        <v>19</v>
      </c>
      <c r="J1655" s="9" t="n">
        <v>47848.4166666667</v>
      </c>
      <c r="M1655" s="0" t="n">
        <v>15</v>
      </c>
      <c r="N1655" s="10" t="s">
        <v>5436</v>
      </c>
      <c r="O1655" s="11" t="n">
        <f aca="false">G1655*I1655</f>
        <v>38</v>
      </c>
      <c r="P1655" s="12" t="s">
        <v>171</v>
      </c>
      <c r="Q1655" s="13" t="s">
        <v>5448</v>
      </c>
      <c r="R1655" s="0" t="n">
        <f aca="false">VLOOKUP(A1655,Sados!$A$1:$D$2962,4,0)</f>
        <v>0</v>
      </c>
      <c r="AE1655" s="0" t="n">
        <f aca="false">G1655-S1655-T1655-U1655-V1655-W1655-X1655-Y1655-Z1655-AA1655-AB1655-AC1655+AD1655</f>
        <v>2</v>
      </c>
      <c r="AF1655" s="0" t="n">
        <f aca="false">AE1655*I1655</f>
        <v>38</v>
      </c>
    </row>
    <row r="1656" customFormat="false" ht="21" hidden="false" customHeight="false" outlineLevel="0" collapsed="false">
      <c r="A1656" s="7" t="s">
        <v>5634</v>
      </c>
      <c r="B1656" s="8" t="n">
        <f aca="false">I1656</f>
        <v>33</v>
      </c>
      <c r="C1656" s="0" t="s">
        <v>5635</v>
      </c>
      <c r="D1656" s="0" t="s">
        <v>5636</v>
      </c>
      <c r="E1656" s="0" t="s">
        <v>5637</v>
      </c>
      <c r="F1656" s="0" t="s">
        <v>22</v>
      </c>
      <c r="G1656" s="0" t="n">
        <v>2</v>
      </c>
      <c r="H1656" s="0" t="n">
        <f aca="false">I1656*0.2</f>
        <v>6.6</v>
      </c>
      <c r="I1656" s="7" t="n">
        <v>33</v>
      </c>
      <c r="J1656" s="9" t="n">
        <v>47848.4166666667</v>
      </c>
      <c r="M1656" s="0" t="n">
        <v>15</v>
      </c>
      <c r="N1656" s="10" t="s">
        <v>5436</v>
      </c>
      <c r="O1656" s="11" t="n">
        <f aca="false">G1656*I1656</f>
        <v>66</v>
      </c>
      <c r="P1656" s="12" t="s">
        <v>171</v>
      </c>
      <c r="Q1656" s="13" t="s">
        <v>5448</v>
      </c>
      <c r="R1656" s="0" t="n">
        <f aca="false">VLOOKUP(A1656,Sados!$A$1:$D$2962,4,0)</f>
        <v>2</v>
      </c>
      <c r="AE1656" s="0" t="n">
        <f aca="false">G1656-S1656-T1656-U1656-V1656-W1656-X1656-Y1656-Z1656-AA1656-AB1656-AC1656+AD1656</f>
        <v>2</v>
      </c>
      <c r="AF1656" s="0" t="n">
        <f aca="false">AE1656*I1656</f>
        <v>66</v>
      </c>
    </row>
    <row r="1657" customFormat="false" ht="21" hidden="false" customHeight="false" outlineLevel="0" collapsed="false">
      <c r="A1657" s="7" t="s">
        <v>5638</v>
      </c>
      <c r="B1657" s="8" t="n">
        <f aca="false">I1657</f>
        <v>30</v>
      </c>
      <c r="C1657" s="0" t="s">
        <v>5639</v>
      </c>
      <c r="D1657" s="0" t="s">
        <v>5640</v>
      </c>
      <c r="E1657" s="0" t="s">
        <v>5641</v>
      </c>
      <c r="F1657" s="0" t="s">
        <v>22</v>
      </c>
      <c r="G1657" s="0" t="n">
        <v>12</v>
      </c>
      <c r="H1657" s="0" t="n">
        <f aca="false">I1657*0.2</f>
        <v>6</v>
      </c>
      <c r="I1657" s="7" t="n">
        <v>30</v>
      </c>
      <c r="J1657" s="9" t="n">
        <v>47848.4166666667</v>
      </c>
      <c r="M1657" s="0" t="n">
        <v>15</v>
      </c>
      <c r="N1657" s="10" t="s">
        <v>5436</v>
      </c>
      <c r="O1657" s="11" t="n">
        <f aca="false">G1657*I1657</f>
        <v>360</v>
      </c>
      <c r="P1657" s="12" t="s">
        <v>171</v>
      </c>
      <c r="Q1657" s="13" t="s">
        <v>5448</v>
      </c>
      <c r="R1657" s="0" t="n">
        <f aca="false">VLOOKUP(A1657,Sados!$A$1:$D$2962,4,0)</f>
        <v>12</v>
      </c>
      <c r="AE1657" s="0" t="n">
        <f aca="false">G1657-S1657-T1657-U1657-V1657-W1657-X1657-Y1657-Z1657-AA1657-AB1657-AC1657+AD1657</f>
        <v>12</v>
      </c>
      <c r="AF1657" s="0" t="n">
        <f aca="false">AE1657*I1657</f>
        <v>360</v>
      </c>
    </row>
    <row r="1658" customFormat="false" ht="21" hidden="false" customHeight="false" outlineLevel="0" collapsed="false">
      <c r="A1658" s="7" t="s">
        <v>5642</v>
      </c>
      <c r="B1658" s="8" t="n">
        <f aca="false">I1658</f>
        <v>10</v>
      </c>
      <c r="C1658" s="0" t="s">
        <v>5643</v>
      </c>
      <c r="D1658" s="0" t="s">
        <v>5644</v>
      </c>
      <c r="E1658" s="0" t="n">
        <v>0</v>
      </c>
      <c r="F1658" s="0" t="s">
        <v>22</v>
      </c>
      <c r="G1658" s="0" t="n">
        <v>2</v>
      </c>
      <c r="H1658" s="0" t="n">
        <f aca="false">I1658*0.2</f>
        <v>2</v>
      </c>
      <c r="I1658" s="7" t="n">
        <v>10</v>
      </c>
      <c r="J1658" s="9" t="n">
        <v>47848.4166666667</v>
      </c>
      <c r="M1658" s="0" t="n">
        <v>15</v>
      </c>
      <c r="N1658" s="10" t="s">
        <v>5436</v>
      </c>
      <c r="O1658" s="11" t="n">
        <f aca="false">G1658*I1658</f>
        <v>20</v>
      </c>
      <c r="P1658" s="12" t="s">
        <v>171</v>
      </c>
      <c r="Q1658" s="13" t="s">
        <v>25</v>
      </c>
      <c r="R1658" s="0" t="n">
        <f aca="false">VLOOKUP(A1658,Sados!$A$1:$D$2962,4,0)</f>
        <v>2</v>
      </c>
      <c r="AE1658" s="0" t="n">
        <f aca="false">G1658-S1658-T1658-U1658-V1658-W1658-X1658-Y1658-Z1658-AA1658-AB1658-AC1658+AD1658</f>
        <v>2</v>
      </c>
      <c r="AF1658" s="0" t="n">
        <f aca="false">AE1658*I1658</f>
        <v>20</v>
      </c>
    </row>
    <row r="1659" customFormat="false" ht="21" hidden="false" customHeight="false" outlineLevel="0" collapsed="false">
      <c r="A1659" s="7" t="s">
        <v>5645</v>
      </c>
      <c r="B1659" s="8" t="n">
        <f aca="false">I1659</f>
        <v>40</v>
      </c>
      <c r="C1659" s="0" t="s">
        <v>5646</v>
      </c>
      <c r="D1659" s="0" t="s">
        <v>5647</v>
      </c>
      <c r="E1659" s="0" t="s">
        <v>5648</v>
      </c>
      <c r="F1659" s="0" t="s">
        <v>22</v>
      </c>
      <c r="G1659" s="0" t="n">
        <v>2</v>
      </c>
      <c r="H1659" s="0" t="n">
        <f aca="false">I1659*0.2</f>
        <v>8</v>
      </c>
      <c r="I1659" s="7" t="n">
        <v>40</v>
      </c>
      <c r="J1659" s="9" t="n">
        <v>47848.4166666667</v>
      </c>
      <c r="M1659" s="0" t="n">
        <v>15</v>
      </c>
      <c r="N1659" s="10" t="s">
        <v>5436</v>
      </c>
      <c r="O1659" s="11" t="n">
        <f aca="false">G1659*I1659</f>
        <v>80</v>
      </c>
      <c r="P1659" s="12" t="s">
        <v>171</v>
      </c>
      <c r="Q1659" s="13" t="s">
        <v>5448</v>
      </c>
      <c r="R1659" s="0" t="n">
        <f aca="false">VLOOKUP(A1659,Sados!$A$1:$D$2962,4,0)</f>
        <v>1</v>
      </c>
      <c r="AE1659" s="0" t="n">
        <f aca="false">G1659-S1659-T1659-U1659-V1659-W1659-X1659-Y1659-Z1659-AA1659-AB1659-AC1659+AD1659</f>
        <v>2</v>
      </c>
      <c r="AF1659" s="0" t="n">
        <f aca="false">AE1659*I1659</f>
        <v>80</v>
      </c>
    </row>
    <row r="1660" customFormat="false" ht="21" hidden="false" customHeight="false" outlineLevel="0" collapsed="false">
      <c r="A1660" s="7" t="s">
        <v>5649</v>
      </c>
      <c r="B1660" s="8" t="n">
        <f aca="false">I1660</f>
        <v>40</v>
      </c>
      <c r="C1660" s="0" t="s">
        <v>5650</v>
      </c>
      <c r="D1660" s="0" t="s">
        <v>5651</v>
      </c>
      <c r="E1660" s="0" t="s">
        <v>5652</v>
      </c>
      <c r="F1660" s="0" t="s">
        <v>22</v>
      </c>
      <c r="G1660" s="0" t="n">
        <v>5</v>
      </c>
      <c r="H1660" s="0" t="n">
        <f aca="false">I1660*0.2</f>
        <v>8</v>
      </c>
      <c r="I1660" s="7" t="n">
        <v>40</v>
      </c>
      <c r="J1660" s="9" t="n">
        <v>47848.4166666667</v>
      </c>
      <c r="M1660" s="0" t="n">
        <v>15</v>
      </c>
      <c r="N1660" s="10" t="s">
        <v>5436</v>
      </c>
      <c r="O1660" s="11" t="n">
        <f aca="false">G1660*I1660</f>
        <v>200</v>
      </c>
      <c r="P1660" s="12" t="s">
        <v>171</v>
      </c>
      <c r="Q1660" s="13" t="s">
        <v>5448</v>
      </c>
      <c r="R1660" s="0" t="n">
        <f aca="false">VLOOKUP(A1660,Sados!$A$1:$D$2962,4,0)</f>
        <v>4</v>
      </c>
      <c r="AE1660" s="0" t="n">
        <f aca="false">G1660-S1660-T1660-U1660-V1660-W1660-X1660-Y1660-Z1660-AA1660-AB1660-AC1660+AD1660</f>
        <v>5</v>
      </c>
      <c r="AF1660" s="0" t="n">
        <f aca="false">AE1660*I1660</f>
        <v>200</v>
      </c>
    </row>
    <row r="1661" customFormat="false" ht="21" hidden="false" customHeight="false" outlineLevel="0" collapsed="false">
      <c r="A1661" s="7" t="s">
        <v>5653</v>
      </c>
      <c r="B1661" s="8" t="n">
        <f aca="false">I1661</f>
        <v>20</v>
      </c>
      <c r="C1661" s="0" t="s">
        <v>5654</v>
      </c>
      <c r="D1661" s="0" t="s">
        <v>5655</v>
      </c>
      <c r="E1661" s="0" t="s">
        <v>5656</v>
      </c>
      <c r="F1661" s="0" t="s">
        <v>22</v>
      </c>
      <c r="G1661" s="0" t="n">
        <v>5</v>
      </c>
      <c r="H1661" s="0" t="n">
        <f aca="false">I1661*0.2</f>
        <v>4</v>
      </c>
      <c r="I1661" s="7" t="n">
        <v>20</v>
      </c>
      <c r="J1661" s="9" t="n">
        <v>47848.4166666667</v>
      </c>
      <c r="M1661" s="0" t="n">
        <v>15</v>
      </c>
      <c r="N1661" s="10" t="s">
        <v>5436</v>
      </c>
      <c r="O1661" s="11" t="n">
        <f aca="false">G1661*I1661</f>
        <v>100</v>
      </c>
      <c r="P1661" s="12" t="s">
        <v>171</v>
      </c>
      <c r="Q1661" s="13" t="s">
        <v>5448</v>
      </c>
      <c r="R1661" s="0" t="n">
        <f aca="false">VLOOKUP(A1661,Sados!$A$1:$D$2962,4,0)</f>
        <v>5</v>
      </c>
      <c r="AE1661" s="0" t="n">
        <f aca="false">G1661-S1661-T1661-U1661-V1661-W1661-X1661-Y1661-Z1661-AA1661-AB1661-AC1661+AD1661</f>
        <v>5</v>
      </c>
      <c r="AF1661" s="0" t="n">
        <f aca="false">AE1661*I1661</f>
        <v>100</v>
      </c>
    </row>
    <row r="1662" customFormat="false" ht="21" hidden="false" customHeight="false" outlineLevel="0" collapsed="false">
      <c r="A1662" s="7" t="s">
        <v>5657</v>
      </c>
      <c r="B1662" s="8" t="n">
        <f aca="false">I1662</f>
        <v>25</v>
      </c>
      <c r="C1662" s="0" t="s">
        <v>5658</v>
      </c>
      <c r="D1662" s="0" t="s">
        <v>5659</v>
      </c>
      <c r="E1662" s="0" t="s">
        <v>5660</v>
      </c>
      <c r="F1662" s="0" t="s">
        <v>22</v>
      </c>
      <c r="G1662" s="0" t="n">
        <v>2</v>
      </c>
      <c r="H1662" s="0" t="n">
        <f aca="false">I1662*0.2</f>
        <v>5</v>
      </c>
      <c r="I1662" s="7" t="n">
        <v>25</v>
      </c>
      <c r="J1662" s="9" t="n">
        <v>47848.4166666667</v>
      </c>
      <c r="M1662" s="0" t="n">
        <v>15</v>
      </c>
      <c r="N1662" s="10" t="s">
        <v>5436</v>
      </c>
      <c r="O1662" s="11" t="n">
        <f aca="false">G1662*I1662</f>
        <v>50</v>
      </c>
      <c r="P1662" s="12" t="s">
        <v>171</v>
      </c>
      <c r="Q1662" s="13" t="s">
        <v>5448</v>
      </c>
      <c r="R1662" s="0" t="n">
        <f aca="false">VLOOKUP(A1662,Sados!$A$1:$D$2962,4,0)</f>
        <v>2</v>
      </c>
      <c r="AE1662" s="0" t="n">
        <f aca="false">G1662-S1662-T1662-U1662-V1662-W1662-X1662-Y1662-Z1662-AA1662-AB1662-AC1662+AD1662</f>
        <v>2</v>
      </c>
      <c r="AF1662" s="0" t="n">
        <f aca="false">AE1662*I1662</f>
        <v>50</v>
      </c>
    </row>
    <row r="1663" customFormat="false" ht="21" hidden="false" customHeight="false" outlineLevel="0" collapsed="false">
      <c r="A1663" s="7" t="s">
        <v>5661</v>
      </c>
      <c r="B1663" s="8" t="n">
        <f aca="false">I1663</f>
        <v>38</v>
      </c>
      <c r="C1663" s="0" t="s">
        <v>5662</v>
      </c>
      <c r="D1663" s="0" t="s">
        <v>5663</v>
      </c>
      <c r="E1663" s="0" t="s">
        <v>5664</v>
      </c>
      <c r="F1663" s="0" t="s">
        <v>22</v>
      </c>
      <c r="G1663" s="0" t="n">
        <v>4</v>
      </c>
      <c r="H1663" s="0" t="n">
        <f aca="false">I1663*0.2</f>
        <v>7.6</v>
      </c>
      <c r="I1663" s="7" t="n">
        <v>38</v>
      </c>
      <c r="J1663" s="9" t="n">
        <v>47848.4166666667</v>
      </c>
      <c r="M1663" s="0" t="n">
        <v>15</v>
      </c>
      <c r="N1663" s="10" t="s">
        <v>5436</v>
      </c>
      <c r="O1663" s="11" t="n">
        <f aca="false">G1663*I1663</f>
        <v>152</v>
      </c>
      <c r="P1663" s="12" t="s">
        <v>171</v>
      </c>
      <c r="Q1663" s="13" t="s">
        <v>5665</v>
      </c>
      <c r="R1663" s="0" t="n">
        <f aca="false">VLOOKUP(A1663,Sados!$A$1:$D$2962,4,0)</f>
        <v>4</v>
      </c>
      <c r="AE1663" s="0" t="n">
        <f aca="false">G1663-S1663-T1663-U1663-V1663-W1663-X1663-Y1663-Z1663-AA1663-AB1663-AC1663+AD1663</f>
        <v>4</v>
      </c>
      <c r="AF1663" s="0" t="n">
        <f aca="false">AE1663*I1663</f>
        <v>152</v>
      </c>
    </row>
    <row r="1664" customFormat="false" ht="21" hidden="false" customHeight="false" outlineLevel="0" collapsed="false">
      <c r="A1664" s="7" t="s">
        <v>5666</v>
      </c>
      <c r="B1664" s="8" t="n">
        <f aca="false">I1664</f>
        <v>38</v>
      </c>
      <c r="C1664" s="0" t="s">
        <v>5667</v>
      </c>
      <c r="D1664" s="0" t="s">
        <v>5668</v>
      </c>
      <c r="E1664" s="0" t="s">
        <v>5669</v>
      </c>
      <c r="F1664" s="0" t="s">
        <v>22</v>
      </c>
      <c r="G1664" s="0" t="n">
        <v>4</v>
      </c>
      <c r="H1664" s="0" t="n">
        <f aca="false">I1664*0.2</f>
        <v>7.6</v>
      </c>
      <c r="I1664" s="7" t="n">
        <v>38</v>
      </c>
      <c r="J1664" s="9" t="n">
        <v>47848.4166666667</v>
      </c>
      <c r="M1664" s="0" t="n">
        <v>15</v>
      </c>
      <c r="N1664" s="10" t="s">
        <v>5436</v>
      </c>
      <c r="O1664" s="11" t="n">
        <f aca="false">G1664*I1664</f>
        <v>152</v>
      </c>
      <c r="P1664" s="12" t="s">
        <v>171</v>
      </c>
      <c r="Q1664" s="13" t="s">
        <v>5670</v>
      </c>
      <c r="R1664" s="0" t="n">
        <f aca="false">VLOOKUP(A1664,Sados!$A$1:$D$2962,4,0)</f>
        <v>4</v>
      </c>
      <c r="AE1664" s="0" t="n">
        <f aca="false">G1664-S1664-T1664-U1664-V1664-W1664-X1664-Y1664-Z1664-AA1664-AB1664-AC1664+AD1664</f>
        <v>4</v>
      </c>
      <c r="AF1664" s="0" t="n">
        <f aca="false">AE1664*I1664</f>
        <v>152</v>
      </c>
    </row>
    <row r="1665" customFormat="false" ht="21" hidden="false" customHeight="false" outlineLevel="0" collapsed="false">
      <c r="A1665" s="7" t="s">
        <v>5671</v>
      </c>
      <c r="B1665" s="8" t="n">
        <f aca="false">I1665</f>
        <v>10</v>
      </c>
      <c r="C1665" s="0" t="s">
        <v>5672</v>
      </c>
      <c r="D1665" s="0" t="s">
        <v>5673</v>
      </c>
      <c r="E1665" s="0" t="n">
        <v>0</v>
      </c>
      <c r="F1665" s="0" t="s">
        <v>22</v>
      </c>
      <c r="G1665" s="0" t="n">
        <v>2</v>
      </c>
      <c r="H1665" s="0" t="n">
        <f aca="false">I1665*0.2</f>
        <v>2</v>
      </c>
      <c r="I1665" s="7" t="n">
        <v>10</v>
      </c>
      <c r="J1665" s="9" t="n">
        <v>47848.4166666667</v>
      </c>
      <c r="M1665" s="0" t="n">
        <v>15</v>
      </c>
      <c r="N1665" s="10" t="s">
        <v>5436</v>
      </c>
      <c r="O1665" s="11" t="n">
        <f aca="false">G1665*I1665</f>
        <v>20</v>
      </c>
      <c r="P1665" s="12" t="s">
        <v>171</v>
      </c>
      <c r="Q1665" s="13" t="s">
        <v>25</v>
      </c>
      <c r="R1665" s="0" t="n">
        <f aca="false">VLOOKUP(A1665,Sados!$A$1:$D$2962,4,0)</f>
        <v>1</v>
      </c>
      <c r="AE1665" s="0" t="n">
        <f aca="false">G1665-S1665-T1665-U1665-V1665-W1665-X1665-Y1665-Z1665-AA1665-AB1665-AC1665+AD1665</f>
        <v>2</v>
      </c>
      <c r="AF1665" s="0" t="n">
        <f aca="false">AE1665*I1665</f>
        <v>20</v>
      </c>
    </row>
    <row r="1666" customFormat="false" ht="21" hidden="false" customHeight="false" outlineLevel="0" collapsed="false">
      <c r="A1666" s="7" t="s">
        <v>5674</v>
      </c>
      <c r="B1666" s="8" t="n">
        <f aca="false">I1666</f>
        <v>47</v>
      </c>
      <c r="C1666" s="0" t="s">
        <v>5675</v>
      </c>
      <c r="D1666" s="0" t="s">
        <v>5676</v>
      </c>
      <c r="E1666" s="0" t="s">
        <v>5677</v>
      </c>
      <c r="F1666" s="0" t="s">
        <v>22</v>
      </c>
      <c r="G1666" s="0" t="n">
        <v>2</v>
      </c>
      <c r="H1666" s="0" t="n">
        <f aca="false">I1666*0.2</f>
        <v>9.4</v>
      </c>
      <c r="I1666" s="7" t="n">
        <v>47</v>
      </c>
      <c r="J1666" s="9" t="n">
        <v>47848.4166666667</v>
      </c>
      <c r="M1666" s="0" t="n">
        <v>15</v>
      </c>
      <c r="N1666" s="10" t="s">
        <v>5436</v>
      </c>
      <c r="O1666" s="11" t="n">
        <f aca="false">G1666*I1666</f>
        <v>94</v>
      </c>
      <c r="P1666" s="12" t="s">
        <v>171</v>
      </c>
      <c r="Q1666" s="13" t="s">
        <v>5448</v>
      </c>
      <c r="R1666" s="0" t="n">
        <f aca="false">VLOOKUP(A1666,Sados!$A$1:$D$2962,4,0)</f>
        <v>2</v>
      </c>
      <c r="AE1666" s="0" t="n">
        <f aca="false">G1666-S1666-T1666-U1666-V1666-W1666-X1666-Y1666-Z1666-AA1666-AB1666-AC1666+AD1666</f>
        <v>2</v>
      </c>
      <c r="AF1666" s="0" t="n">
        <f aca="false">AE1666*I1666</f>
        <v>94</v>
      </c>
    </row>
    <row r="1667" customFormat="false" ht="21" hidden="false" customHeight="false" outlineLevel="0" collapsed="false">
      <c r="A1667" s="7" t="s">
        <v>5678</v>
      </c>
      <c r="B1667" s="8" t="n">
        <f aca="false">I1667</f>
        <v>15</v>
      </c>
      <c r="C1667" s="0" t="s">
        <v>5679</v>
      </c>
      <c r="D1667" s="0" t="s">
        <v>5680</v>
      </c>
      <c r="E1667" s="0" t="n">
        <v>124198</v>
      </c>
      <c r="F1667" s="0" t="s">
        <v>22</v>
      </c>
      <c r="G1667" s="0" t="n">
        <v>6</v>
      </c>
      <c r="H1667" s="0" t="n">
        <f aca="false">I1667*0.2</f>
        <v>3</v>
      </c>
      <c r="I1667" s="7" t="n">
        <v>15</v>
      </c>
      <c r="J1667" s="9" t="n">
        <v>47848.4166666667</v>
      </c>
      <c r="M1667" s="0" t="n">
        <v>15</v>
      </c>
      <c r="N1667" s="10" t="s">
        <v>5436</v>
      </c>
      <c r="O1667" s="11" t="n">
        <f aca="false">G1667*I1667</f>
        <v>90</v>
      </c>
      <c r="P1667" s="12" t="s">
        <v>38</v>
      </c>
      <c r="Q1667" s="13" t="s">
        <v>5369</v>
      </c>
      <c r="R1667" s="0" t="n">
        <f aca="false">VLOOKUP(A1667,Sados!$A$1:$D$2962,4,0)</f>
        <v>4</v>
      </c>
      <c r="AE1667" s="0" t="n">
        <f aca="false">G1667-S1667-T1667-U1667-V1667-W1667-X1667-Y1667-Z1667-AA1667-AB1667-AC1667+AD1667</f>
        <v>6</v>
      </c>
      <c r="AF1667" s="0" t="n">
        <f aca="false">AE1667*I1667</f>
        <v>90</v>
      </c>
    </row>
    <row r="1668" customFormat="false" ht="21" hidden="false" customHeight="false" outlineLevel="0" collapsed="false">
      <c r="A1668" s="7" t="s">
        <v>5681</v>
      </c>
      <c r="B1668" s="8" t="n">
        <f aca="false">I1668</f>
        <v>10</v>
      </c>
      <c r="C1668" s="14" t="s">
        <v>5682</v>
      </c>
      <c r="D1668" s="0" t="s">
        <v>5683</v>
      </c>
      <c r="E1668" s="0" t="n">
        <v>0</v>
      </c>
      <c r="F1668" s="0" t="s">
        <v>22</v>
      </c>
      <c r="G1668" s="0" t="n">
        <v>2</v>
      </c>
      <c r="H1668" s="0" t="n">
        <f aca="false">I1668*0.2</f>
        <v>2</v>
      </c>
      <c r="I1668" s="7" t="n">
        <v>10</v>
      </c>
      <c r="J1668" s="9" t="n">
        <v>47848.4166666667</v>
      </c>
      <c r="M1668" s="0" t="n">
        <v>15</v>
      </c>
      <c r="N1668" s="10" t="s">
        <v>5436</v>
      </c>
      <c r="O1668" s="11" t="n">
        <f aca="false">G1668*I1668</f>
        <v>20</v>
      </c>
      <c r="P1668" s="12" t="s">
        <v>42</v>
      </c>
      <c r="Q1668" s="13" t="s">
        <v>25</v>
      </c>
      <c r="R1668" s="0" t="n">
        <f aca="false">VLOOKUP(A1668,Sados!$A$1:$D$2962,4,0)</f>
        <v>2</v>
      </c>
      <c r="AE1668" s="0" t="n">
        <f aca="false">G1668-S1668-T1668-U1668-V1668-W1668-X1668-Y1668-Z1668-AA1668-AB1668-AC1668+AD1668</f>
        <v>2</v>
      </c>
      <c r="AF1668" s="0" t="n">
        <f aca="false">AE1668*I1668</f>
        <v>20</v>
      </c>
    </row>
    <row r="1669" customFormat="false" ht="21" hidden="false" customHeight="false" outlineLevel="0" collapsed="false">
      <c r="A1669" s="7" t="s">
        <v>5684</v>
      </c>
      <c r="B1669" s="8" t="n">
        <f aca="false">I1669</f>
        <v>32</v>
      </c>
      <c r="C1669" s="14" t="s">
        <v>5685</v>
      </c>
      <c r="D1669" s="0" t="s">
        <v>5686</v>
      </c>
      <c r="E1669" s="0" t="s">
        <v>5687</v>
      </c>
      <c r="F1669" s="0" t="s">
        <v>22</v>
      </c>
      <c r="G1669" s="0" t="n">
        <v>1</v>
      </c>
      <c r="H1669" s="0" t="n">
        <f aca="false">I1669*0.2</f>
        <v>6.4</v>
      </c>
      <c r="I1669" s="7" t="n">
        <v>32</v>
      </c>
      <c r="J1669" s="9" t="n">
        <v>47848.4166666667</v>
      </c>
      <c r="M1669" s="0" t="n">
        <v>15</v>
      </c>
      <c r="N1669" s="10" t="s">
        <v>5436</v>
      </c>
      <c r="O1669" s="11" t="n">
        <f aca="false">G1669*I1669</f>
        <v>32</v>
      </c>
      <c r="P1669" s="12" t="s">
        <v>42</v>
      </c>
      <c r="Q1669" s="13" t="s">
        <v>5448</v>
      </c>
      <c r="R1669" s="0" t="n">
        <f aca="false">VLOOKUP(A1669,Sados!$A$1:$D$2962,4,0)</f>
        <v>1</v>
      </c>
      <c r="AE1669" s="0" t="n">
        <f aca="false">G1669-S1669-T1669-U1669-V1669-W1669-X1669-Y1669-Z1669-AA1669-AB1669-AC1669+AD1669</f>
        <v>1</v>
      </c>
      <c r="AF1669" s="0" t="n">
        <f aca="false">AE1669*I1669</f>
        <v>32</v>
      </c>
    </row>
    <row r="1670" customFormat="false" ht="21" hidden="false" customHeight="false" outlineLevel="0" collapsed="false">
      <c r="A1670" s="7" t="s">
        <v>5688</v>
      </c>
      <c r="B1670" s="8" t="n">
        <f aca="false">I1670</f>
        <v>86</v>
      </c>
      <c r="C1670" s="14" t="s">
        <v>5689</v>
      </c>
      <c r="D1670" s="0" t="s">
        <v>5690</v>
      </c>
      <c r="E1670" s="0" t="s">
        <v>5691</v>
      </c>
      <c r="F1670" s="0" t="s">
        <v>22</v>
      </c>
      <c r="G1670" s="0" t="n">
        <v>1</v>
      </c>
      <c r="H1670" s="0" t="n">
        <f aca="false">I1670*0.2</f>
        <v>17.2</v>
      </c>
      <c r="I1670" s="7" t="n">
        <v>86</v>
      </c>
      <c r="J1670" s="9" t="n">
        <v>47848.4166666667</v>
      </c>
      <c r="M1670" s="0" t="n">
        <v>15</v>
      </c>
      <c r="N1670" s="10" t="s">
        <v>5436</v>
      </c>
      <c r="O1670" s="11" t="n">
        <f aca="false">G1670*I1670</f>
        <v>86</v>
      </c>
      <c r="P1670" s="12" t="s">
        <v>42</v>
      </c>
      <c r="Q1670" s="13" t="s">
        <v>5448</v>
      </c>
      <c r="R1670" s="0" t="n">
        <f aca="false">VLOOKUP(A1670,Sados!$A$1:$D$2962,4,0)</f>
        <v>1</v>
      </c>
      <c r="AE1670" s="0" t="n">
        <f aca="false">G1670-S1670-T1670-U1670-V1670-W1670-X1670-Y1670-Z1670-AA1670-AB1670-AC1670+AD1670</f>
        <v>1</v>
      </c>
      <c r="AF1670" s="0" t="n">
        <f aca="false">AE1670*I1670</f>
        <v>86</v>
      </c>
    </row>
    <row r="1671" customFormat="false" ht="21" hidden="false" customHeight="false" outlineLevel="0" collapsed="false">
      <c r="A1671" s="7" t="s">
        <v>5692</v>
      </c>
      <c r="B1671" s="8" t="n">
        <f aca="false">I1671</f>
        <v>32</v>
      </c>
      <c r="C1671" s="14" t="s">
        <v>5693</v>
      </c>
      <c r="D1671" s="0" t="s">
        <v>5694</v>
      </c>
      <c r="E1671" s="0" t="s">
        <v>5695</v>
      </c>
      <c r="F1671" s="0" t="s">
        <v>22</v>
      </c>
      <c r="G1671" s="0" t="n">
        <v>1</v>
      </c>
      <c r="H1671" s="0" t="n">
        <f aca="false">I1671*0.2</f>
        <v>6.4</v>
      </c>
      <c r="I1671" s="7" t="n">
        <v>32</v>
      </c>
      <c r="J1671" s="9" t="n">
        <v>47848.4166666667</v>
      </c>
      <c r="M1671" s="0" t="n">
        <v>15</v>
      </c>
      <c r="N1671" s="10" t="s">
        <v>5436</v>
      </c>
      <c r="O1671" s="11" t="n">
        <f aca="false">G1671*I1671</f>
        <v>32</v>
      </c>
      <c r="P1671" s="12" t="s">
        <v>171</v>
      </c>
      <c r="Q1671" s="13" t="s">
        <v>5448</v>
      </c>
      <c r="R1671" s="0" t="n">
        <f aca="false">VLOOKUP(A1671,Sados!$A$1:$D$2962,4,0)</f>
        <v>1</v>
      </c>
      <c r="AE1671" s="0" t="n">
        <f aca="false">G1671-S1671-T1671-U1671-V1671-W1671-X1671-Y1671-Z1671-AA1671-AB1671-AC1671+AD1671</f>
        <v>1</v>
      </c>
      <c r="AF1671" s="0" t="n">
        <f aca="false">AE1671*I1671</f>
        <v>32</v>
      </c>
    </row>
    <row r="1672" customFormat="false" ht="21" hidden="false" customHeight="false" outlineLevel="0" collapsed="false">
      <c r="A1672" s="7" t="s">
        <v>5696</v>
      </c>
      <c r="B1672" s="8" t="n">
        <f aca="false">I1672</f>
        <v>10</v>
      </c>
      <c r="C1672" s="14" t="s">
        <v>5697</v>
      </c>
      <c r="D1672" s="0" t="s">
        <v>5698</v>
      </c>
      <c r="E1672" s="0" t="n">
        <v>0</v>
      </c>
      <c r="F1672" s="0" t="s">
        <v>22</v>
      </c>
      <c r="G1672" s="0" t="n">
        <v>1</v>
      </c>
      <c r="H1672" s="0" t="n">
        <f aca="false">I1672*0.2</f>
        <v>2</v>
      </c>
      <c r="I1672" s="7" t="n">
        <v>10</v>
      </c>
      <c r="J1672" s="9" t="n">
        <v>47848.4166666667</v>
      </c>
      <c r="M1672" s="0" t="n">
        <v>15</v>
      </c>
      <c r="N1672" s="10" t="s">
        <v>5436</v>
      </c>
      <c r="O1672" s="11" t="n">
        <f aca="false">G1672*I1672</f>
        <v>10</v>
      </c>
      <c r="P1672" s="12" t="s">
        <v>54</v>
      </c>
      <c r="Q1672" s="13" t="s">
        <v>25</v>
      </c>
      <c r="R1672" s="0" t="n">
        <f aca="false">VLOOKUP(A1672,Sados!$A$1:$D$2962,4,0)</f>
        <v>1</v>
      </c>
      <c r="AE1672" s="0" t="n">
        <f aca="false">G1672-S1672-T1672-U1672-V1672-W1672-X1672-Y1672-Z1672-AA1672-AB1672-AC1672+AD1672</f>
        <v>1</v>
      </c>
      <c r="AF1672" s="0" t="n">
        <f aca="false">AE1672*I1672</f>
        <v>10</v>
      </c>
    </row>
    <row r="1673" customFormat="false" ht="21" hidden="false" customHeight="false" outlineLevel="0" collapsed="false">
      <c r="A1673" s="7" t="s">
        <v>5699</v>
      </c>
      <c r="B1673" s="8" t="n">
        <f aca="false">I1673</f>
        <v>25</v>
      </c>
      <c r="C1673" s="14" t="s">
        <v>5700</v>
      </c>
      <c r="D1673" s="0" t="s">
        <v>5701</v>
      </c>
      <c r="E1673" s="0" t="n">
        <v>0</v>
      </c>
      <c r="F1673" s="0" t="s">
        <v>22</v>
      </c>
      <c r="G1673" s="0" t="n">
        <v>1</v>
      </c>
      <c r="H1673" s="0" t="n">
        <f aca="false">I1673*0.2</f>
        <v>5</v>
      </c>
      <c r="I1673" s="7" t="n">
        <v>25</v>
      </c>
      <c r="J1673" s="9" t="n">
        <v>47848.4166666667</v>
      </c>
      <c r="M1673" s="0" t="n">
        <v>15</v>
      </c>
      <c r="N1673" s="10" t="s">
        <v>5436</v>
      </c>
      <c r="O1673" s="11" t="n">
        <f aca="false">G1673*I1673</f>
        <v>25</v>
      </c>
      <c r="P1673" s="12" t="s">
        <v>42</v>
      </c>
      <c r="Q1673" s="13" t="s">
        <v>25</v>
      </c>
      <c r="R1673" s="0" t="n">
        <f aca="false">VLOOKUP(A1673,Sados!$A$1:$D$2962,4,0)</f>
        <v>1</v>
      </c>
      <c r="AE1673" s="0" t="n">
        <f aca="false">G1673-S1673-T1673-U1673-V1673-W1673-X1673-Y1673-Z1673-AA1673-AB1673-AC1673+AD1673</f>
        <v>1</v>
      </c>
      <c r="AF1673" s="0" t="n">
        <f aca="false">AE1673*I1673</f>
        <v>25</v>
      </c>
    </row>
    <row r="1674" customFormat="false" ht="21" hidden="false" customHeight="false" outlineLevel="0" collapsed="false">
      <c r="A1674" s="7" t="s">
        <v>5702</v>
      </c>
      <c r="B1674" s="8" t="n">
        <f aca="false">I1674</f>
        <v>10</v>
      </c>
      <c r="C1674" s="14" t="s">
        <v>5703</v>
      </c>
      <c r="D1674" s="0" t="s">
        <v>5704</v>
      </c>
      <c r="E1674" s="0" t="n">
        <v>0</v>
      </c>
      <c r="F1674" s="0" t="s">
        <v>22</v>
      </c>
      <c r="G1674" s="0" t="n">
        <v>1</v>
      </c>
      <c r="H1674" s="0" t="n">
        <f aca="false">I1674*0.2</f>
        <v>2</v>
      </c>
      <c r="I1674" s="7" t="n">
        <v>10</v>
      </c>
      <c r="J1674" s="9" t="n">
        <v>47848.4166666667</v>
      </c>
      <c r="M1674" s="0" t="n">
        <v>15</v>
      </c>
      <c r="N1674" s="10" t="s">
        <v>5436</v>
      </c>
      <c r="O1674" s="11" t="n">
        <f aca="false">G1674*I1674</f>
        <v>10</v>
      </c>
      <c r="P1674" s="12" t="s">
        <v>88</v>
      </c>
      <c r="Q1674" s="13" t="s">
        <v>25</v>
      </c>
      <c r="R1674" s="0" t="n">
        <f aca="false">VLOOKUP(A1674,Sados!$A$1:$D$2962,4,0)</f>
        <v>1</v>
      </c>
      <c r="AE1674" s="0" t="n">
        <f aca="false">G1674-S1674-T1674-U1674-V1674-W1674-X1674-Y1674-Z1674-AA1674-AB1674-AC1674+AD1674</f>
        <v>1</v>
      </c>
      <c r="AF1674" s="0" t="n">
        <f aca="false">AE1674*I1674</f>
        <v>10</v>
      </c>
    </row>
    <row r="1675" customFormat="false" ht="21" hidden="false" customHeight="false" outlineLevel="0" collapsed="false">
      <c r="A1675" s="7" t="s">
        <v>5705</v>
      </c>
      <c r="B1675" s="8" t="n">
        <f aca="false">I1675</f>
        <v>63</v>
      </c>
      <c r="C1675" s="14" t="s">
        <v>5706</v>
      </c>
      <c r="D1675" s="0" t="s">
        <v>5707</v>
      </c>
      <c r="E1675" s="0" t="n">
        <v>0</v>
      </c>
      <c r="F1675" s="0" t="s">
        <v>22</v>
      </c>
      <c r="G1675" s="0" t="n">
        <v>1</v>
      </c>
      <c r="H1675" s="0" t="n">
        <f aca="false">I1675*0.2</f>
        <v>12.6</v>
      </c>
      <c r="I1675" s="7" t="n">
        <v>63</v>
      </c>
      <c r="J1675" s="9" t="n">
        <v>47848.4166666667</v>
      </c>
      <c r="M1675" s="0" t="n">
        <v>15</v>
      </c>
      <c r="N1675" s="10" t="s">
        <v>5436</v>
      </c>
      <c r="O1675" s="11" t="n">
        <f aca="false">G1675*I1675</f>
        <v>63</v>
      </c>
      <c r="P1675" s="12" t="s">
        <v>38</v>
      </c>
      <c r="Q1675" s="13" t="s">
        <v>25</v>
      </c>
      <c r="R1675" s="0" t="n">
        <f aca="false">VLOOKUP(A1675,Sados!$A$1:$D$2962,4,0)</f>
        <v>1</v>
      </c>
      <c r="AE1675" s="0" t="n">
        <f aca="false">G1675-S1675-T1675-U1675-V1675-W1675-X1675-Y1675-Z1675-AA1675-AB1675-AC1675+AD1675</f>
        <v>1</v>
      </c>
      <c r="AF1675" s="0" t="n">
        <f aca="false">AE1675*I1675</f>
        <v>63</v>
      </c>
    </row>
    <row r="1676" customFormat="false" ht="21" hidden="false" customHeight="false" outlineLevel="0" collapsed="false">
      <c r="A1676" s="7" t="s">
        <v>5708</v>
      </c>
      <c r="B1676" s="8" t="n">
        <f aca="false">I1676</f>
        <v>25</v>
      </c>
      <c r="C1676" s="14" t="s">
        <v>5709</v>
      </c>
      <c r="D1676" s="0" t="s">
        <v>5710</v>
      </c>
      <c r="E1676" s="0" t="n">
        <v>0</v>
      </c>
      <c r="F1676" s="0" t="s">
        <v>22</v>
      </c>
      <c r="G1676" s="0" t="n">
        <v>24</v>
      </c>
      <c r="H1676" s="0" t="n">
        <f aca="false">I1676*0.2</f>
        <v>5</v>
      </c>
      <c r="I1676" s="7" t="n">
        <v>25</v>
      </c>
      <c r="J1676" s="9" t="n">
        <v>47848.4166666667</v>
      </c>
      <c r="M1676" s="0" t="n">
        <v>15</v>
      </c>
      <c r="N1676" s="10" t="s">
        <v>5711</v>
      </c>
      <c r="O1676" s="11" t="n">
        <f aca="false">G1676*I1676</f>
        <v>600</v>
      </c>
      <c r="P1676" s="12" t="s">
        <v>42</v>
      </c>
      <c r="Q1676" s="13" t="s">
        <v>25</v>
      </c>
      <c r="R1676" s="0" t="n">
        <f aca="false">VLOOKUP(A1676,Sados!$A$1:$D$2962,4,0)</f>
        <v>23</v>
      </c>
      <c r="AE1676" s="0" t="n">
        <f aca="false">G1676-S1676-T1676-U1676-V1676-W1676-X1676-Y1676-Z1676-AA1676-AB1676-AC1676+AD1676</f>
        <v>24</v>
      </c>
      <c r="AF1676" s="0" t="n">
        <f aca="false">AE1676*I1676</f>
        <v>600</v>
      </c>
    </row>
    <row r="1677" customFormat="false" ht="21" hidden="false" customHeight="false" outlineLevel="0" collapsed="false">
      <c r="A1677" s="7" t="s">
        <v>5712</v>
      </c>
      <c r="B1677" s="8" t="n">
        <f aca="false">I1677</f>
        <v>10</v>
      </c>
      <c r="C1677" s="14" t="s">
        <v>5713</v>
      </c>
      <c r="D1677" s="0" t="s">
        <v>5714</v>
      </c>
      <c r="E1677" s="0" t="n">
        <v>0</v>
      </c>
      <c r="F1677" s="0" t="s">
        <v>22</v>
      </c>
      <c r="G1677" s="0" t="n">
        <v>7</v>
      </c>
      <c r="H1677" s="0" t="n">
        <f aca="false">I1677*0.2</f>
        <v>2</v>
      </c>
      <c r="I1677" s="7" t="n">
        <v>10</v>
      </c>
      <c r="J1677" s="9" t="n">
        <v>47848.4166666667</v>
      </c>
      <c r="M1677" s="0" t="n">
        <v>15</v>
      </c>
      <c r="N1677" s="10" t="s">
        <v>5711</v>
      </c>
      <c r="O1677" s="11" t="n">
        <f aca="false">G1677*I1677</f>
        <v>70</v>
      </c>
      <c r="P1677" s="12" t="s">
        <v>42</v>
      </c>
      <c r="Q1677" s="13" t="s">
        <v>25</v>
      </c>
      <c r="R1677" s="0" t="n">
        <f aca="false">VLOOKUP(A1677,Sados!$A$1:$D$2962,4,0)</f>
        <v>0</v>
      </c>
      <c r="W1677" s="0" t="n">
        <v>1</v>
      </c>
      <c r="AE1677" s="0" t="n">
        <f aca="false">G1677-S1677-T1677-U1677-V1677-W1677-X1677-Y1677-Z1677-AA1677-AB1677-AC1677+AD1677</f>
        <v>6</v>
      </c>
      <c r="AF1677" s="0" t="n">
        <f aca="false">AE1677*I1677</f>
        <v>60</v>
      </c>
    </row>
    <row r="1678" customFormat="false" ht="21" hidden="false" customHeight="false" outlineLevel="0" collapsed="false">
      <c r="A1678" s="7" t="s">
        <v>5715</v>
      </c>
      <c r="B1678" s="8" t="n">
        <f aca="false">I1678</f>
        <v>81</v>
      </c>
      <c r="C1678" s="0" t="s">
        <v>5716</v>
      </c>
      <c r="D1678" s="0" t="s">
        <v>5717</v>
      </c>
      <c r="E1678" s="0" t="s">
        <v>5718</v>
      </c>
      <c r="F1678" s="0" t="s">
        <v>22</v>
      </c>
      <c r="G1678" s="0" t="n">
        <v>1</v>
      </c>
      <c r="H1678" s="0" t="n">
        <f aca="false">I1678*0.2</f>
        <v>16.2</v>
      </c>
      <c r="I1678" s="7" t="n">
        <v>81</v>
      </c>
      <c r="J1678" s="9" t="n">
        <v>47848.4166666667</v>
      </c>
      <c r="M1678" s="0" t="n">
        <v>15</v>
      </c>
      <c r="N1678" s="10" t="s">
        <v>5719</v>
      </c>
      <c r="O1678" s="11" t="n">
        <f aca="false">G1678*I1678</f>
        <v>81</v>
      </c>
      <c r="P1678" s="12" t="s">
        <v>42</v>
      </c>
      <c r="Q1678" s="13" t="s">
        <v>25</v>
      </c>
      <c r="R1678" s="0" t="n">
        <f aca="false">VLOOKUP(A1678,Sados!$A$1:$D$2962,4,0)</f>
        <v>1</v>
      </c>
      <c r="AE1678" s="0" t="n">
        <f aca="false">G1678-S1678-T1678-U1678-V1678-W1678-X1678-Y1678-Z1678-AA1678-AB1678-AC1678+AD1678</f>
        <v>1</v>
      </c>
      <c r="AF1678" s="0" t="n">
        <f aca="false">AE1678*I1678</f>
        <v>81</v>
      </c>
    </row>
    <row r="1679" customFormat="false" ht="21" hidden="false" customHeight="false" outlineLevel="0" collapsed="false">
      <c r="A1679" s="7" t="s">
        <v>5720</v>
      </c>
      <c r="B1679" s="8" t="n">
        <f aca="false">I1679</f>
        <v>52</v>
      </c>
      <c r="C1679" s="0" t="s">
        <v>5721</v>
      </c>
      <c r="D1679" s="0" t="s">
        <v>5722</v>
      </c>
      <c r="E1679" s="0" t="n">
        <v>0</v>
      </c>
      <c r="F1679" s="0" t="s">
        <v>22</v>
      </c>
      <c r="G1679" s="0" t="n">
        <v>5</v>
      </c>
      <c r="H1679" s="0" t="n">
        <f aca="false">I1679*0.2</f>
        <v>10.4</v>
      </c>
      <c r="I1679" s="7" t="n">
        <v>52</v>
      </c>
      <c r="J1679" s="9" t="n">
        <v>47848.4166666667</v>
      </c>
      <c r="M1679" s="0" t="n">
        <v>15</v>
      </c>
      <c r="N1679" s="10" t="s">
        <v>5719</v>
      </c>
      <c r="O1679" s="11" t="n">
        <f aca="false">G1679*I1679</f>
        <v>260</v>
      </c>
      <c r="P1679" s="12" t="s">
        <v>38</v>
      </c>
      <c r="Q1679" s="13" t="s">
        <v>25</v>
      </c>
      <c r="R1679" s="0" t="n">
        <f aca="false">VLOOKUP(A1679,Sados!$A$1:$D$2962,4,0)</f>
        <v>5</v>
      </c>
      <c r="AE1679" s="0" t="n">
        <f aca="false">G1679-S1679-T1679-U1679-V1679-W1679-X1679-Y1679-Z1679-AA1679-AB1679-AC1679+AD1679</f>
        <v>5</v>
      </c>
      <c r="AF1679" s="0" t="n">
        <f aca="false">AE1679*I1679</f>
        <v>260</v>
      </c>
    </row>
    <row r="1680" customFormat="false" ht="21" hidden="false" customHeight="false" outlineLevel="0" collapsed="false">
      <c r="A1680" s="7" t="s">
        <v>5723</v>
      </c>
      <c r="B1680" s="8" t="n">
        <f aca="false">I1680</f>
        <v>47</v>
      </c>
      <c r="C1680" s="0" t="s">
        <v>5724</v>
      </c>
      <c r="D1680" s="0" t="s">
        <v>5725</v>
      </c>
      <c r="E1680" s="0" t="n">
        <v>0</v>
      </c>
      <c r="F1680" s="0" t="s">
        <v>22</v>
      </c>
      <c r="G1680" s="0" t="n">
        <v>3</v>
      </c>
      <c r="H1680" s="0" t="n">
        <f aca="false">I1680*0.2</f>
        <v>9.4</v>
      </c>
      <c r="I1680" s="7" t="n">
        <v>47</v>
      </c>
      <c r="J1680" s="9" t="n">
        <v>47848.4166666667</v>
      </c>
      <c r="M1680" s="0" t="n">
        <v>15</v>
      </c>
      <c r="N1680" s="10" t="s">
        <v>5719</v>
      </c>
      <c r="O1680" s="11" t="n">
        <f aca="false">G1680*I1680</f>
        <v>141</v>
      </c>
      <c r="P1680" s="12" t="s">
        <v>38</v>
      </c>
      <c r="Q1680" s="13" t="s">
        <v>25</v>
      </c>
      <c r="R1680" s="0" t="n">
        <f aca="false">VLOOKUP(A1680,Sados!$A$1:$D$2962,4,0)</f>
        <v>1</v>
      </c>
      <c r="AE1680" s="0" t="n">
        <f aca="false">G1680-S1680-T1680-U1680-V1680-W1680-X1680-Y1680-Z1680-AA1680-AB1680-AC1680+AD1680</f>
        <v>3</v>
      </c>
      <c r="AF1680" s="0" t="n">
        <f aca="false">AE1680*I1680</f>
        <v>141</v>
      </c>
    </row>
    <row r="1681" customFormat="false" ht="21" hidden="false" customHeight="false" outlineLevel="0" collapsed="false">
      <c r="A1681" s="7" t="s">
        <v>5726</v>
      </c>
      <c r="B1681" s="8" t="n">
        <f aca="false">I1681</f>
        <v>52</v>
      </c>
      <c r="C1681" s="0" t="s">
        <v>5727</v>
      </c>
      <c r="D1681" s="0" t="s">
        <v>5728</v>
      </c>
      <c r="E1681" s="0" t="n">
        <v>0</v>
      </c>
      <c r="F1681" s="0" t="s">
        <v>22</v>
      </c>
      <c r="G1681" s="0" t="n">
        <v>4</v>
      </c>
      <c r="H1681" s="0" t="n">
        <f aca="false">I1681*0.2</f>
        <v>10.4</v>
      </c>
      <c r="I1681" s="7" t="n">
        <v>52</v>
      </c>
      <c r="J1681" s="9" t="n">
        <v>47848.4166666667</v>
      </c>
      <c r="M1681" s="0" t="n">
        <v>15</v>
      </c>
      <c r="N1681" s="10" t="s">
        <v>5719</v>
      </c>
      <c r="O1681" s="11" t="n">
        <f aca="false">G1681*I1681</f>
        <v>208</v>
      </c>
      <c r="P1681" s="12" t="s">
        <v>38</v>
      </c>
      <c r="Q1681" s="13" t="s">
        <v>25</v>
      </c>
      <c r="R1681" s="0" t="n">
        <f aca="false">VLOOKUP(A1681,Sados!$A$1:$D$2962,4,0)</f>
        <v>4</v>
      </c>
      <c r="AE1681" s="0" t="n">
        <f aca="false">G1681-S1681-T1681-U1681-V1681-W1681-X1681-Y1681-Z1681-AA1681-AB1681-AC1681+AD1681</f>
        <v>4</v>
      </c>
      <c r="AF1681" s="0" t="n">
        <f aca="false">AE1681*I1681</f>
        <v>208</v>
      </c>
    </row>
    <row r="1682" customFormat="false" ht="21" hidden="false" customHeight="false" outlineLevel="0" collapsed="false">
      <c r="A1682" s="7" t="s">
        <v>5729</v>
      </c>
      <c r="B1682" s="8" t="n">
        <f aca="false">I1682</f>
        <v>52</v>
      </c>
      <c r="C1682" s="0" t="s">
        <v>5727</v>
      </c>
      <c r="D1682" s="0" t="s">
        <v>5728</v>
      </c>
      <c r="E1682" s="0" t="n">
        <v>0</v>
      </c>
      <c r="F1682" s="0" t="s">
        <v>22</v>
      </c>
      <c r="G1682" s="0" t="n">
        <v>1</v>
      </c>
      <c r="H1682" s="0" t="n">
        <f aca="false">I1682*0.2</f>
        <v>10.4</v>
      </c>
      <c r="I1682" s="7" t="n">
        <v>52</v>
      </c>
      <c r="J1682" s="9" t="n">
        <v>47848.4166666667</v>
      </c>
      <c r="M1682" s="0" t="n">
        <v>15</v>
      </c>
      <c r="N1682" s="10" t="s">
        <v>5719</v>
      </c>
      <c r="O1682" s="11" t="n">
        <f aca="false">G1682*I1682</f>
        <v>52</v>
      </c>
      <c r="P1682" s="12" t="s">
        <v>38</v>
      </c>
      <c r="Q1682" s="13" t="s">
        <v>25</v>
      </c>
      <c r="R1682" s="0" t="n">
        <f aca="false">VLOOKUP(A1682,Sados!$A$1:$D$2962,4,0)</f>
        <v>1</v>
      </c>
      <c r="AE1682" s="0" t="n">
        <f aca="false">G1682-S1682-T1682-U1682-V1682-W1682-X1682-Y1682-Z1682-AA1682-AB1682-AC1682+AD1682</f>
        <v>1</v>
      </c>
      <c r="AF1682" s="0" t="n">
        <f aca="false">AE1682*I1682</f>
        <v>52</v>
      </c>
    </row>
    <row r="1683" customFormat="false" ht="21" hidden="false" customHeight="false" outlineLevel="0" collapsed="false">
      <c r="A1683" s="7" t="s">
        <v>5730</v>
      </c>
      <c r="B1683" s="8" t="n">
        <f aca="false">I1683</f>
        <v>50</v>
      </c>
      <c r="C1683" s="0" t="s">
        <v>5731</v>
      </c>
      <c r="D1683" s="0" t="s">
        <v>5732</v>
      </c>
      <c r="E1683" s="0" t="n">
        <v>0</v>
      </c>
      <c r="F1683" s="0" t="s">
        <v>22</v>
      </c>
      <c r="G1683" s="0" t="n">
        <v>1</v>
      </c>
      <c r="H1683" s="0" t="n">
        <f aca="false">I1683*0.2</f>
        <v>10</v>
      </c>
      <c r="I1683" s="7" t="n">
        <v>50</v>
      </c>
      <c r="J1683" s="9" t="n">
        <v>47848.4166666667</v>
      </c>
      <c r="M1683" s="0" t="n">
        <v>15</v>
      </c>
      <c r="N1683" s="10" t="s">
        <v>5719</v>
      </c>
      <c r="O1683" s="11" t="n">
        <f aca="false">G1683*I1683</f>
        <v>50</v>
      </c>
      <c r="P1683" s="12" t="s">
        <v>38</v>
      </c>
      <c r="Q1683" s="13" t="s">
        <v>25</v>
      </c>
      <c r="R1683" s="0" t="n">
        <f aca="false">VLOOKUP(A1683,Sados!$A$1:$D$2962,4,0)</f>
        <v>1</v>
      </c>
      <c r="AE1683" s="0" t="n">
        <f aca="false">G1683-S1683-T1683-U1683-V1683-W1683-X1683-Y1683-Z1683-AA1683-AB1683-AC1683+AD1683</f>
        <v>1</v>
      </c>
      <c r="AF1683" s="0" t="n">
        <f aca="false">AE1683*I1683</f>
        <v>50</v>
      </c>
    </row>
    <row r="1684" customFormat="false" ht="21" hidden="false" customHeight="false" outlineLevel="0" collapsed="false">
      <c r="A1684" s="7" t="s">
        <v>5733</v>
      </c>
      <c r="B1684" s="8" t="n">
        <f aca="false">I1684</f>
        <v>18</v>
      </c>
      <c r="C1684" s="0" t="s">
        <v>5734</v>
      </c>
      <c r="D1684" s="0" t="s">
        <v>5735</v>
      </c>
      <c r="E1684" s="0" t="n">
        <v>0</v>
      </c>
      <c r="F1684" s="0" t="s">
        <v>22</v>
      </c>
      <c r="G1684" s="0" t="n">
        <v>8</v>
      </c>
      <c r="H1684" s="0" t="n">
        <f aca="false">I1684*0.2</f>
        <v>3.6</v>
      </c>
      <c r="I1684" s="7" t="n">
        <v>18</v>
      </c>
      <c r="J1684" s="9" t="n">
        <v>47848.4166666667</v>
      </c>
      <c r="M1684" s="0" t="n">
        <v>15</v>
      </c>
      <c r="N1684" s="10" t="s">
        <v>5736</v>
      </c>
      <c r="O1684" s="11" t="n">
        <f aca="false">G1684*I1684</f>
        <v>144</v>
      </c>
      <c r="P1684" s="12" t="s">
        <v>38</v>
      </c>
      <c r="Q1684" s="13" t="s">
        <v>25</v>
      </c>
      <c r="R1684" s="0" t="n">
        <f aca="false">VLOOKUP(A1684,Sados!$A$1:$D$2962,4,0)</f>
        <v>8</v>
      </c>
      <c r="AE1684" s="0" t="n">
        <f aca="false">G1684-S1684-T1684-U1684-V1684-W1684-X1684-Y1684-Z1684-AA1684-AB1684-AC1684+AD1684</f>
        <v>8</v>
      </c>
      <c r="AF1684" s="0" t="n">
        <f aca="false">AE1684*I1684</f>
        <v>144</v>
      </c>
    </row>
    <row r="1685" customFormat="false" ht="21" hidden="false" customHeight="false" outlineLevel="0" collapsed="false">
      <c r="A1685" s="7" t="s">
        <v>5737</v>
      </c>
      <c r="B1685" s="8" t="n">
        <f aca="false">I1685</f>
        <v>18</v>
      </c>
      <c r="C1685" s="0" t="s">
        <v>5738</v>
      </c>
      <c r="D1685" s="0" t="s">
        <v>5739</v>
      </c>
      <c r="E1685" s="0" t="n">
        <v>0</v>
      </c>
      <c r="F1685" s="0" t="s">
        <v>22</v>
      </c>
      <c r="G1685" s="0" t="n">
        <v>6</v>
      </c>
      <c r="H1685" s="0" t="n">
        <f aca="false">I1685*0.2</f>
        <v>3.6</v>
      </c>
      <c r="I1685" s="7" t="n">
        <v>18</v>
      </c>
      <c r="J1685" s="9" t="n">
        <v>47848.4166666667</v>
      </c>
      <c r="M1685" s="0" t="n">
        <v>15</v>
      </c>
      <c r="N1685" s="10" t="s">
        <v>5736</v>
      </c>
      <c r="O1685" s="11" t="n">
        <f aca="false">G1685*I1685</f>
        <v>108</v>
      </c>
      <c r="P1685" s="12" t="s">
        <v>38</v>
      </c>
      <c r="Q1685" s="13" t="s">
        <v>25</v>
      </c>
      <c r="R1685" s="0" t="n">
        <f aca="false">VLOOKUP(A1685,Sados!$A$1:$D$2962,4,0)</f>
        <v>6</v>
      </c>
      <c r="AE1685" s="0" t="n">
        <f aca="false">G1685-S1685-T1685-U1685-V1685-W1685-X1685-Y1685-Z1685-AA1685-AB1685-AC1685+AD1685</f>
        <v>6</v>
      </c>
      <c r="AF1685" s="0" t="n">
        <f aca="false">AE1685*I1685</f>
        <v>108</v>
      </c>
    </row>
    <row r="1686" customFormat="false" ht="21" hidden="false" customHeight="false" outlineLevel="0" collapsed="false">
      <c r="A1686" s="7" t="s">
        <v>5740</v>
      </c>
      <c r="B1686" s="8" t="n">
        <f aca="false">I1686</f>
        <v>16</v>
      </c>
      <c r="C1686" s="0" t="s">
        <v>5741</v>
      </c>
      <c r="D1686" s="0" t="s">
        <v>5742</v>
      </c>
      <c r="E1686" s="0" t="n">
        <v>0</v>
      </c>
      <c r="F1686" s="0" t="s">
        <v>22</v>
      </c>
      <c r="G1686" s="0" t="n">
        <v>2</v>
      </c>
      <c r="H1686" s="0" t="n">
        <f aca="false">I1686*0.2</f>
        <v>3.2</v>
      </c>
      <c r="I1686" s="7" t="n">
        <v>16</v>
      </c>
      <c r="J1686" s="9" t="n">
        <v>47848.4166666667</v>
      </c>
      <c r="M1686" s="0" t="n">
        <v>15</v>
      </c>
      <c r="N1686" s="10" t="s">
        <v>5736</v>
      </c>
      <c r="O1686" s="11" t="n">
        <f aca="false">G1686*I1686</f>
        <v>32</v>
      </c>
      <c r="P1686" s="12" t="s">
        <v>42</v>
      </c>
      <c r="Q1686" s="13" t="s">
        <v>25</v>
      </c>
      <c r="R1686" s="0" t="n">
        <f aca="false">VLOOKUP(A1686,Sados!$A$1:$D$2962,4,0)</f>
        <v>2</v>
      </c>
      <c r="AE1686" s="0" t="n">
        <f aca="false">G1686-S1686-T1686-U1686-V1686-W1686-X1686-Y1686-Z1686-AA1686-AB1686-AC1686+AD1686</f>
        <v>2</v>
      </c>
      <c r="AF1686" s="0" t="n">
        <f aca="false">AE1686*I1686</f>
        <v>32</v>
      </c>
    </row>
    <row r="1687" customFormat="false" ht="21" hidden="false" customHeight="false" outlineLevel="0" collapsed="false">
      <c r="A1687" s="7" t="s">
        <v>5743</v>
      </c>
      <c r="B1687" s="8" t="n">
        <f aca="false">I1687</f>
        <v>17</v>
      </c>
      <c r="C1687" s="0" t="s">
        <v>5744</v>
      </c>
      <c r="D1687" s="0" t="s">
        <v>5745</v>
      </c>
      <c r="E1687" s="0" t="n">
        <v>0</v>
      </c>
      <c r="F1687" s="0" t="s">
        <v>22</v>
      </c>
      <c r="G1687" s="0" t="n">
        <v>1</v>
      </c>
      <c r="H1687" s="0" t="n">
        <f aca="false">I1687*0.2</f>
        <v>3.4</v>
      </c>
      <c r="I1687" s="7" t="n">
        <v>17</v>
      </c>
      <c r="J1687" s="9" t="n">
        <v>47848.4166666667</v>
      </c>
      <c r="M1687" s="0" t="n">
        <v>15</v>
      </c>
      <c r="N1687" s="10" t="s">
        <v>5736</v>
      </c>
      <c r="O1687" s="11" t="n">
        <f aca="false">G1687*I1687</f>
        <v>17</v>
      </c>
      <c r="P1687" s="12" t="s">
        <v>42</v>
      </c>
      <c r="Q1687" s="13" t="s">
        <v>25</v>
      </c>
      <c r="R1687" s="0" t="n">
        <f aca="false">VLOOKUP(A1687,Sados!$A$1:$D$2962,4,0)</f>
        <v>1</v>
      </c>
      <c r="AE1687" s="0" t="n">
        <f aca="false">G1687-S1687-T1687-U1687-V1687-W1687-X1687-Y1687-Z1687-AA1687-AB1687-AC1687+AD1687</f>
        <v>1</v>
      </c>
      <c r="AF1687" s="0" t="n">
        <f aca="false">AE1687*I1687</f>
        <v>17</v>
      </c>
    </row>
    <row r="1688" customFormat="false" ht="21" hidden="false" customHeight="false" outlineLevel="0" collapsed="false">
      <c r="A1688" s="7" t="s">
        <v>5746</v>
      </c>
      <c r="B1688" s="8" t="n">
        <f aca="false">I1688</f>
        <v>17</v>
      </c>
      <c r="C1688" s="0" t="s">
        <v>5747</v>
      </c>
      <c r="D1688" s="0" t="s">
        <v>5748</v>
      </c>
      <c r="E1688" s="0" t="n">
        <v>0</v>
      </c>
      <c r="F1688" s="0" t="s">
        <v>22</v>
      </c>
      <c r="G1688" s="0" t="n">
        <v>5</v>
      </c>
      <c r="H1688" s="0" t="n">
        <f aca="false">I1688*0.2</f>
        <v>3.4</v>
      </c>
      <c r="I1688" s="7" t="n">
        <v>17</v>
      </c>
      <c r="J1688" s="9" t="n">
        <v>47848.4166666667</v>
      </c>
      <c r="M1688" s="0" t="n">
        <v>15</v>
      </c>
      <c r="N1688" s="10" t="s">
        <v>5736</v>
      </c>
      <c r="O1688" s="11" t="n">
        <f aca="false">G1688*I1688</f>
        <v>85</v>
      </c>
      <c r="P1688" s="12" t="s">
        <v>42</v>
      </c>
      <c r="Q1688" s="13" t="s">
        <v>25</v>
      </c>
      <c r="R1688" s="0" t="n">
        <f aca="false">VLOOKUP(A1688,Sados!$A$1:$D$2962,4,0)</f>
        <v>5</v>
      </c>
      <c r="AE1688" s="0" t="n">
        <f aca="false">G1688-S1688-T1688-U1688-V1688-W1688-X1688-Y1688-Z1688-AA1688-AB1688-AC1688+AD1688</f>
        <v>5</v>
      </c>
      <c r="AF1688" s="0" t="n">
        <f aca="false">AE1688*I1688</f>
        <v>85</v>
      </c>
    </row>
    <row r="1689" customFormat="false" ht="21" hidden="false" customHeight="false" outlineLevel="0" collapsed="false">
      <c r="A1689" s="7" t="s">
        <v>5749</v>
      </c>
      <c r="B1689" s="8" t="n">
        <f aca="false">I1689</f>
        <v>17</v>
      </c>
      <c r="C1689" s="0" t="s">
        <v>5750</v>
      </c>
      <c r="D1689" s="0" t="s">
        <v>5751</v>
      </c>
      <c r="E1689" s="0" t="n">
        <v>0</v>
      </c>
      <c r="F1689" s="0" t="s">
        <v>22</v>
      </c>
      <c r="G1689" s="0" t="n">
        <v>4</v>
      </c>
      <c r="H1689" s="0" t="n">
        <f aca="false">I1689*0.2</f>
        <v>3.4</v>
      </c>
      <c r="I1689" s="7" t="n">
        <v>17</v>
      </c>
      <c r="J1689" s="9" t="n">
        <v>47848.4166666667</v>
      </c>
      <c r="M1689" s="0" t="n">
        <v>15</v>
      </c>
      <c r="N1689" s="10" t="s">
        <v>5736</v>
      </c>
      <c r="O1689" s="11" t="n">
        <f aca="false">G1689*I1689</f>
        <v>68</v>
      </c>
      <c r="P1689" s="12" t="s">
        <v>42</v>
      </c>
      <c r="Q1689" s="13" t="s">
        <v>25</v>
      </c>
      <c r="R1689" s="0" t="n">
        <f aca="false">VLOOKUP(A1689,Sados!$A$1:$D$2962,4,0)</f>
        <v>3</v>
      </c>
      <c r="AE1689" s="0" t="n">
        <f aca="false">G1689-S1689-T1689-U1689-V1689-W1689-X1689-Y1689-Z1689-AA1689-AB1689-AC1689+AD1689</f>
        <v>4</v>
      </c>
      <c r="AF1689" s="0" t="n">
        <f aca="false">AE1689*I1689</f>
        <v>68</v>
      </c>
    </row>
    <row r="1690" customFormat="false" ht="21" hidden="false" customHeight="false" outlineLevel="0" collapsed="false">
      <c r="A1690" s="7" t="s">
        <v>5752</v>
      </c>
      <c r="B1690" s="8" t="n">
        <f aca="false">I1690</f>
        <v>18</v>
      </c>
      <c r="C1690" s="0" t="s">
        <v>5753</v>
      </c>
      <c r="D1690" s="0" t="s">
        <v>5754</v>
      </c>
      <c r="E1690" s="0" t="n">
        <v>0</v>
      </c>
      <c r="F1690" s="0" t="s">
        <v>22</v>
      </c>
      <c r="G1690" s="0" t="n">
        <v>6</v>
      </c>
      <c r="H1690" s="0" t="n">
        <f aca="false">I1690*0.2</f>
        <v>3.6</v>
      </c>
      <c r="I1690" s="7" t="n">
        <v>18</v>
      </c>
      <c r="J1690" s="9" t="n">
        <v>47848.4166666667</v>
      </c>
      <c r="M1690" s="0" t="n">
        <v>15</v>
      </c>
      <c r="N1690" s="10" t="s">
        <v>5736</v>
      </c>
      <c r="O1690" s="11" t="n">
        <f aca="false">G1690*I1690</f>
        <v>108</v>
      </c>
      <c r="P1690" s="12" t="s">
        <v>42</v>
      </c>
      <c r="Q1690" s="13" t="s">
        <v>25</v>
      </c>
      <c r="R1690" s="0" t="n">
        <f aca="false">VLOOKUP(A1690,Sados!$A$1:$D$2962,4,0)</f>
        <v>6</v>
      </c>
      <c r="AE1690" s="0" t="n">
        <f aca="false">G1690-S1690-T1690-U1690-V1690-W1690-X1690-Y1690-Z1690-AA1690-AB1690-AC1690+AD1690</f>
        <v>6</v>
      </c>
      <c r="AF1690" s="0" t="n">
        <f aca="false">AE1690*I1690</f>
        <v>108</v>
      </c>
    </row>
    <row r="1691" customFormat="false" ht="21" hidden="false" customHeight="false" outlineLevel="0" collapsed="false">
      <c r="A1691" s="7" t="s">
        <v>5755</v>
      </c>
      <c r="B1691" s="8" t="n">
        <f aca="false">I1691</f>
        <v>18</v>
      </c>
      <c r="C1691" s="0" t="s">
        <v>5756</v>
      </c>
      <c r="D1691" s="0" t="s">
        <v>5757</v>
      </c>
      <c r="E1691" s="0" t="n">
        <v>0</v>
      </c>
      <c r="F1691" s="0" t="s">
        <v>22</v>
      </c>
      <c r="G1691" s="0" t="n">
        <v>5</v>
      </c>
      <c r="H1691" s="0" t="n">
        <f aca="false">I1691*0.2</f>
        <v>3.6</v>
      </c>
      <c r="I1691" s="7" t="n">
        <v>18</v>
      </c>
      <c r="J1691" s="9" t="n">
        <v>47848.4166666667</v>
      </c>
      <c r="M1691" s="0" t="n">
        <v>15</v>
      </c>
      <c r="N1691" s="10" t="s">
        <v>5736</v>
      </c>
      <c r="O1691" s="11" t="n">
        <f aca="false">G1691*I1691</f>
        <v>90</v>
      </c>
      <c r="P1691" s="12" t="s">
        <v>42</v>
      </c>
      <c r="Q1691" s="13" t="s">
        <v>25</v>
      </c>
      <c r="R1691" s="0" t="n">
        <f aca="false">VLOOKUP(A1691,Sados!$A$1:$D$2962,4,0)</f>
        <v>5</v>
      </c>
      <c r="AE1691" s="0" t="n">
        <f aca="false">G1691-S1691-T1691-U1691-V1691-W1691-X1691-Y1691-Z1691-AA1691-AB1691-AC1691+AD1691</f>
        <v>5</v>
      </c>
      <c r="AF1691" s="0" t="n">
        <f aca="false">AE1691*I1691</f>
        <v>90</v>
      </c>
    </row>
    <row r="1692" customFormat="false" ht="21" hidden="false" customHeight="false" outlineLevel="0" collapsed="false">
      <c r="A1692" s="7" t="s">
        <v>5758</v>
      </c>
      <c r="B1692" s="8" t="n">
        <f aca="false">I1692</f>
        <v>20</v>
      </c>
      <c r="C1692" s="0" t="s">
        <v>5759</v>
      </c>
      <c r="D1692" s="0" t="s">
        <v>5760</v>
      </c>
      <c r="E1692" s="0" t="n">
        <v>0</v>
      </c>
      <c r="F1692" s="0" t="s">
        <v>22</v>
      </c>
      <c r="G1692" s="0" t="n">
        <v>2</v>
      </c>
      <c r="H1692" s="0" t="n">
        <f aca="false">I1692*0.2</f>
        <v>4</v>
      </c>
      <c r="I1692" s="7" t="n">
        <v>20</v>
      </c>
      <c r="J1692" s="9" t="n">
        <v>47848.4166666667</v>
      </c>
      <c r="M1692" s="0" t="n">
        <v>15</v>
      </c>
      <c r="N1692" s="10" t="s">
        <v>5736</v>
      </c>
      <c r="O1692" s="11" t="n">
        <f aca="false">G1692*I1692</f>
        <v>40</v>
      </c>
      <c r="P1692" s="12" t="s">
        <v>42</v>
      </c>
      <c r="Q1692" s="13" t="s">
        <v>25</v>
      </c>
      <c r="R1692" s="0" t="n">
        <f aca="false">VLOOKUP(A1692,Sados!$A$1:$D$2962,4,0)</f>
        <v>2</v>
      </c>
      <c r="AE1692" s="0" t="n">
        <f aca="false">G1692-S1692-T1692-U1692-V1692-W1692-X1692-Y1692-Z1692-AA1692-AB1692-AC1692+AD1692</f>
        <v>2</v>
      </c>
      <c r="AF1692" s="0" t="n">
        <f aca="false">AE1692*I1692</f>
        <v>40</v>
      </c>
    </row>
    <row r="1693" customFormat="false" ht="21" hidden="false" customHeight="false" outlineLevel="0" collapsed="false">
      <c r="A1693" s="7" t="s">
        <v>5761</v>
      </c>
      <c r="B1693" s="8" t="n">
        <f aca="false">I1693</f>
        <v>18</v>
      </c>
      <c r="C1693" s="0" t="s">
        <v>5762</v>
      </c>
      <c r="D1693" s="0" t="s">
        <v>5763</v>
      </c>
      <c r="E1693" s="0" t="n">
        <v>0</v>
      </c>
      <c r="F1693" s="0" t="s">
        <v>22</v>
      </c>
      <c r="G1693" s="0" t="n">
        <v>4</v>
      </c>
      <c r="H1693" s="0" t="n">
        <f aca="false">I1693*0.2</f>
        <v>3.6</v>
      </c>
      <c r="I1693" s="7" t="n">
        <v>18</v>
      </c>
      <c r="J1693" s="9" t="n">
        <v>47848.4166666667</v>
      </c>
      <c r="M1693" s="0" t="n">
        <v>15</v>
      </c>
      <c r="N1693" s="10" t="s">
        <v>5736</v>
      </c>
      <c r="O1693" s="11" t="n">
        <f aca="false">G1693*I1693</f>
        <v>72</v>
      </c>
      <c r="P1693" s="12" t="s">
        <v>38</v>
      </c>
      <c r="Q1693" s="13" t="s">
        <v>25</v>
      </c>
      <c r="R1693" s="0" t="n">
        <f aca="false">VLOOKUP(A1693,Sados!$A$1:$D$2962,4,0)</f>
        <v>4</v>
      </c>
      <c r="AE1693" s="0" t="n">
        <f aca="false">G1693-S1693-T1693-U1693-V1693-W1693-X1693-Y1693-Z1693-AA1693-AB1693-AC1693+AD1693</f>
        <v>4</v>
      </c>
      <c r="AF1693" s="0" t="n">
        <f aca="false">AE1693*I1693</f>
        <v>72</v>
      </c>
    </row>
    <row r="1694" customFormat="false" ht="21" hidden="false" customHeight="false" outlineLevel="0" collapsed="false">
      <c r="A1694" s="7" t="s">
        <v>5764</v>
      </c>
      <c r="B1694" s="8" t="n">
        <f aca="false">I1694</f>
        <v>15</v>
      </c>
      <c r="C1694" s="0" t="s">
        <v>5765</v>
      </c>
      <c r="D1694" s="0" t="s">
        <v>5766</v>
      </c>
      <c r="E1694" s="0" t="n">
        <v>0</v>
      </c>
      <c r="F1694" s="0" t="s">
        <v>22</v>
      </c>
      <c r="G1694" s="0" t="n">
        <v>2</v>
      </c>
      <c r="H1694" s="0" t="n">
        <f aca="false">I1694*0.2</f>
        <v>3</v>
      </c>
      <c r="I1694" s="7" t="n">
        <v>15</v>
      </c>
      <c r="J1694" s="9" t="n">
        <v>47848.4166666667</v>
      </c>
      <c r="M1694" s="0" t="n">
        <v>15</v>
      </c>
      <c r="N1694" s="10" t="s">
        <v>5736</v>
      </c>
      <c r="O1694" s="11" t="n">
        <f aca="false">G1694*I1694</f>
        <v>30</v>
      </c>
      <c r="P1694" s="12" t="s">
        <v>42</v>
      </c>
      <c r="Q1694" s="13" t="s">
        <v>25</v>
      </c>
      <c r="R1694" s="0" t="n">
        <f aca="false">VLOOKUP(A1694,Sados!$A$1:$D$2962,4,0)</f>
        <v>2</v>
      </c>
      <c r="AE1694" s="0" t="n">
        <f aca="false">G1694-S1694-T1694-U1694-V1694-W1694-X1694-Y1694-Z1694-AA1694-AB1694-AC1694+AD1694</f>
        <v>2</v>
      </c>
      <c r="AF1694" s="0" t="n">
        <f aca="false">AE1694*I1694</f>
        <v>30</v>
      </c>
    </row>
    <row r="1695" customFormat="false" ht="21" hidden="false" customHeight="false" outlineLevel="0" collapsed="false">
      <c r="A1695" s="7" t="s">
        <v>5767</v>
      </c>
      <c r="B1695" s="8" t="n">
        <f aca="false">I1695</f>
        <v>15</v>
      </c>
      <c r="C1695" s="0" t="s">
        <v>5768</v>
      </c>
      <c r="D1695" s="0" t="s">
        <v>5769</v>
      </c>
      <c r="E1695" s="0" t="n">
        <v>0</v>
      </c>
      <c r="F1695" s="0" t="s">
        <v>22</v>
      </c>
      <c r="G1695" s="0" t="n">
        <v>1</v>
      </c>
      <c r="H1695" s="0" t="n">
        <f aca="false">I1695*0.2</f>
        <v>3</v>
      </c>
      <c r="I1695" s="7" t="n">
        <v>15</v>
      </c>
      <c r="J1695" s="9" t="n">
        <v>47848.4166666667</v>
      </c>
      <c r="M1695" s="0" t="n">
        <v>15</v>
      </c>
      <c r="N1695" s="10" t="s">
        <v>5736</v>
      </c>
      <c r="O1695" s="11" t="n">
        <f aca="false">G1695*I1695</f>
        <v>15</v>
      </c>
      <c r="P1695" s="12" t="s">
        <v>42</v>
      </c>
      <c r="Q1695" s="13" t="s">
        <v>25</v>
      </c>
      <c r="R1695" s="0" t="n">
        <f aca="false">VLOOKUP(A1695,Sados!$A$1:$D$2962,4,0)</f>
        <v>0</v>
      </c>
      <c r="AE1695" s="0" t="n">
        <f aca="false">G1695-S1695-T1695-U1695-V1695-W1695-X1695-Y1695-Z1695-AA1695-AB1695-AC1695+AD1695</f>
        <v>1</v>
      </c>
      <c r="AF1695" s="0" t="n">
        <f aca="false">AE1695*I1695</f>
        <v>15</v>
      </c>
    </row>
    <row r="1696" customFormat="false" ht="21" hidden="false" customHeight="false" outlineLevel="0" collapsed="false">
      <c r="A1696" s="7" t="s">
        <v>5770</v>
      </c>
      <c r="B1696" s="8" t="n">
        <f aca="false">I1696</f>
        <v>15</v>
      </c>
      <c r="C1696" s="0" t="s">
        <v>5771</v>
      </c>
      <c r="D1696" s="0" t="s">
        <v>5745</v>
      </c>
      <c r="E1696" s="0" t="n">
        <v>0</v>
      </c>
      <c r="F1696" s="0" t="s">
        <v>22</v>
      </c>
      <c r="G1696" s="0" t="n">
        <v>6</v>
      </c>
      <c r="H1696" s="0" t="n">
        <f aca="false">I1696*0.2</f>
        <v>3</v>
      </c>
      <c r="I1696" s="7" t="n">
        <v>15</v>
      </c>
      <c r="J1696" s="9" t="n">
        <v>47848.4166666667</v>
      </c>
      <c r="M1696" s="0" t="n">
        <v>15</v>
      </c>
      <c r="N1696" s="10" t="s">
        <v>5736</v>
      </c>
      <c r="O1696" s="11" t="n">
        <f aca="false">G1696*I1696</f>
        <v>90</v>
      </c>
      <c r="P1696" s="12" t="s">
        <v>42</v>
      </c>
      <c r="Q1696" s="13" t="s">
        <v>25</v>
      </c>
      <c r="R1696" s="0" t="n">
        <f aca="false">VLOOKUP(A1696,Sados!$A$1:$D$2962,4,0)</f>
        <v>6</v>
      </c>
      <c r="AE1696" s="0" t="n">
        <f aca="false">G1696-S1696-T1696-U1696-V1696-W1696-X1696-Y1696-Z1696-AA1696-AB1696-AC1696+AD1696</f>
        <v>6</v>
      </c>
      <c r="AF1696" s="0" t="n">
        <f aca="false">AE1696*I1696</f>
        <v>90</v>
      </c>
    </row>
    <row r="1697" customFormat="false" ht="21" hidden="false" customHeight="false" outlineLevel="0" collapsed="false">
      <c r="A1697" s="7" t="s">
        <v>5772</v>
      </c>
      <c r="B1697" s="8" t="n">
        <f aca="false">I1697</f>
        <v>17</v>
      </c>
      <c r="C1697" s="0" t="s">
        <v>5773</v>
      </c>
      <c r="D1697" s="0" t="s">
        <v>5774</v>
      </c>
      <c r="E1697" s="0" t="n">
        <v>0</v>
      </c>
      <c r="F1697" s="0" t="s">
        <v>22</v>
      </c>
      <c r="G1697" s="0" t="n">
        <v>3</v>
      </c>
      <c r="H1697" s="0" t="n">
        <f aca="false">I1697*0.2</f>
        <v>3.4</v>
      </c>
      <c r="I1697" s="7" t="n">
        <v>17</v>
      </c>
      <c r="J1697" s="9" t="n">
        <v>47848.4166666667</v>
      </c>
      <c r="M1697" s="0" t="n">
        <v>15</v>
      </c>
      <c r="N1697" s="10" t="s">
        <v>5736</v>
      </c>
      <c r="O1697" s="11" t="n">
        <f aca="false">G1697*I1697</f>
        <v>51</v>
      </c>
      <c r="P1697" s="12" t="s">
        <v>42</v>
      </c>
      <c r="Q1697" s="13" t="s">
        <v>25</v>
      </c>
      <c r="R1697" s="0" t="n">
        <f aca="false">VLOOKUP(A1697,Sados!$A$1:$D$2962,4,0)</f>
        <v>3</v>
      </c>
      <c r="AE1697" s="0" t="n">
        <f aca="false">G1697-S1697-T1697-U1697-V1697-W1697-X1697-Y1697-Z1697-AA1697-AB1697-AC1697+AD1697</f>
        <v>3</v>
      </c>
      <c r="AF1697" s="0" t="n">
        <f aca="false">AE1697*I1697</f>
        <v>51</v>
      </c>
    </row>
    <row r="1698" customFormat="false" ht="21" hidden="false" customHeight="false" outlineLevel="0" collapsed="false">
      <c r="A1698" s="7" t="s">
        <v>5775</v>
      </c>
      <c r="B1698" s="8" t="n">
        <f aca="false">I1698</f>
        <v>17</v>
      </c>
      <c r="C1698" s="0" t="s">
        <v>5776</v>
      </c>
      <c r="D1698" s="0" t="s">
        <v>5777</v>
      </c>
      <c r="E1698" s="0" t="s">
        <v>5778</v>
      </c>
      <c r="F1698" s="0" t="s">
        <v>22</v>
      </c>
      <c r="G1698" s="0" t="n">
        <v>3</v>
      </c>
      <c r="H1698" s="0" t="n">
        <f aca="false">I1698*0.2</f>
        <v>3.4</v>
      </c>
      <c r="I1698" s="7" t="n">
        <v>17</v>
      </c>
      <c r="J1698" s="9" t="n">
        <v>47848.4166666667</v>
      </c>
      <c r="M1698" s="0" t="n">
        <v>15</v>
      </c>
      <c r="N1698" s="10" t="s">
        <v>5736</v>
      </c>
      <c r="O1698" s="11" t="n">
        <f aca="false">G1698*I1698</f>
        <v>51</v>
      </c>
      <c r="P1698" s="12" t="s">
        <v>42</v>
      </c>
      <c r="Q1698" s="13" t="s">
        <v>25</v>
      </c>
      <c r="R1698" s="0" t="n">
        <f aca="false">VLOOKUP(A1698,Sados!$A$1:$D$2962,4,0)</f>
        <v>3</v>
      </c>
      <c r="AE1698" s="0" t="n">
        <f aca="false">G1698-S1698-T1698-U1698-V1698-W1698-X1698-Y1698-Z1698-AA1698-AB1698-AC1698+AD1698</f>
        <v>3</v>
      </c>
      <c r="AF1698" s="0" t="n">
        <f aca="false">AE1698*I1698</f>
        <v>51</v>
      </c>
    </row>
    <row r="1699" customFormat="false" ht="21" hidden="false" customHeight="false" outlineLevel="0" collapsed="false">
      <c r="A1699" s="7" t="s">
        <v>5779</v>
      </c>
      <c r="B1699" s="8" t="n">
        <f aca="false">I1699</f>
        <v>20</v>
      </c>
      <c r="C1699" s="0" t="s">
        <v>5780</v>
      </c>
      <c r="D1699" s="0" t="s">
        <v>5781</v>
      </c>
      <c r="E1699" s="0" t="n">
        <v>0</v>
      </c>
      <c r="F1699" s="0" t="s">
        <v>22</v>
      </c>
      <c r="G1699" s="0" t="n">
        <v>1</v>
      </c>
      <c r="H1699" s="0" t="n">
        <f aca="false">I1699*0.2</f>
        <v>4</v>
      </c>
      <c r="I1699" s="7" t="n">
        <v>20</v>
      </c>
      <c r="J1699" s="9" t="n">
        <v>47848.4166666667</v>
      </c>
      <c r="M1699" s="0" t="n">
        <v>15</v>
      </c>
      <c r="N1699" s="10" t="s">
        <v>5736</v>
      </c>
      <c r="O1699" s="11" t="n">
        <f aca="false">G1699*I1699</f>
        <v>20</v>
      </c>
      <c r="P1699" s="12" t="s">
        <v>38</v>
      </c>
      <c r="Q1699" s="13" t="s">
        <v>25</v>
      </c>
      <c r="R1699" s="0" t="n">
        <f aca="false">VLOOKUP(A1699,Sados!$A$1:$D$2962,4,0)</f>
        <v>1</v>
      </c>
      <c r="AE1699" s="0" t="n">
        <f aca="false">G1699-S1699-T1699-U1699-V1699-W1699-X1699-Y1699-Z1699-AA1699-AB1699-AC1699+AD1699</f>
        <v>1</v>
      </c>
      <c r="AF1699" s="0" t="n">
        <f aca="false">AE1699*I1699</f>
        <v>20</v>
      </c>
    </row>
    <row r="1700" customFormat="false" ht="21" hidden="false" customHeight="false" outlineLevel="0" collapsed="false">
      <c r="A1700" s="7" t="s">
        <v>5782</v>
      </c>
      <c r="B1700" s="8" t="n">
        <f aca="false">I1700</f>
        <v>60</v>
      </c>
      <c r="C1700" s="0" t="s">
        <v>5783</v>
      </c>
      <c r="D1700" s="0" t="s">
        <v>5784</v>
      </c>
      <c r="E1700" s="0" t="n">
        <v>0</v>
      </c>
      <c r="F1700" s="0" t="s">
        <v>22</v>
      </c>
      <c r="G1700" s="0" t="n">
        <v>1</v>
      </c>
      <c r="H1700" s="0" t="n">
        <f aca="false">I1700*0.2</f>
        <v>12</v>
      </c>
      <c r="I1700" s="7" t="n">
        <v>60</v>
      </c>
      <c r="J1700" s="9" t="n">
        <v>47848.4166666667</v>
      </c>
      <c r="M1700" s="0" t="n">
        <v>15</v>
      </c>
      <c r="N1700" s="10" t="s">
        <v>5785</v>
      </c>
      <c r="O1700" s="11" t="n">
        <f aca="false">G1700*I1700</f>
        <v>60</v>
      </c>
      <c r="P1700" s="12" t="s">
        <v>5786</v>
      </c>
      <c r="Q1700" s="13" t="s">
        <v>1028</v>
      </c>
      <c r="R1700" s="0" t="n">
        <f aca="false">VLOOKUP(A1700,Sados!$A$1:$D$2962,4,0)</f>
        <v>1</v>
      </c>
      <c r="AE1700" s="0" t="n">
        <f aca="false">G1700-S1700-T1700-U1700-V1700-W1700-X1700-Y1700-Z1700-AA1700-AB1700-AC1700+AD1700</f>
        <v>1</v>
      </c>
      <c r="AF1700" s="0" t="n">
        <f aca="false">AE1700*I1700</f>
        <v>60</v>
      </c>
    </row>
    <row r="1701" customFormat="false" ht="21" hidden="false" customHeight="false" outlineLevel="0" collapsed="false">
      <c r="A1701" s="7" t="s">
        <v>5787</v>
      </c>
      <c r="B1701" s="8" t="n">
        <f aca="false">I1701</f>
        <v>66</v>
      </c>
      <c r="C1701" s="0" t="s">
        <v>5788</v>
      </c>
      <c r="D1701" s="0" t="s">
        <v>5789</v>
      </c>
      <c r="E1701" s="0" t="s">
        <v>5790</v>
      </c>
      <c r="F1701" s="0" t="s">
        <v>22</v>
      </c>
      <c r="G1701" s="0" t="n">
        <v>3</v>
      </c>
      <c r="H1701" s="0" t="n">
        <f aca="false">I1701*0.2</f>
        <v>13.2</v>
      </c>
      <c r="I1701" s="7" t="n">
        <v>66</v>
      </c>
      <c r="J1701" s="9" t="n">
        <v>47848.4166666667</v>
      </c>
      <c r="M1701" s="0" t="n">
        <v>15</v>
      </c>
      <c r="N1701" s="10" t="s">
        <v>5785</v>
      </c>
      <c r="O1701" s="11" t="n">
        <f aca="false">G1701*I1701</f>
        <v>198</v>
      </c>
      <c r="P1701" s="12" t="s">
        <v>88</v>
      </c>
      <c r="Q1701" s="13" t="s">
        <v>5791</v>
      </c>
      <c r="R1701" s="0" t="n">
        <f aca="false">VLOOKUP(A1701,Sados!$A$1:$D$2962,4,0)</f>
        <v>3</v>
      </c>
      <c r="AE1701" s="0" t="n">
        <f aca="false">G1701-S1701-T1701-U1701-V1701-W1701-X1701-Y1701-Z1701-AA1701-AB1701-AC1701+AD1701</f>
        <v>3</v>
      </c>
      <c r="AF1701" s="0" t="n">
        <f aca="false">AE1701*I1701</f>
        <v>198</v>
      </c>
    </row>
    <row r="1702" customFormat="false" ht="21" hidden="false" customHeight="false" outlineLevel="0" collapsed="false">
      <c r="A1702" s="7" t="s">
        <v>5792</v>
      </c>
      <c r="B1702" s="8" t="n">
        <f aca="false">I1702</f>
        <v>60</v>
      </c>
      <c r="C1702" s="0" t="s">
        <v>5793</v>
      </c>
      <c r="D1702" s="0" t="s">
        <v>5794</v>
      </c>
      <c r="E1702" s="0" t="s">
        <v>5795</v>
      </c>
      <c r="F1702" s="0" t="s">
        <v>22</v>
      </c>
      <c r="G1702" s="0" t="n">
        <v>1</v>
      </c>
      <c r="H1702" s="0" t="n">
        <f aca="false">I1702*0.2</f>
        <v>12</v>
      </c>
      <c r="I1702" s="7" t="n">
        <v>60</v>
      </c>
      <c r="J1702" s="9" t="n">
        <v>47848.4166666667</v>
      </c>
      <c r="M1702" s="0" t="n">
        <v>15</v>
      </c>
      <c r="N1702" s="10" t="s">
        <v>5785</v>
      </c>
      <c r="O1702" s="11" t="n">
        <f aca="false">G1702*I1702</f>
        <v>60</v>
      </c>
      <c r="P1702" s="12" t="s">
        <v>88</v>
      </c>
      <c r="Q1702" s="13" t="s">
        <v>1028</v>
      </c>
      <c r="R1702" s="0" t="n">
        <f aca="false">VLOOKUP(A1702,Sados!$A$1:$D$2962,4,0)</f>
        <v>1</v>
      </c>
      <c r="AE1702" s="0" t="n">
        <f aca="false">G1702-S1702-T1702-U1702-V1702-W1702-X1702-Y1702-Z1702-AA1702-AB1702-AC1702+AD1702</f>
        <v>1</v>
      </c>
      <c r="AF1702" s="0" t="n">
        <f aca="false">AE1702*I1702</f>
        <v>60</v>
      </c>
    </row>
    <row r="1703" customFormat="false" ht="21" hidden="false" customHeight="false" outlineLevel="0" collapsed="false">
      <c r="A1703" s="7" t="s">
        <v>5796</v>
      </c>
      <c r="B1703" s="8" t="n">
        <f aca="false">I1703</f>
        <v>80</v>
      </c>
      <c r="C1703" s="0" t="s">
        <v>5797</v>
      </c>
      <c r="D1703" s="0" t="s">
        <v>5798</v>
      </c>
      <c r="E1703" s="0" t="s">
        <v>5799</v>
      </c>
      <c r="F1703" s="0" t="s">
        <v>22</v>
      </c>
      <c r="G1703" s="0" t="n">
        <v>2</v>
      </c>
      <c r="H1703" s="0" t="n">
        <f aca="false">I1703*0.2</f>
        <v>16</v>
      </c>
      <c r="I1703" s="7" t="n">
        <v>80</v>
      </c>
      <c r="J1703" s="9" t="n">
        <v>47848.4166666667</v>
      </c>
      <c r="M1703" s="0" t="n">
        <v>15</v>
      </c>
      <c r="N1703" s="10" t="s">
        <v>5785</v>
      </c>
      <c r="O1703" s="11" t="n">
        <f aca="false">G1703*I1703</f>
        <v>160</v>
      </c>
      <c r="P1703" s="12" t="s">
        <v>42</v>
      </c>
      <c r="Q1703" s="13" t="s">
        <v>5791</v>
      </c>
      <c r="R1703" s="0" t="n">
        <f aca="false">VLOOKUP(A1703,Sados!$A$1:$D$2962,4,0)</f>
        <v>2</v>
      </c>
      <c r="AE1703" s="0" t="n">
        <f aca="false">G1703-S1703-T1703-U1703-V1703-W1703-X1703-Y1703-Z1703-AA1703-AB1703-AC1703+AD1703</f>
        <v>2</v>
      </c>
      <c r="AF1703" s="0" t="n">
        <f aca="false">AE1703*I1703</f>
        <v>160</v>
      </c>
    </row>
    <row r="1704" customFormat="false" ht="21" hidden="false" customHeight="false" outlineLevel="0" collapsed="false">
      <c r="A1704" s="7" t="s">
        <v>5800</v>
      </c>
      <c r="B1704" s="8" t="n">
        <f aca="false">I1704</f>
        <v>90</v>
      </c>
      <c r="C1704" s="0" t="s">
        <v>5801</v>
      </c>
      <c r="D1704" s="0" t="s">
        <v>5802</v>
      </c>
      <c r="E1704" s="0" t="s">
        <v>5803</v>
      </c>
      <c r="F1704" s="0" t="s">
        <v>22</v>
      </c>
      <c r="G1704" s="0" t="n">
        <v>3</v>
      </c>
      <c r="H1704" s="0" t="n">
        <f aca="false">I1704*0.2</f>
        <v>18</v>
      </c>
      <c r="I1704" s="7" t="n">
        <v>90</v>
      </c>
      <c r="J1704" s="9" t="n">
        <v>47848.4166666667</v>
      </c>
      <c r="M1704" s="0" t="n">
        <v>15</v>
      </c>
      <c r="N1704" s="10" t="s">
        <v>5785</v>
      </c>
      <c r="O1704" s="11" t="n">
        <f aca="false">G1704*I1704</f>
        <v>270</v>
      </c>
      <c r="P1704" s="12" t="s">
        <v>42</v>
      </c>
      <c r="Q1704" s="13" t="s">
        <v>25</v>
      </c>
      <c r="R1704" s="0" t="n">
        <f aca="false">VLOOKUP(A1704,Sados!$A$1:$D$2962,4,0)</f>
        <v>3</v>
      </c>
      <c r="AE1704" s="0" t="n">
        <f aca="false">G1704-S1704-T1704-U1704-V1704-W1704-X1704-Y1704-Z1704-AA1704-AB1704-AC1704+AD1704</f>
        <v>3</v>
      </c>
      <c r="AF1704" s="0" t="n">
        <f aca="false">AE1704*I1704</f>
        <v>270</v>
      </c>
    </row>
    <row r="1705" customFormat="false" ht="21" hidden="false" customHeight="false" outlineLevel="0" collapsed="false">
      <c r="A1705" s="7" t="s">
        <v>5804</v>
      </c>
      <c r="B1705" s="8" t="n">
        <f aca="false">I1705</f>
        <v>53</v>
      </c>
      <c r="C1705" s="0" t="s">
        <v>5805</v>
      </c>
      <c r="D1705" s="0" t="s">
        <v>5806</v>
      </c>
      <c r="E1705" s="0" t="s">
        <v>5807</v>
      </c>
      <c r="F1705" s="0" t="s">
        <v>22</v>
      </c>
      <c r="G1705" s="0" t="n">
        <v>2</v>
      </c>
      <c r="H1705" s="0" t="n">
        <f aca="false">I1705*0.2</f>
        <v>10.6</v>
      </c>
      <c r="I1705" s="7" t="n">
        <v>53</v>
      </c>
      <c r="J1705" s="9" t="n">
        <v>47848.4166666667</v>
      </c>
      <c r="M1705" s="0" t="n">
        <v>15</v>
      </c>
      <c r="N1705" s="10" t="s">
        <v>5785</v>
      </c>
      <c r="O1705" s="11" t="n">
        <f aca="false">G1705*I1705</f>
        <v>106</v>
      </c>
      <c r="P1705" s="12" t="s">
        <v>42</v>
      </c>
      <c r="Q1705" s="13" t="s">
        <v>5808</v>
      </c>
      <c r="R1705" s="0" t="n">
        <f aca="false">VLOOKUP(A1705,Sados!$A$1:$D$2962,4,0)</f>
        <v>2</v>
      </c>
      <c r="AE1705" s="0" t="n">
        <f aca="false">G1705-S1705-T1705-U1705-V1705-W1705-X1705-Y1705-Z1705-AA1705-AB1705-AC1705+AD1705</f>
        <v>2</v>
      </c>
      <c r="AF1705" s="0" t="n">
        <f aca="false">AE1705*I1705</f>
        <v>106</v>
      </c>
    </row>
    <row r="1706" customFormat="false" ht="21" hidden="false" customHeight="false" outlineLevel="0" collapsed="false">
      <c r="A1706" s="7" t="s">
        <v>5809</v>
      </c>
      <c r="B1706" s="8" t="n">
        <f aca="false">I1706</f>
        <v>60</v>
      </c>
      <c r="C1706" s="0" t="s">
        <v>5810</v>
      </c>
      <c r="D1706" s="0" t="s">
        <v>5811</v>
      </c>
      <c r="E1706" s="0" t="n">
        <v>0</v>
      </c>
      <c r="F1706" s="0" t="s">
        <v>22</v>
      </c>
      <c r="G1706" s="0" t="n">
        <v>1</v>
      </c>
      <c r="H1706" s="0" t="n">
        <f aca="false">I1706*0.2</f>
        <v>12</v>
      </c>
      <c r="I1706" s="7" t="n">
        <v>60</v>
      </c>
      <c r="J1706" s="9" t="n">
        <v>47848.4166666667</v>
      </c>
      <c r="M1706" s="0" t="n">
        <v>15</v>
      </c>
      <c r="N1706" s="10" t="s">
        <v>5785</v>
      </c>
      <c r="O1706" s="11" t="n">
        <f aca="false">G1706*I1706</f>
        <v>60</v>
      </c>
      <c r="P1706" s="12" t="s">
        <v>42</v>
      </c>
      <c r="Q1706" s="13" t="s">
        <v>25</v>
      </c>
      <c r="R1706" s="0" t="n">
        <f aca="false">VLOOKUP(A1706,Sados!$A$1:$D$2962,4,0)</f>
        <v>1</v>
      </c>
      <c r="AE1706" s="0" t="n">
        <f aca="false">G1706-S1706-T1706-U1706-V1706-W1706-X1706-Y1706-Z1706-AA1706-AB1706-AC1706+AD1706</f>
        <v>1</v>
      </c>
      <c r="AF1706" s="0" t="n">
        <f aca="false">AE1706*I1706</f>
        <v>60</v>
      </c>
    </row>
    <row r="1707" customFormat="false" ht="21" hidden="false" customHeight="false" outlineLevel="0" collapsed="false">
      <c r="A1707" s="7" t="s">
        <v>5812</v>
      </c>
      <c r="B1707" s="8" t="n">
        <f aca="false">I1707</f>
        <v>155</v>
      </c>
      <c r="C1707" s="0" t="s">
        <v>5813</v>
      </c>
      <c r="D1707" s="0" t="s">
        <v>5814</v>
      </c>
      <c r="E1707" s="0" t="n">
        <v>0</v>
      </c>
      <c r="F1707" s="0" t="s">
        <v>22</v>
      </c>
      <c r="G1707" s="0" t="n">
        <v>1</v>
      </c>
      <c r="H1707" s="0" t="n">
        <f aca="false">I1707*0.2</f>
        <v>31</v>
      </c>
      <c r="I1707" s="7" t="n">
        <v>155</v>
      </c>
      <c r="J1707" s="9" t="n">
        <v>47848.4166666667</v>
      </c>
      <c r="M1707" s="0" t="n">
        <v>15</v>
      </c>
      <c r="N1707" s="10" t="s">
        <v>5785</v>
      </c>
      <c r="O1707" s="11" t="n">
        <f aca="false">G1707*I1707</f>
        <v>155</v>
      </c>
      <c r="P1707" s="12" t="s">
        <v>42</v>
      </c>
      <c r="Q1707" s="13" t="s">
        <v>25</v>
      </c>
      <c r="R1707" s="0" t="n">
        <f aca="false">VLOOKUP(A1707,Sados!$A$1:$D$2962,4,0)</f>
        <v>1</v>
      </c>
      <c r="AE1707" s="0" t="n">
        <f aca="false">G1707-S1707-T1707-U1707-V1707-W1707-X1707-Y1707-Z1707-AA1707-AB1707-AC1707+AD1707</f>
        <v>1</v>
      </c>
      <c r="AF1707" s="0" t="n">
        <f aca="false">AE1707*I1707</f>
        <v>155</v>
      </c>
    </row>
    <row r="1708" customFormat="false" ht="21" hidden="false" customHeight="false" outlineLevel="0" collapsed="false">
      <c r="A1708" s="7" t="s">
        <v>5815</v>
      </c>
      <c r="B1708" s="8" t="n">
        <f aca="false">I1708</f>
        <v>155</v>
      </c>
      <c r="C1708" s="0" t="s">
        <v>5816</v>
      </c>
      <c r="D1708" s="0" t="s">
        <v>5817</v>
      </c>
      <c r="E1708" s="0" t="s">
        <v>5818</v>
      </c>
      <c r="F1708" s="0" t="s">
        <v>22</v>
      </c>
      <c r="G1708" s="0" t="n">
        <v>1</v>
      </c>
      <c r="H1708" s="0" t="n">
        <f aca="false">I1708*0.2</f>
        <v>31</v>
      </c>
      <c r="I1708" s="7" t="n">
        <v>155</v>
      </c>
      <c r="J1708" s="9" t="n">
        <v>47848.4166666667</v>
      </c>
      <c r="M1708" s="0" t="n">
        <v>15</v>
      </c>
      <c r="N1708" s="10" t="s">
        <v>5785</v>
      </c>
      <c r="O1708" s="11" t="n">
        <f aca="false">G1708*I1708</f>
        <v>155</v>
      </c>
      <c r="P1708" s="12" t="s">
        <v>42</v>
      </c>
      <c r="Q1708" s="13" t="s">
        <v>5808</v>
      </c>
      <c r="R1708" s="0" t="n">
        <f aca="false">VLOOKUP(A1708,Sados!$A$1:$D$2962,4,0)</f>
        <v>1</v>
      </c>
      <c r="AE1708" s="0" t="n">
        <f aca="false">G1708-S1708-T1708-U1708-V1708-W1708-X1708-Y1708-Z1708-AA1708-AB1708-AC1708+AD1708</f>
        <v>1</v>
      </c>
      <c r="AF1708" s="0" t="n">
        <f aca="false">AE1708*I1708</f>
        <v>155</v>
      </c>
    </row>
    <row r="1709" customFormat="false" ht="21" hidden="false" customHeight="false" outlineLevel="0" collapsed="false">
      <c r="A1709" s="7" t="s">
        <v>5819</v>
      </c>
      <c r="B1709" s="8" t="n">
        <f aca="false">I1709</f>
        <v>58</v>
      </c>
      <c r="C1709" s="0" t="s">
        <v>5820</v>
      </c>
      <c r="D1709" s="0" t="s">
        <v>5821</v>
      </c>
      <c r="E1709" s="0" t="s">
        <v>5822</v>
      </c>
      <c r="F1709" s="0" t="s">
        <v>22</v>
      </c>
      <c r="G1709" s="0" t="n">
        <v>1</v>
      </c>
      <c r="H1709" s="0" t="n">
        <f aca="false">I1709*0.2</f>
        <v>11.6</v>
      </c>
      <c r="I1709" s="7" t="n">
        <v>58</v>
      </c>
      <c r="J1709" s="9" t="n">
        <v>47848.4166666667</v>
      </c>
      <c r="M1709" s="0" t="n">
        <v>15</v>
      </c>
      <c r="N1709" s="10" t="s">
        <v>5785</v>
      </c>
      <c r="O1709" s="11" t="n">
        <f aca="false">G1709*I1709</f>
        <v>58</v>
      </c>
      <c r="P1709" s="12" t="s">
        <v>42</v>
      </c>
      <c r="Q1709" s="13" t="s">
        <v>5808</v>
      </c>
      <c r="R1709" s="0" t="n">
        <f aca="false">VLOOKUP(A1709,Sados!$A$1:$D$2962,4,0)</f>
        <v>1</v>
      </c>
      <c r="AE1709" s="0" t="n">
        <f aca="false">G1709-S1709-T1709-U1709-V1709-W1709-X1709-Y1709-Z1709-AA1709-AB1709-AC1709+AD1709</f>
        <v>1</v>
      </c>
      <c r="AF1709" s="0" t="n">
        <f aca="false">AE1709*I1709</f>
        <v>58</v>
      </c>
    </row>
    <row r="1710" customFormat="false" ht="21" hidden="false" customHeight="false" outlineLevel="0" collapsed="false">
      <c r="A1710" s="7" t="s">
        <v>5823</v>
      </c>
      <c r="B1710" s="8" t="n">
        <f aca="false">I1710</f>
        <v>105</v>
      </c>
      <c r="C1710" s="0" t="s">
        <v>5824</v>
      </c>
      <c r="D1710" s="0" t="s">
        <v>5825</v>
      </c>
      <c r="E1710" s="0" t="s">
        <v>5826</v>
      </c>
      <c r="F1710" s="0" t="s">
        <v>22</v>
      </c>
      <c r="G1710" s="0" t="n">
        <v>1</v>
      </c>
      <c r="H1710" s="0" t="n">
        <f aca="false">I1710*0.2</f>
        <v>21</v>
      </c>
      <c r="I1710" s="7" t="n">
        <v>105</v>
      </c>
      <c r="J1710" s="9" t="n">
        <v>47848.4166666667</v>
      </c>
      <c r="M1710" s="0" t="n">
        <v>15</v>
      </c>
      <c r="N1710" s="10" t="s">
        <v>5785</v>
      </c>
      <c r="O1710" s="11" t="n">
        <f aca="false">G1710*I1710</f>
        <v>105</v>
      </c>
      <c r="P1710" s="12" t="s">
        <v>42</v>
      </c>
      <c r="Q1710" s="13" t="s">
        <v>5791</v>
      </c>
      <c r="R1710" s="0" t="n">
        <f aca="false">VLOOKUP(A1710,Sados!$A$1:$D$2962,4,0)</f>
        <v>1</v>
      </c>
      <c r="AE1710" s="0" t="n">
        <f aca="false">G1710-S1710-T1710-U1710-V1710-W1710-X1710-Y1710-Z1710-AA1710-AB1710-AC1710+AD1710</f>
        <v>1</v>
      </c>
      <c r="AF1710" s="0" t="n">
        <f aca="false">AE1710*I1710</f>
        <v>105</v>
      </c>
    </row>
    <row r="1711" customFormat="false" ht="21" hidden="false" customHeight="false" outlineLevel="0" collapsed="false">
      <c r="A1711" s="7" t="s">
        <v>5827</v>
      </c>
      <c r="B1711" s="8" t="n">
        <f aca="false">I1711</f>
        <v>98</v>
      </c>
      <c r="C1711" s="0" t="s">
        <v>5828</v>
      </c>
      <c r="D1711" s="0" t="s">
        <v>5829</v>
      </c>
      <c r="E1711" s="0" t="s">
        <v>5830</v>
      </c>
      <c r="F1711" s="0" t="s">
        <v>22</v>
      </c>
      <c r="G1711" s="0" t="n">
        <v>4</v>
      </c>
      <c r="H1711" s="0" t="n">
        <f aca="false">I1711*0.2</f>
        <v>19.6</v>
      </c>
      <c r="I1711" s="7" t="n">
        <v>98</v>
      </c>
      <c r="J1711" s="9" t="n">
        <v>47848.4166666667</v>
      </c>
      <c r="M1711" s="0" t="n">
        <v>15</v>
      </c>
      <c r="N1711" s="10" t="s">
        <v>5785</v>
      </c>
      <c r="O1711" s="11" t="n">
        <f aca="false">G1711*I1711</f>
        <v>392</v>
      </c>
      <c r="P1711" s="12" t="s">
        <v>42</v>
      </c>
      <c r="Q1711" s="13" t="s">
        <v>5791</v>
      </c>
      <c r="R1711" s="0" t="n">
        <f aca="false">VLOOKUP(A1711,Sados!$A$1:$D$2962,4,0)</f>
        <v>4</v>
      </c>
      <c r="AE1711" s="0" t="n">
        <f aca="false">G1711-S1711-T1711-U1711-V1711-W1711-X1711-Y1711-Z1711-AA1711-AB1711-AC1711+AD1711</f>
        <v>4</v>
      </c>
      <c r="AF1711" s="0" t="n">
        <f aca="false">AE1711*I1711</f>
        <v>392</v>
      </c>
    </row>
    <row r="1712" customFormat="false" ht="21" hidden="false" customHeight="false" outlineLevel="0" collapsed="false">
      <c r="A1712" s="7" t="s">
        <v>5831</v>
      </c>
      <c r="B1712" s="8" t="n">
        <f aca="false">I1712</f>
        <v>53</v>
      </c>
      <c r="C1712" s="0" t="s">
        <v>5832</v>
      </c>
      <c r="D1712" s="0" t="s">
        <v>5833</v>
      </c>
      <c r="E1712" s="0" t="n">
        <v>0</v>
      </c>
      <c r="F1712" s="0" t="s">
        <v>22</v>
      </c>
      <c r="G1712" s="0" t="n">
        <v>1</v>
      </c>
      <c r="H1712" s="0" t="n">
        <f aca="false">I1712*0.2</f>
        <v>10.6</v>
      </c>
      <c r="I1712" s="7" t="n">
        <v>53</v>
      </c>
      <c r="J1712" s="9" t="n">
        <v>47848.4166666667</v>
      </c>
      <c r="M1712" s="0" t="n">
        <v>15</v>
      </c>
      <c r="N1712" s="10" t="s">
        <v>5785</v>
      </c>
      <c r="O1712" s="11" t="n">
        <f aca="false">G1712*I1712</f>
        <v>53</v>
      </c>
      <c r="P1712" s="12" t="s">
        <v>42</v>
      </c>
      <c r="Q1712" s="13" t="s">
        <v>1822</v>
      </c>
      <c r="R1712" s="0" t="n">
        <f aca="false">VLOOKUP(A1712,Sados!$A$1:$D$2962,4,0)</f>
        <v>1</v>
      </c>
      <c r="AE1712" s="0" t="n">
        <f aca="false">G1712-S1712-T1712-U1712-V1712-W1712-X1712-Y1712-Z1712-AA1712-AB1712-AC1712+AD1712</f>
        <v>1</v>
      </c>
      <c r="AF1712" s="0" t="n">
        <f aca="false">AE1712*I1712</f>
        <v>53</v>
      </c>
    </row>
    <row r="1713" customFormat="false" ht="21" hidden="false" customHeight="false" outlineLevel="0" collapsed="false">
      <c r="A1713" s="7" t="s">
        <v>5834</v>
      </c>
      <c r="B1713" s="8" t="n">
        <f aca="false">I1713</f>
        <v>68</v>
      </c>
      <c r="C1713" s="0" t="s">
        <v>5835</v>
      </c>
      <c r="D1713" s="0" t="s">
        <v>5836</v>
      </c>
      <c r="E1713" s="0" t="s">
        <v>5837</v>
      </c>
      <c r="F1713" s="0" t="s">
        <v>22</v>
      </c>
      <c r="G1713" s="0" t="n">
        <v>3</v>
      </c>
      <c r="H1713" s="0" t="n">
        <f aca="false">I1713*0.2</f>
        <v>13.6</v>
      </c>
      <c r="I1713" s="7" t="n">
        <v>68</v>
      </c>
      <c r="J1713" s="9" t="n">
        <v>47848.4166666667</v>
      </c>
      <c r="M1713" s="0" t="n">
        <v>15</v>
      </c>
      <c r="N1713" s="10" t="s">
        <v>5785</v>
      </c>
      <c r="O1713" s="11" t="n">
        <f aca="false">G1713*I1713</f>
        <v>204</v>
      </c>
      <c r="P1713" s="12" t="s">
        <v>42</v>
      </c>
      <c r="Q1713" s="13" t="s">
        <v>5791</v>
      </c>
      <c r="R1713" s="0" t="n">
        <f aca="false">VLOOKUP(A1713,Sados!$A$1:$D$2962,4,0)</f>
        <v>3</v>
      </c>
      <c r="AE1713" s="0" t="n">
        <f aca="false">G1713-S1713-T1713-U1713-V1713-W1713-X1713-Y1713-Z1713-AA1713-AB1713-AC1713+AD1713</f>
        <v>3</v>
      </c>
      <c r="AF1713" s="0" t="n">
        <f aca="false">AE1713*I1713</f>
        <v>204</v>
      </c>
    </row>
    <row r="1714" customFormat="false" ht="21" hidden="false" customHeight="false" outlineLevel="0" collapsed="false">
      <c r="A1714" s="7" t="s">
        <v>5838</v>
      </c>
      <c r="B1714" s="8" t="n">
        <f aca="false">I1714</f>
        <v>68</v>
      </c>
      <c r="C1714" s="0" t="s">
        <v>5839</v>
      </c>
      <c r="D1714" s="0" t="s">
        <v>5836</v>
      </c>
      <c r="E1714" s="0" t="s">
        <v>5840</v>
      </c>
      <c r="F1714" s="0" t="s">
        <v>22</v>
      </c>
      <c r="G1714" s="0" t="n">
        <v>1</v>
      </c>
      <c r="H1714" s="0" t="n">
        <f aca="false">I1714*0.2</f>
        <v>13.6</v>
      </c>
      <c r="I1714" s="7" t="n">
        <v>68</v>
      </c>
      <c r="J1714" s="9" t="n">
        <v>47848.4166666667</v>
      </c>
      <c r="M1714" s="0" t="n">
        <v>15</v>
      </c>
      <c r="N1714" s="10" t="s">
        <v>5785</v>
      </c>
      <c r="O1714" s="11" t="n">
        <f aca="false">G1714*I1714</f>
        <v>68</v>
      </c>
      <c r="P1714" s="12" t="s">
        <v>42</v>
      </c>
      <c r="Q1714" s="13" t="s">
        <v>5791</v>
      </c>
      <c r="R1714" s="0" t="n">
        <f aca="false">VLOOKUP(A1714,Sados!$A$1:$D$2962,4,0)</f>
        <v>1</v>
      </c>
      <c r="AE1714" s="0" t="n">
        <f aca="false">G1714-S1714-T1714-U1714-V1714-W1714-X1714-Y1714-Z1714-AA1714-AB1714-AC1714+AD1714</f>
        <v>1</v>
      </c>
      <c r="AF1714" s="0" t="n">
        <f aca="false">AE1714*I1714</f>
        <v>68</v>
      </c>
    </row>
    <row r="1715" customFormat="false" ht="21" hidden="false" customHeight="false" outlineLevel="0" collapsed="false">
      <c r="A1715" s="7" t="s">
        <v>5841</v>
      </c>
      <c r="B1715" s="8" t="n">
        <f aca="false">I1715</f>
        <v>51</v>
      </c>
      <c r="C1715" s="0" t="s">
        <v>5842</v>
      </c>
      <c r="D1715" s="0" t="s">
        <v>5836</v>
      </c>
      <c r="E1715" s="0" t="n">
        <v>0</v>
      </c>
      <c r="F1715" s="0" t="s">
        <v>22</v>
      </c>
      <c r="G1715" s="0" t="n">
        <v>2</v>
      </c>
      <c r="H1715" s="0" t="n">
        <f aca="false">I1715*0.2</f>
        <v>10.2</v>
      </c>
      <c r="I1715" s="7" t="n">
        <v>51</v>
      </c>
      <c r="J1715" s="9" t="n">
        <v>47848.4166666667</v>
      </c>
      <c r="M1715" s="0" t="n">
        <v>15</v>
      </c>
      <c r="N1715" s="10" t="s">
        <v>5785</v>
      </c>
      <c r="O1715" s="11" t="n">
        <f aca="false">G1715*I1715</f>
        <v>102</v>
      </c>
      <c r="P1715" s="12" t="s">
        <v>42</v>
      </c>
      <c r="Q1715" s="13" t="s">
        <v>25</v>
      </c>
      <c r="R1715" s="0" t="n">
        <f aca="false">VLOOKUP(A1715,Sados!$A$1:$D$2962,4,0)</f>
        <v>2</v>
      </c>
      <c r="AE1715" s="0" t="n">
        <f aca="false">G1715-S1715-T1715-U1715-V1715-W1715-X1715-Y1715-Z1715-AA1715-AB1715-AC1715+AD1715</f>
        <v>2</v>
      </c>
      <c r="AF1715" s="0" t="n">
        <f aca="false">AE1715*I1715</f>
        <v>102</v>
      </c>
    </row>
    <row r="1716" customFormat="false" ht="21" hidden="false" customHeight="false" outlineLevel="0" collapsed="false">
      <c r="A1716" s="7" t="s">
        <v>5843</v>
      </c>
      <c r="B1716" s="8" t="n">
        <f aca="false">I1716</f>
        <v>75</v>
      </c>
      <c r="C1716" s="0" t="s">
        <v>5844</v>
      </c>
      <c r="D1716" s="0" t="s">
        <v>5845</v>
      </c>
      <c r="E1716" s="0" t="s">
        <v>5846</v>
      </c>
      <c r="F1716" s="0" t="s">
        <v>22</v>
      </c>
      <c r="G1716" s="0" t="n">
        <v>1</v>
      </c>
      <c r="H1716" s="0" t="n">
        <f aca="false">I1716*0.2</f>
        <v>15</v>
      </c>
      <c r="I1716" s="7" t="n">
        <v>75</v>
      </c>
      <c r="J1716" s="9" t="n">
        <v>47848.4166666667</v>
      </c>
      <c r="M1716" s="0" t="n">
        <v>15</v>
      </c>
      <c r="N1716" s="10" t="s">
        <v>5785</v>
      </c>
      <c r="O1716" s="11" t="n">
        <f aca="false">G1716*I1716</f>
        <v>75</v>
      </c>
      <c r="P1716" s="12" t="s">
        <v>93</v>
      </c>
      <c r="Q1716" s="13" t="s">
        <v>5808</v>
      </c>
      <c r="R1716" s="0" t="n">
        <f aca="false">VLOOKUP(A1716,Sados!$A$1:$D$2962,4,0)</f>
        <v>0</v>
      </c>
      <c r="AE1716" s="0" t="n">
        <f aca="false">G1716-S1716-T1716-U1716-V1716-W1716-X1716-Y1716-Z1716-AA1716-AB1716-AC1716+AD1716</f>
        <v>1</v>
      </c>
      <c r="AF1716" s="0" t="n">
        <f aca="false">AE1716*I1716</f>
        <v>75</v>
      </c>
    </row>
    <row r="1717" customFormat="false" ht="21" hidden="false" customHeight="false" outlineLevel="0" collapsed="false">
      <c r="A1717" s="7" t="s">
        <v>5847</v>
      </c>
      <c r="B1717" s="8" t="n">
        <f aca="false">I1717</f>
        <v>60</v>
      </c>
      <c r="C1717" s="0" t="s">
        <v>5848</v>
      </c>
      <c r="D1717" s="0" t="s">
        <v>5849</v>
      </c>
      <c r="E1717" s="0" t="s">
        <v>5850</v>
      </c>
      <c r="F1717" s="0" t="s">
        <v>22</v>
      </c>
      <c r="G1717" s="0" t="n">
        <v>2</v>
      </c>
      <c r="H1717" s="0" t="n">
        <f aca="false">I1717*0.2</f>
        <v>12</v>
      </c>
      <c r="I1717" s="7" t="n">
        <v>60</v>
      </c>
      <c r="J1717" s="9" t="n">
        <v>47848.4166666667</v>
      </c>
      <c r="M1717" s="0" t="n">
        <v>15</v>
      </c>
      <c r="N1717" s="10" t="s">
        <v>5785</v>
      </c>
      <c r="O1717" s="11" t="n">
        <f aca="false">G1717*I1717</f>
        <v>120</v>
      </c>
      <c r="P1717" s="12" t="s">
        <v>42</v>
      </c>
      <c r="Q1717" s="13" t="s">
        <v>851</v>
      </c>
      <c r="R1717" s="0" t="n">
        <f aca="false">VLOOKUP(A1717,Sados!$A$1:$D$2962,4,0)</f>
        <v>2</v>
      </c>
      <c r="AE1717" s="0" t="n">
        <f aca="false">G1717-S1717-T1717-U1717-V1717-W1717-X1717-Y1717-Z1717-AA1717-AB1717-AC1717+AD1717</f>
        <v>2</v>
      </c>
      <c r="AF1717" s="0" t="n">
        <f aca="false">AE1717*I1717</f>
        <v>120</v>
      </c>
    </row>
    <row r="1718" customFormat="false" ht="21" hidden="false" customHeight="false" outlineLevel="0" collapsed="false">
      <c r="A1718" s="7" t="s">
        <v>5851</v>
      </c>
      <c r="B1718" s="8" t="n">
        <f aca="false">I1718</f>
        <v>70</v>
      </c>
      <c r="C1718" s="0" t="s">
        <v>5852</v>
      </c>
      <c r="D1718" s="0" t="s">
        <v>5849</v>
      </c>
      <c r="E1718" s="0" t="s">
        <v>5853</v>
      </c>
      <c r="F1718" s="0" t="s">
        <v>22</v>
      </c>
      <c r="G1718" s="0" t="n">
        <v>1</v>
      </c>
      <c r="H1718" s="0" t="n">
        <f aca="false">I1718*0.2</f>
        <v>14</v>
      </c>
      <c r="I1718" s="7" t="n">
        <v>70</v>
      </c>
      <c r="J1718" s="9" t="n">
        <v>47848.4166666667</v>
      </c>
      <c r="M1718" s="0" t="n">
        <v>15</v>
      </c>
      <c r="N1718" s="10" t="s">
        <v>5785</v>
      </c>
      <c r="O1718" s="11" t="n">
        <f aca="false">G1718*I1718</f>
        <v>70</v>
      </c>
      <c r="P1718" s="12" t="s">
        <v>42</v>
      </c>
      <c r="Q1718" s="13" t="s">
        <v>5791</v>
      </c>
      <c r="R1718" s="0" t="n">
        <f aca="false">VLOOKUP(A1718,Sados!$A$1:$D$2962,4,0)</f>
        <v>1</v>
      </c>
      <c r="AE1718" s="0" t="n">
        <f aca="false">G1718-S1718-T1718-U1718-V1718-W1718-X1718-Y1718-Z1718-AA1718-AB1718-AC1718+AD1718</f>
        <v>1</v>
      </c>
      <c r="AF1718" s="0" t="n">
        <f aca="false">AE1718*I1718</f>
        <v>70</v>
      </c>
    </row>
    <row r="1719" customFormat="false" ht="21" hidden="false" customHeight="false" outlineLevel="0" collapsed="false">
      <c r="A1719" s="7" t="s">
        <v>5854</v>
      </c>
      <c r="B1719" s="8" t="n">
        <f aca="false">I1719</f>
        <v>51</v>
      </c>
      <c r="C1719" s="0" t="s">
        <v>5855</v>
      </c>
      <c r="D1719" s="0" t="s">
        <v>5856</v>
      </c>
      <c r="E1719" s="0" t="n">
        <v>0</v>
      </c>
      <c r="F1719" s="0" t="s">
        <v>22</v>
      </c>
      <c r="G1719" s="0" t="n">
        <v>1</v>
      </c>
      <c r="H1719" s="0" t="n">
        <f aca="false">I1719*0.2</f>
        <v>10.2</v>
      </c>
      <c r="I1719" s="7" t="n">
        <v>51</v>
      </c>
      <c r="J1719" s="9" t="n">
        <v>47848.4166666667</v>
      </c>
      <c r="M1719" s="0" t="n">
        <v>15</v>
      </c>
      <c r="N1719" s="10" t="s">
        <v>5785</v>
      </c>
      <c r="O1719" s="11" t="n">
        <f aca="false">G1719*I1719</f>
        <v>51</v>
      </c>
      <c r="P1719" s="12" t="s">
        <v>42</v>
      </c>
      <c r="Q1719" s="13" t="s">
        <v>851</v>
      </c>
      <c r="R1719" s="0" t="n">
        <f aca="false">VLOOKUP(A1719,Sados!$A$1:$D$2962,4,0)</f>
        <v>0</v>
      </c>
      <c r="AE1719" s="0" t="n">
        <f aca="false">G1719-S1719-T1719-U1719-V1719-W1719-X1719-Y1719-Z1719-AA1719-AB1719-AC1719+AD1719</f>
        <v>1</v>
      </c>
      <c r="AF1719" s="0" t="n">
        <f aca="false">AE1719*I1719</f>
        <v>51</v>
      </c>
    </row>
    <row r="1720" customFormat="false" ht="21" hidden="false" customHeight="false" outlineLevel="0" collapsed="false">
      <c r="A1720" s="7" t="s">
        <v>5857</v>
      </c>
      <c r="B1720" s="8" t="n">
        <f aca="false">I1720</f>
        <v>58</v>
      </c>
      <c r="C1720" s="0" t="s">
        <v>5858</v>
      </c>
      <c r="D1720" s="0" t="s">
        <v>5859</v>
      </c>
      <c r="E1720" s="0" t="s">
        <v>5860</v>
      </c>
      <c r="F1720" s="0" t="s">
        <v>22</v>
      </c>
      <c r="G1720" s="0" t="n">
        <v>2</v>
      </c>
      <c r="H1720" s="0" t="n">
        <f aca="false">I1720*0.2</f>
        <v>11.6</v>
      </c>
      <c r="I1720" s="7" t="n">
        <v>58</v>
      </c>
      <c r="J1720" s="9" t="n">
        <v>47848.4166666667</v>
      </c>
      <c r="M1720" s="0" t="n">
        <v>15</v>
      </c>
      <c r="N1720" s="10" t="s">
        <v>5785</v>
      </c>
      <c r="O1720" s="11" t="n">
        <f aca="false">G1720*I1720</f>
        <v>116</v>
      </c>
      <c r="P1720" s="12" t="s">
        <v>42</v>
      </c>
      <c r="Q1720" s="13" t="s">
        <v>5791</v>
      </c>
      <c r="R1720" s="0" t="n">
        <f aca="false">VLOOKUP(A1720,Sados!$A$1:$D$2962,4,0)</f>
        <v>2</v>
      </c>
      <c r="AE1720" s="0" t="n">
        <f aca="false">G1720-S1720-T1720-U1720-V1720-W1720-X1720-Y1720-Z1720-AA1720-AB1720-AC1720+AD1720</f>
        <v>2</v>
      </c>
      <c r="AF1720" s="0" t="n">
        <f aca="false">AE1720*I1720</f>
        <v>116</v>
      </c>
    </row>
    <row r="1721" customFormat="false" ht="21" hidden="false" customHeight="false" outlineLevel="0" collapsed="false">
      <c r="A1721" s="7" t="s">
        <v>5861</v>
      </c>
      <c r="B1721" s="8" t="n">
        <f aca="false">I1721</f>
        <v>53</v>
      </c>
      <c r="C1721" s="0" t="s">
        <v>5862</v>
      </c>
      <c r="D1721" s="0" t="s">
        <v>5863</v>
      </c>
      <c r="E1721" s="0" t="n">
        <v>0</v>
      </c>
      <c r="F1721" s="0" t="s">
        <v>22</v>
      </c>
      <c r="G1721" s="0" t="n">
        <v>2</v>
      </c>
      <c r="H1721" s="0" t="n">
        <f aca="false">I1721*0.2</f>
        <v>10.6</v>
      </c>
      <c r="I1721" s="7" t="n">
        <v>53</v>
      </c>
      <c r="J1721" s="9" t="n">
        <v>47848.4166666667</v>
      </c>
      <c r="M1721" s="0" t="n">
        <v>15</v>
      </c>
      <c r="N1721" s="10" t="s">
        <v>5785</v>
      </c>
      <c r="O1721" s="11" t="n">
        <f aca="false">G1721*I1721</f>
        <v>106</v>
      </c>
      <c r="P1721" s="12" t="s">
        <v>42</v>
      </c>
      <c r="Q1721" s="13" t="s">
        <v>25</v>
      </c>
      <c r="R1721" s="0" t="n">
        <f aca="false">VLOOKUP(A1721,Sados!$A$1:$D$2962,4,0)</f>
        <v>2</v>
      </c>
      <c r="AE1721" s="0" t="n">
        <f aca="false">G1721-S1721-T1721-U1721-V1721-W1721-X1721-Y1721-Z1721-AA1721-AB1721-AC1721+AD1721</f>
        <v>2</v>
      </c>
      <c r="AF1721" s="0" t="n">
        <f aca="false">AE1721*I1721</f>
        <v>106</v>
      </c>
    </row>
    <row r="1722" customFormat="false" ht="21" hidden="false" customHeight="false" outlineLevel="0" collapsed="false">
      <c r="A1722" s="7" t="s">
        <v>5864</v>
      </c>
      <c r="B1722" s="8" t="n">
        <f aca="false">I1722</f>
        <v>64</v>
      </c>
      <c r="C1722" s="0" t="s">
        <v>5865</v>
      </c>
      <c r="D1722" s="0" t="s">
        <v>5866</v>
      </c>
      <c r="E1722" s="0" t="s">
        <v>5867</v>
      </c>
      <c r="F1722" s="0" t="s">
        <v>22</v>
      </c>
      <c r="G1722" s="0" t="n">
        <v>1</v>
      </c>
      <c r="H1722" s="0" t="n">
        <f aca="false">I1722*0.2</f>
        <v>12.8</v>
      </c>
      <c r="I1722" s="7" t="n">
        <v>64</v>
      </c>
      <c r="J1722" s="9" t="n">
        <v>47848.4166666667</v>
      </c>
      <c r="M1722" s="0" t="n">
        <v>15</v>
      </c>
      <c r="N1722" s="10" t="s">
        <v>5785</v>
      </c>
      <c r="O1722" s="11" t="n">
        <f aca="false">G1722*I1722</f>
        <v>64</v>
      </c>
      <c r="P1722" s="12" t="s">
        <v>42</v>
      </c>
      <c r="Q1722" s="13" t="s">
        <v>5791</v>
      </c>
      <c r="R1722" s="0" t="n">
        <f aca="false">VLOOKUP(A1722,Sados!$A$1:$D$2962,4,0)</f>
        <v>1</v>
      </c>
      <c r="AE1722" s="0" t="n">
        <f aca="false">G1722-S1722-T1722-U1722-V1722-W1722-X1722-Y1722-Z1722-AA1722-AB1722-AC1722+AD1722</f>
        <v>1</v>
      </c>
      <c r="AF1722" s="0" t="n">
        <f aca="false">AE1722*I1722</f>
        <v>64</v>
      </c>
    </row>
    <row r="1723" customFormat="false" ht="21" hidden="false" customHeight="false" outlineLevel="0" collapsed="false">
      <c r="A1723" s="7" t="s">
        <v>5868</v>
      </c>
      <c r="B1723" s="8" t="n">
        <f aca="false">I1723</f>
        <v>53</v>
      </c>
      <c r="C1723" s="0" t="s">
        <v>5869</v>
      </c>
      <c r="D1723" s="0" t="s">
        <v>5870</v>
      </c>
      <c r="E1723" s="0" t="n">
        <v>0</v>
      </c>
      <c r="F1723" s="0" t="s">
        <v>22</v>
      </c>
      <c r="G1723" s="0" t="n">
        <v>1</v>
      </c>
      <c r="H1723" s="0" t="n">
        <f aca="false">I1723*0.2</f>
        <v>10.6</v>
      </c>
      <c r="I1723" s="7" t="n">
        <v>53</v>
      </c>
      <c r="J1723" s="9" t="n">
        <v>47848.4166666667</v>
      </c>
      <c r="M1723" s="0" t="n">
        <v>15</v>
      </c>
      <c r="N1723" s="10" t="s">
        <v>5785</v>
      </c>
      <c r="O1723" s="11" t="n">
        <f aca="false">G1723*I1723</f>
        <v>53</v>
      </c>
      <c r="P1723" s="12" t="s">
        <v>42</v>
      </c>
      <c r="Q1723" s="13" t="s">
        <v>5791</v>
      </c>
      <c r="R1723" s="0" t="n">
        <f aca="false">VLOOKUP(A1723,Sados!$A$1:$D$2962,4,0)</f>
        <v>1</v>
      </c>
      <c r="AE1723" s="0" t="n">
        <f aca="false">G1723-S1723-T1723-U1723-V1723-W1723-X1723-Y1723-Z1723-AA1723-AB1723-AC1723+AD1723</f>
        <v>1</v>
      </c>
      <c r="AF1723" s="0" t="n">
        <f aca="false">AE1723*I1723</f>
        <v>53</v>
      </c>
    </row>
    <row r="1724" customFormat="false" ht="21" hidden="false" customHeight="false" outlineLevel="0" collapsed="false">
      <c r="A1724" s="7" t="s">
        <v>5871</v>
      </c>
      <c r="B1724" s="8" t="n">
        <f aca="false">I1724</f>
        <v>75</v>
      </c>
      <c r="C1724" s="0" t="s">
        <v>5872</v>
      </c>
      <c r="D1724" s="0" t="s">
        <v>5845</v>
      </c>
      <c r="E1724" s="0" t="s">
        <v>5873</v>
      </c>
      <c r="F1724" s="0" t="s">
        <v>22</v>
      </c>
      <c r="G1724" s="0" t="n">
        <v>1</v>
      </c>
      <c r="H1724" s="0" t="n">
        <f aca="false">I1724*0.2</f>
        <v>15</v>
      </c>
      <c r="I1724" s="7" t="n">
        <v>75</v>
      </c>
      <c r="J1724" s="9" t="n">
        <v>47848.4166666667</v>
      </c>
      <c r="M1724" s="0" t="n">
        <v>15</v>
      </c>
      <c r="N1724" s="10" t="s">
        <v>5785</v>
      </c>
      <c r="O1724" s="11" t="n">
        <f aca="false">G1724*I1724</f>
        <v>75</v>
      </c>
      <c r="P1724" s="12" t="s">
        <v>93</v>
      </c>
      <c r="Q1724" s="13" t="s">
        <v>5791</v>
      </c>
      <c r="R1724" s="0" t="n">
        <f aca="false">VLOOKUP(A1724,Sados!$A$1:$D$2962,4,0)</f>
        <v>1</v>
      </c>
      <c r="AE1724" s="0" t="n">
        <f aca="false">G1724-S1724-T1724-U1724-V1724-W1724-X1724-Y1724-Z1724-AA1724-AB1724-AC1724+AD1724</f>
        <v>1</v>
      </c>
      <c r="AF1724" s="0" t="n">
        <f aca="false">AE1724*I1724</f>
        <v>75</v>
      </c>
    </row>
    <row r="1725" customFormat="false" ht="21" hidden="false" customHeight="false" outlineLevel="0" collapsed="false">
      <c r="A1725" s="7" t="s">
        <v>5874</v>
      </c>
      <c r="B1725" s="8" t="n">
        <f aca="false">I1725</f>
        <v>53</v>
      </c>
      <c r="C1725" s="0" t="s">
        <v>5875</v>
      </c>
      <c r="D1725" s="0" t="s">
        <v>5870</v>
      </c>
      <c r="E1725" s="0" t="s">
        <v>5876</v>
      </c>
      <c r="F1725" s="0" t="s">
        <v>22</v>
      </c>
      <c r="G1725" s="0" t="n">
        <v>3</v>
      </c>
      <c r="H1725" s="0" t="n">
        <f aca="false">I1725*0.2</f>
        <v>10.6</v>
      </c>
      <c r="I1725" s="7" t="n">
        <v>53</v>
      </c>
      <c r="J1725" s="9" t="n">
        <v>47848.4166666667</v>
      </c>
      <c r="M1725" s="0" t="n">
        <v>15</v>
      </c>
      <c r="N1725" s="10" t="s">
        <v>5785</v>
      </c>
      <c r="O1725" s="11" t="n">
        <f aca="false">G1725*I1725</f>
        <v>159</v>
      </c>
      <c r="P1725" s="12" t="s">
        <v>42</v>
      </c>
      <c r="Q1725" s="13" t="s">
        <v>5791</v>
      </c>
      <c r="R1725" s="0" t="n">
        <f aca="false">VLOOKUP(A1725,Sados!$A$1:$D$2962,4,0)</f>
        <v>2</v>
      </c>
      <c r="Y1725" s="0" t="n">
        <v>1</v>
      </c>
      <c r="AE1725" s="0" t="n">
        <f aca="false">G1725-S1725-T1725-U1725-V1725-W1725-X1725-Y1725-Z1725-AA1725-AB1725-AC1725+AD1725</f>
        <v>2</v>
      </c>
      <c r="AF1725" s="0" t="n">
        <f aca="false">AE1725*I1725</f>
        <v>106</v>
      </c>
    </row>
    <row r="1726" customFormat="false" ht="21" hidden="false" customHeight="false" outlineLevel="0" collapsed="false">
      <c r="A1726" s="7" t="s">
        <v>5877</v>
      </c>
      <c r="B1726" s="8" t="n">
        <f aca="false">I1726</f>
        <v>51</v>
      </c>
      <c r="C1726" s="0" t="s">
        <v>5878</v>
      </c>
      <c r="D1726" s="0" t="s">
        <v>5879</v>
      </c>
      <c r="E1726" s="0" t="s">
        <v>5880</v>
      </c>
      <c r="F1726" s="0" t="s">
        <v>22</v>
      </c>
      <c r="G1726" s="0" t="n">
        <v>1</v>
      </c>
      <c r="H1726" s="0" t="n">
        <f aca="false">I1726*0.2</f>
        <v>10.2</v>
      </c>
      <c r="I1726" s="7" t="n">
        <v>51</v>
      </c>
      <c r="J1726" s="9" t="n">
        <v>47848.4166666667</v>
      </c>
      <c r="M1726" s="0" t="n">
        <v>15</v>
      </c>
      <c r="N1726" s="10" t="s">
        <v>5785</v>
      </c>
      <c r="O1726" s="11" t="n">
        <f aca="false">G1726*I1726</f>
        <v>51</v>
      </c>
      <c r="P1726" s="12" t="s">
        <v>42</v>
      </c>
      <c r="Q1726" s="13" t="s">
        <v>5808</v>
      </c>
      <c r="R1726" s="0" t="n">
        <f aca="false">VLOOKUP(A1726,Sados!$A$1:$D$2962,4,0)</f>
        <v>1</v>
      </c>
      <c r="AE1726" s="0" t="n">
        <f aca="false">G1726-S1726-T1726-U1726-V1726-W1726-X1726-Y1726-Z1726-AA1726-AB1726-AC1726+AD1726</f>
        <v>1</v>
      </c>
      <c r="AF1726" s="0" t="n">
        <f aca="false">AE1726*I1726</f>
        <v>51</v>
      </c>
    </row>
    <row r="1727" customFormat="false" ht="21" hidden="false" customHeight="false" outlineLevel="0" collapsed="false">
      <c r="A1727" s="7" t="s">
        <v>5881</v>
      </c>
      <c r="B1727" s="8" t="n">
        <f aca="false">I1727</f>
        <v>51</v>
      </c>
      <c r="C1727" s="0" t="s">
        <v>5882</v>
      </c>
      <c r="D1727" s="0" t="s">
        <v>5883</v>
      </c>
      <c r="E1727" s="0" t="s">
        <v>5884</v>
      </c>
      <c r="F1727" s="0" t="s">
        <v>22</v>
      </c>
      <c r="G1727" s="0" t="n">
        <v>3</v>
      </c>
      <c r="H1727" s="0" t="n">
        <f aca="false">I1727*0.2</f>
        <v>10.2</v>
      </c>
      <c r="I1727" s="7" t="n">
        <v>51</v>
      </c>
      <c r="J1727" s="9" t="n">
        <v>47848.4166666667</v>
      </c>
      <c r="M1727" s="0" t="n">
        <v>15</v>
      </c>
      <c r="N1727" s="10" t="s">
        <v>5785</v>
      </c>
      <c r="O1727" s="11" t="n">
        <f aca="false">G1727*I1727</f>
        <v>153</v>
      </c>
      <c r="P1727" s="12" t="s">
        <v>42</v>
      </c>
      <c r="Q1727" s="13" t="s">
        <v>5791</v>
      </c>
      <c r="R1727" s="0" t="n">
        <f aca="false">VLOOKUP(A1727,Sados!$A$1:$D$2962,4,0)</f>
        <v>3</v>
      </c>
      <c r="AE1727" s="0" t="n">
        <f aca="false">G1727-S1727-T1727-U1727-V1727-W1727-X1727-Y1727-Z1727-AA1727-AB1727-AC1727+AD1727</f>
        <v>3</v>
      </c>
      <c r="AF1727" s="0" t="n">
        <f aca="false">AE1727*I1727</f>
        <v>153</v>
      </c>
    </row>
    <row r="1728" customFormat="false" ht="21" hidden="false" customHeight="false" outlineLevel="0" collapsed="false">
      <c r="A1728" s="7" t="s">
        <v>5885</v>
      </c>
      <c r="B1728" s="8" t="n">
        <f aca="false">I1728</f>
        <v>75</v>
      </c>
      <c r="C1728" s="0" t="s">
        <v>5886</v>
      </c>
      <c r="D1728" s="0" t="s">
        <v>5845</v>
      </c>
      <c r="E1728" s="0" t="s">
        <v>5887</v>
      </c>
      <c r="F1728" s="0" t="s">
        <v>22</v>
      </c>
      <c r="G1728" s="0" t="n">
        <v>1</v>
      </c>
      <c r="H1728" s="0" t="n">
        <f aca="false">I1728*0.2</f>
        <v>15</v>
      </c>
      <c r="I1728" s="7" t="n">
        <v>75</v>
      </c>
      <c r="J1728" s="9" t="n">
        <v>47848.4166666667</v>
      </c>
      <c r="M1728" s="0" t="n">
        <v>15</v>
      </c>
      <c r="N1728" s="10" t="s">
        <v>5785</v>
      </c>
      <c r="O1728" s="11" t="n">
        <f aca="false">G1728*I1728</f>
        <v>75</v>
      </c>
      <c r="P1728" s="12" t="s">
        <v>93</v>
      </c>
      <c r="Q1728" s="13" t="s">
        <v>5791</v>
      </c>
      <c r="R1728" s="0" t="n">
        <f aca="false">VLOOKUP(A1728,Sados!$A$1:$D$2962,4,0)</f>
        <v>1</v>
      </c>
      <c r="AE1728" s="0" t="n">
        <f aca="false">G1728-S1728-T1728-U1728-V1728-W1728-X1728-Y1728-Z1728-AA1728-AB1728-AC1728+AD1728</f>
        <v>1</v>
      </c>
      <c r="AF1728" s="0" t="n">
        <f aca="false">AE1728*I1728</f>
        <v>75</v>
      </c>
    </row>
    <row r="1729" customFormat="false" ht="21" hidden="false" customHeight="false" outlineLevel="0" collapsed="false">
      <c r="A1729" s="7" t="s">
        <v>5888</v>
      </c>
      <c r="B1729" s="8" t="n">
        <f aca="false">I1729</f>
        <v>53</v>
      </c>
      <c r="C1729" s="0" t="s">
        <v>5889</v>
      </c>
      <c r="D1729" s="0" t="s">
        <v>5890</v>
      </c>
      <c r="E1729" s="0" t="s">
        <v>5891</v>
      </c>
      <c r="F1729" s="0" t="s">
        <v>22</v>
      </c>
      <c r="G1729" s="0" t="n">
        <v>1</v>
      </c>
      <c r="H1729" s="0" t="n">
        <f aca="false">I1729*0.2</f>
        <v>10.6</v>
      </c>
      <c r="I1729" s="7" t="n">
        <v>53</v>
      </c>
      <c r="J1729" s="9" t="n">
        <v>47848.4166666667</v>
      </c>
      <c r="M1729" s="0" t="n">
        <v>15</v>
      </c>
      <c r="N1729" s="10" t="s">
        <v>5785</v>
      </c>
      <c r="O1729" s="11" t="n">
        <f aca="false">G1729*I1729</f>
        <v>53</v>
      </c>
      <c r="P1729" s="12" t="s">
        <v>42</v>
      </c>
      <c r="Q1729" s="13" t="s">
        <v>5808</v>
      </c>
      <c r="R1729" s="0" t="n">
        <f aca="false">VLOOKUP(A1729,Sados!$A$1:$D$2962,4,0)</f>
        <v>1</v>
      </c>
      <c r="AE1729" s="0" t="n">
        <f aca="false">G1729-S1729-T1729-U1729-V1729-W1729-X1729-Y1729-Z1729-AA1729-AB1729-AC1729+AD1729</f>
        <v>1</v>
      </c>
      <c r="AF1729" s="0" t="n">
        <f aca="false">AE1729*I1729</f>
        <v>53</v>
      </c>
    </row>
    <row r="1730" customFormat="false" ht="21" hidden="false" customHeight="false" outlineLevel="0" collapsed="false">
      <c r="A1730" s="7" t="s">
        <v>5892</v>
      </c>
      <c r="B1730" s="8" t="n">
        <f aca="false">I1730</f>
        <v>53</v>
      </c>
      <c r="C1730" s="0" t="s">
        <v>5893</v>
      </c>
      <c r="D1730" s="0" t="s">
        <v>5894</v>
      </c>
      <c r="E1730" s="0" t="s">
        <v>5895</v>
      </c>
      <c r="F1730" s="0" t="s">
        <v>22</v>
      </c>
      <c r="G1730" s="0" t="n">
        <v>1</v>
      </c>
      <c r="H1730" s="0" t="n">
        <f aca="false">I1730*0.2</f>
        <v>10.6</v>
      </c>
      <c r="I1730" s="7" t="n">
        <v>53</v>
      </c>
      <c r="J1730" s="9" t="n">
        <v>47848.4166666667</v>
      </c>
      <c r="M1730" s="0" t="n">
        <v>15</v>
      </c>
      <c r="N1730" s="10" t="s">
        <v>5785</v>
      </c>
      <c r="O1730" s="11" t="n">
        <f aca="false">G1730*I1730</f>
        <v>53</v>
      </c>
      <c r="P1730" s="12" t="s">
        <v>42</v>
      </c>
      <c r="Q1730" s="13" t="s">
        <v>5808</v>
      </c>
      <c r="R1730" s="0" t="n">
        <f aca="false">VLOOKUP(A1730,Sados!$A$1:$D$2962,4,0)</f>
        <v>1</v>
      </c>
      <c r="AE1730" s="0" t="n">
        <f aca="false">G1730-S1730-T1730-U1730-V1730-W1730-X1730-Y1730-Z1730-AA1730-AB1730-AC1730+AD1730</f>
        <v>1</v>
      </c>
      <c r="AF1730" s="0" t="n">
        <f aca="false">AE1730*I1730</f>
        <v>53</v>
      </c>
    </row>
    <row r="1731" customFormat="false" ht="21" hidden="false" customHeight="false" outlineLevel="0" collapsed="false">
      <c r="A1731" s="7" t="s">
        <v>5896</v>
      </c>
      <c r="B1731" s="8" t="n">
        <f aca="false">I1731</f>
        <v>53</v>
      </c>
      <c r="C1731" s="0" t="s">
        <v>5897</v>
      </c>
      <c r="D1731" s="0" t="s">
        <v>5898</v>
      </c>
      <c r="E1731" s="0" t="s">
        <v>5899</v>
      </c>
      <c r="F1731" s="0" t="s">
        <v>22</v>
      </c>
      <c r="G1731" s="0" t="n">
        <v>2</v>
      </c>
      <c r="H1731" s="0" t="n">
        <f aca="false">I1731*0.2</f>
        <v>10.6</v>
      </c>
      <c r="I1731" s="7" t="n">
        <v>53</v>
      </c>
      <c r="J1731" s="9" t="n">
        <v>47848.4166666667</v>
      </c>
      <c r="M1731" s="0" t="n">
        <v>15</v>
      </c>
      <c r="N1731" s="10" t="s">
        <v>5785</v>
      </c>
      <c r="O1731" s="11" t="n">
        <f aca="false">G1731*I1731</f>
        <v>106</v>
      </c>
      <c r="P1731" s="12" t="s">
        <v>42</v>
      </c>
      <c r="Q1731" s="13" t="s">
        <v>5808</v>
      </c>
      <c r="R1731" s="0" t="n">
        <f aca="false">VLOOKUP(A1731,Sados!$A$1:$D$2962,4,0)</f>
        <v>2</v>
      </c>
      <c r="AE1731" s="0" t="n">
        <f aca="false">G1731-S1731-T1731-U1731-V1731-W1731-X1731-Y1731-Z1731-AA1731-AB1731-AC1731+AD1731</f>
        <v>2</v>
      </c>
      <c r="AF1731" s="0" t="n">
        <f aca="false">AE1731*I1731</f>
        <v>106</v>
      </c>
    </row>
    <row r="1732" customFormat="false" ht="21" hidden="false" customHeight="false" outlineLevel="0" collapsed="false">
      <c r="A1732" s="7" t="s">
        <v>5900</v>
      </c>
      <c r="B1732" s="8" t="n">
        <f aca="false">I1732</f>
        <v>53</v>
      </c>
      <c r="C1732" s="0" t="s">
        <v>5901</v>
      </c>
      <c r="D1732" s="0" t="s">
        <v>5898</v>
      </c>
      <c r="E1732" s="0" t="s">
        <v>5902</v>
      </c>
      <c r="F1732" s="0" t="s">
        <v>22</v>
      </c>
      <c r="G1732" s="0" t="n">
        <v>1</v>
      </c>
      <c r="H1732" s="0" t="n">
        <f aca="false">I1732*0.2</f>
        <v>10.6</v>
      </c>
      <c r="I1732" s="7" t="n">
        <v>53</v>
      </c>
      <c r="J1732" s="9" t="n">
        <v>47848.4166666667</v>
      </c>
      <c r="M1732" s="0" t="n">
        <v>15</v>
      </c>
      <c r="N1732" s="10" t="s">
        <v>5785</v>
      </c>
      <c r="O1732" s="11" t="n">
        <f aca="false">G1732*I1732</f>
        <v>53</v>
      </c>
      <c r="P1732" s="12" t="s">
        <v>42</v>
      </c>
      <c r="Q1732" s="13" t="s">
        <v>5808</v>
      </c>
      <c r="R1732" s="0" t="n">
        <f aca="false">VLOOKUP(A1732,Sados!$A$1:$D$2962,4,0)</f>
        <v>1</v>
      </c>
      <c r="AE1732" s="0" t="n">
        <f aca="false">G1732-S1732-T1732-U1732-V1732-W1732-X1732-Y1732-Z1732-AA1732-AB1732-AC1732+AD1732</f>
        <v>1</v>
      </c>
      <c r="AF1732" s="0" t="n">
        <f aca="false">AE1732*I1732</f>
        <v>53</v>
      </c>
    </row>
    <row r="1733" customFormat="false" ht="21" hidden="false" customHeight="false" outlineLevel="0" collapsed="false">
      <c r="A1733" s="7" t="s">
        <v>5903</v>
      </c>
      <c r="B1733" s="8" t="n">
        <f aca="false">I1733</f>
        <v>53</v>
      </c>
      <c r="C1733" s="0" t="s">
        <v>5904</v>
      </c>
      <c r="D1733" s="0" t="s">
        <v>5898</v>
      </c>
      <c r="E1733" s="0" t="n">
        <v>0</v>
      </c>
      <c r="F1733" s="0" t="s">
        <v>22</v>
      </c>
      <c r="G1733" s="0" t="n">
        <v>1</v>
      </c>
      <c r="H1733" s="0" t="n">
        <f aca="false">I1733*0.2</f>
        <v>10.6</v>
      </c>
      <c r="I1733" s="7" t="n">
        <v>53</v>
      </c>
      <c r="J1733" s="9" t="n">
        <v>47848.4166666667</v>
      </c>
      <c r="M1733" s="0" t="n">
        <v>15</v>
      </c>
      <c r="N1733" s="10" t="s">
        <v>5785</v>
      </c>
      <c r="O1733" s="11" t="n">
        <f aca="false">G1733*I1733</f>
        <v>53</v>
      </c>
      <c r="P1733" s="12" t="s">
        <v>42</v>
      </c>
      <c r="Q1733" s="13" t="s">
        <v>1822</v>
      </c>
      <c r="R1733" s="0" t="n">
        <f aca="false">VLOOKUP(A1733,Sados!$A$1:$D$2962,4,0)</f>
        <v>1</v>
      </c>
      <c r="AE1733" s="0" t="n">
        <f aca="false">G1733-S1733-T1733-U1733-V1733-W1733-X1733-Y1733-Z1733-AA1733-AB1733-AC1733+AD1733</f>
        <v>1</v>
      </c>
      <c r="AF1733" s="0" t="n">
        <f aca="false">AE1733*I1733</f>
        <v>53</v>
      </c>
    </row>
    <row r="1734" customFormat="false" ht="21" hidden="false" customHeight="false" outlineLevel="0" collapsed="false">
      <c r="A1734" s="7" t="s">
        <v>5905</v>
      </c>
      <c r="B1734" s="8" t="n">
        <f aca="false">I1734</f>
        <v>58</v>
      </c>
      <c r="C1734" s="0" t="s">
        <v>5906</v>
      </c>
      <c r="D1734" s="0" t="s">
        <v>5907</v>
      </c>
      <c r="E1734" s="0" t="s">
        <v>5908</v>
      </c>
      <c r="F1734" s="0" t="s">
        <v>22</v>
      </c>
      <c r="G1734" s="0" t="n">
        <v>2</v>
      </c>
      <c r="H1734" s="0" t="n">
        <f aca="false">I1734*0.2</f>
        <v>11.6</v>
      </c>
      <c r="I1734" s="7" t="n">
        <v>58</v>
      </c>
      <c r="J1734" s="9" t="n">
        <v>47848.4166666667</v>
      </c>
      <c r="M1734" s="0" t="n">
        <v>15</v>
      </c>
      <c r="N1734" s="10" t="s">
        <v>5785</v>
      </c>
      <c r="O1734" s="11" t="n">
        <f aca="false">G1734*I1734</f>
        <v>116</v>
      </c>
      <c r="P1734" s="12" t="s">
        <v>42</v>
      </c>
      <c r="Q1734" s="13" t="s">
        <v>5808</v>
      </c>
      <c r="R1734" s="0" t="n">
        <f aca="false">VLOOKUP(A1734,Sados!$A$1:$D$2962,4,0)</f>
        <v>2</v>
      </c>
      <c r="AE1734" s="0" t="n">
        <f aca="false">G1734-S1734-T1734-U1734-V1734-W1734-X1734-Y1734-Z1734-AA1734-AB1734-AC1734+AD1734</f>
        <v>2</v>
      </c>
      <c r="AF1734" s="0" t="n">
        <f aca="false">AE1734*I1734</f>
        <v>116</v>
      </c>
    </row>
    <row r="1735" customFormat="false" ht="21" hidden="false" customHeight="false" outlineLevel="0" collapsed="false">
      <c r="A1735" s="7" t="s">
        <v>5909</v>
      </c>
      <c r="B1735" s="8" t="n">
        <f aca="false">I1735</f>
        <v>58</v>
      </c>
      <c r="C1735" s="0" t="s">
        <v>5910</v>
      </c>
      <c r="D1735" s="0" t="s">
        <v>5907</v>
      </c>
      <c r="E1735" s="0" t="s">
        <v>5911</v>
      </c>
      <c r="F1735" s="0" t="s">
        <v>22</v>
      </c>
      <c r="G1735" s="0" t="n">
        <v>4</v>
      </c>
      <c r="H1735" s="0" t="n">
        <f aca="false">I1735*0.2</f>
        <v>11.6</v>
      </c>
      <c r="I1735" s="7" t="n">
        <v>58</v>
      </c>
      <c r="J1735" s="9" t="n">
        <v>47848.4166666667</v>
      </c>
      <c r="M1735" s="0" t="n">
        <v>15</v>
      </c>
      <c r="N1735" s="10" t="s">
        <v>5785</v>
      </c>
      <c r="O1735" s="11" t="n">
        <f aca="false">G1735*I1735</f>
        <v>232</v>
      </c>
      <c r="P1735" s="12" t="s">
        <v>42</v>
      </c>
      <c r="Q1735" s="13" t="s">
        <v>5808</v>
      </c>
      <c r="R1735" s="0" t="n">
        <f aca="false">VLOOKUP(A1735,Sados!$A$1:$D$2962,4,0)</f>
        <v>4</v>
      </c>
      <c r="AE1735" s="0" t="n">
        <f aca="false">G1735-S1735-T1735-U1735-V1735-W1735-X1735-Y1735-Z1735-AA1735-AB1735-AC1735+AD1735</f>
        <v>4</v>
      </c>
      <c r="AF1735" s="0" t="n">
        <f aca="false">AE1735*I1735</f>
        <v>232</v>
      </c>
    </row>
    <row r="1736" customFormat="false" ht="21" hidden="false" customHeight="false" outlineLevel="0" collapsed="false">
      <c r="A1736" s="7" t="s">
        <v>5912</v>
      </c>
      <c r="B1736" s="8" t="n">
        <f aca="false">I1736</f>
        <v>58</v>
      </c>
      <c r="C1736" s="0" t="s">
        <v>5913</v>
      </c>
      <c r="D1736" s="0" t="s">
        <v>5907</v>
      </c>
      <c r="E1736" s="0" t="n">
        <v>0</v>
      </c>
      <c r="F1736" s="0" t="s">
        <v>22</v>
      </c>
      <c r="G1736" s="0" t="n">
        <v>1</v>
      </c>
      <c r="H1736" s="0" t="n">
        <f aca="false">I1736*0.2</f>
        <v>11.6</v>
      </c>
      <c r="I1736" s="7" t="n">
        <v>58</v>
      </c>
      <c r="J1736" s="9" t="n">
        <v>47848.4166666667</v>
      </c>
      <c r="M1736" s="0" t="n">
        <v>15</v>
      </c>
      <c r="N1736" s="10" t="s">
        <v>5785</v>
      </c>
      <c r="O1736" s="11" t="n">
        <f aca="false">G1736*I1736</f>
        <v>58</v>
      </c>
      <c r="P1736" s="12" t="s">
        <v>42</v>
      </c>
      <c r="Q1736" s="13" t="s">
        <v>851</v>
      </c>
      <c r="R1736" s="0" t="n">
        <f aca="false">VLOOKUP(A1736,Sados!$A$1:$D$2962,4,0)</f>
        <v>1</v>
      </c>
      <c r="AE1736" s="0" t="n">
        <f aca="false">G1736-S1736-T1736-U1736-V1736-W1736-X1736-Y1736-Z1736-AA1736-AB1736-AC1736+AD1736</f>
        <v>1</v>
      </c>
      <c r="AF1736" s="0" t="n">
        <f aca="false">AE1736*I1736</f>
        <v>58</v>
      </c>
    </row>
    <row r="1737" customFormat="false" ht="21" hidden="false" customHeight="false" outlineLevel="0" collapsed="false">
      <c r="A1737" s="7" t="s">
        <v>5914</v>
      </c>
      <c r="B1737" s="8" t="n">
        <f aca="false">I1737</f>
        <v>58</v>
      </c>
      <c r="C1737" s="0" t="s">
        <v>5915</v>
      </c>
      <c r="D1737" s="0" t="s">
        <v>5916</v>
      </c>
      <c r="E1737" s="0" t="s">
        <v>5917</v>
      </c>
      <c r="F1737" s="0" t="s">
        <v>22</v>
      </c>
      <c r="G1737" s="0" t="n">
        <v>1</v>
      </c>
      <c r="H1737" s="0" t="n">
        <f aca="false">I1737*0.2</f>
        <v>11.6</v>
      </c>
      <c r="I1737" s="7" t="n">
        <v>58</v>
      </c>
      <c r="J1737" s="9" t="n">
        <v>47848.4166666667</v>
      </c>
      <c r="M1737" s="0" t="n">
        <v>15</v>
      </c>
      <c r="N1737" s="10" t="s">
        <v>5785</v>
      </c>
      <c r="O1737" s="11" t="n">
        <f aca="false">G1737*I1737</f>
        <v>58</v>
      </c>
      <c r="P1737" s="12" t="s">
        <v>42</v>
      </c>
      <c r="Q1737" s="13" t="s">
        <v>5791</v>
      </c>
      <c r="R1737" s="0" t="n">
        <f aca="false">VLOOKUP(A1737,Sados!$A$1:$D$2962,4,0)</f>
        <v>1</v>
      </c>
      <c r="AE1737" s="0" t="n">
        <f aca="false">G1737-S1737-T1737-U1737-V1737-W1737-X1737-Y1737-Z1737-AA1737-AB1737-AC1737+AD1737</f>
        <v>1</v>
      </c>
      <c r="AF1737" s="0" t="n">
        <f aca="false">AE1737*I1737</f>
        <v>58</v>
      </c>
    </row>
    <row r="1738" customFormat="false" ht="21" hidden="false" customHeight="false" outlineLevel="0" collapsed="false">
      <c r="A1738" s="7" t="s">
        <v>5918</v>
      </c>
      <c r="B1738" s="8" t="n">
        <f aca="false">I1738</f>
        <v>53</v>
      </c>
      <c r="C1738" s="0" t="s">
        <v>5919</v>
      </c>
      <c r="D1738" s="0" t="s">
        <v>5920</v>
      </c>
      <c r="E1738" s="0" t="s">
        <v>5921</v>
      </c>
      <c r="F1738" s="0" t="s">
        <v>22</v>
      </c>
      <c r="G1738" s="0" t="n">
        <v>2</v>
      </c>
      <c r="H1738" s="0" t="n">
        <f aca="false">I1738*0.2</f>
        <v>10.6</v>
      </c>
      <c r="I1738" s="7" t="n">
        <v>53</v>
      </c>
      <c r="J1738" s="9" t="n">
        <v>47848.4166666667</v>
      </c>
      <c r="M1738" s="0" t="n">
        <v>15</v>
      </c>
      <c r="N1738" s="10" t="s">
        <v>5785</v>
      </c>
      <c r="O1738" s="11" t="n">
        <f aca="false">G1738*I1738</f>
        <v>106</v>
      </c>
      <c r="P1738" s="12" t="s">
        <v>42</v>
      </c>
      <c r="Q1738" s="13" t="s">
        <v>5808</v>
      </c>
      <c r="R1738" s="0" t="n">
        <f aca="false">VLOOKUP(A1738,Sados!$A$1:$D$2962,4,0)</f>
        <v>2</v>
      </c>
      <c r="AE1738" s="0" t="n">
        <f aca="false">G1738-S1738-T1738-U1738-V1738-W1738-X1738-Y1738-Z1738-AA1738-AB1738-AC1738+AD1738</f>
        <v>2</v>
      </c>
      <c r="AF1738" s="0" t="n">
        <f aca="false">AE1738*I1738</f>
        <v>106</v>
      </c>
    </row>
    <row r="1739" customFormat="false" ht="21" hidden="false" customHeight="false" outlineLevel="0" collapsed="false">
      <c r="A1739" s="7" t="s">
        <v>5922</v>
      </c>
      <c r="B1739" s="8" t="n">
        <f aca="false">I1739</f>
        <v>80</v>
      </c>
      <c r="C1739" s="0" t="s">
        <v>5923</v>
      </c>
      <c r="D1739" s="0" t="s">
        <v>5924</v>
      </c>
      <c r="E1739" s="0" t="s">
        <v>5925</v>
      </c>
      <c r="F1739" s="0" t="s">
        <v>22</v>
      </c>
      <c r="G1739" s="0" t="n">
        <v>2</v>
      </c>
      <c r="H1739" s="0" t="n">
        <f aca="false">I1739*0.2</f>
        <v>16</v>
      </c>
      <c r="I1739" s="7" t="n">
        <v>80</v>
      </c>
      <c r="J1739" s="9" t="n">
        <v>47848.4166666667</v>
      </c>
      <c r="M1739" s="0" t="n">
        <v>15</v>
      </c>
      <c r="N1739" s="10" t="s">
        <v>5785</v>
      </c>
      <c r="O1739" s="11" t="n">
        <f aca="false">G1739*I1739</f>
        <v>160</v>
      </c>
      <c r="P1739" s="12" t="s">
        <v>42</v>
      </c>
      <c r="Q1739" s="13" t="s">
        <v>5808</v>
      </c>
      <c r="R1739" s="0" t="n">
        <f aca="false">VLOOKUP(A1739,Sados!$A$1:$D$2962,4,0)</f>
        <v>2</v>
      </c>
      <c r="AE1739" s="0" t="n">
        <f aca="false">G1739-S1739-T1739-U1739-V1739-W1739-X1739-Y1739-Z1739-AA1739-AB1739-AC1739+AD1739</f>
        <v>2</v>
      </c>
      <c r="AF1739" s="0" t="n">
        <f aca="false">AE1739*I1739</f>
        <v>160</v>
      </c>
    </row>
    <row r="1740" customFormat="false" ht="21" hidden="false" customHeight="false" outlineLevel="0" collapsed="false">
      <c r="A1740" s="7" t="s">
        <v>5926</v>
      </c>
      <c r="B1740" s="8" t="n">
        <f aca="false">I1740</f>
        <v>80</v>
      </c>
      <c r="C1740" s="0" t="s">
        <v>5927</v>
      </c>
      <c r="D1740" s="0" t="s">
        <v>5928</v>
      </c>
      <c r="E1740" s="0" t="n">
        <v>0</v>
      </c>
      <c r="F1740" s="0" t="s">
        <v>22</v>
      </c>
      <c r="G1740" s="0" t="n">
        <v>1</v>
      </c>
      <c r="H1740" s="0" t="n">
        <f aca="false">I1740*0.2</f>
        <v>16</v>
      </c>
      <c r="I1740" s="7" t="n">
        <v>80</v>
      </c>
      <c r="J1740" s="9" t="n">
        <v>47848.4166666667</v>
      </c>
      <c r="M1740" s="0" t="n">
        <v>15</v>
      </c>
      <c r="N1740" s="10" t="s">
        <v>5785</v>
      </c>
      <c r="O1740" s="11" t="n">
        <f aca="false">G1740*I1740</f>
        <v>80</v>
      </c>
      <c r="P1740" s="12" t="s">
        <v>42</v>
      </c>
      <c r="Q1740" s="13" t="s">
        <v>851</v>
      </c>
      <c r="R1740" s="0" t="n">
        <f aca="false">VLOOKUP(A1740,Sados!$A$1:$D$2962,4,0)</f>
        <v>1</v>
      </c>
      <c r="AE1740" s="0" t="n">
        <f aca="false">G1740-S1740-T1740-U1740-V1740-W1740-X1740-Y1740-Z1740-AA1740-AB1740-AC1740+AD1740</f>
        <v>1</v>
      </c>
      <c r="AF1740" s="0" t="n">
        <f aca="false">AE1740*I1740</f>
        <v>80</v>
      </c>
    </row>
    <row r="1741" customFormat="false" ht="21" hidden="false" customHeight="false" outlineLevel="0" collapsed="false">
      <c r="A1741" s="7" t="s">
        <v>5929</v>
      </c>
      <c r="B1741" s="8" t="n">
        <f aca="false">I1741</f>
        <v>90</v>
      </c>
      <c r="C1741" s="0" t="s">
        <v>5930</v>
      </c>
      <c r="D1741" s="0" t="s">
        <v>5931</v>
      </c>
      <c r="E1741" s="0" t="n">
        <v>0</v>
      </c>
      <c r="F1741" s="0" t="s">
        <v>22</v>
      </c>
      <c r="G1741" s="0" t="n">
        <v>1</v>
      </c>
      <c r="H1741" s="0" t="n">
        <f aca="false">I1741*0.2</f>
        <v>18</v>
      </c>
      <c r="I1741" s="7" t="n">
        <v>90</v>
      </c>
      <c r="J1741" s="9" t="n">
        <v>47848.4166666667</v>
      </c>
      <c r="M1741" s="0" t="n">
        <v>15</v>
      </c>
      <c r="N1741" s="10" t="s">
        <v>5785</v>
      </c>
      <c r="O1741" s="11" t="n">
        <f aca="false">G1741*I1741</f>
        <v>90</v>
      </c>
      <c r="P1741" s="12" t="s">
        <v>42</v>
      </c>
      <c r="Q1741" s="13" t="s">
        <v>851</v>
      </c>
      <c r="R1741" s="0" t="n">
        <f aca="false">VLOOKUP(A1741,Sados!$A$1:$D$2962,4,0)</f>
        <v>1</v>
      </c>
      <c r="AE1741" s="0" t="n">
        <f aca="false">G1741-S1741-T1741-U1741-V1741-W1741-X1741-Y1741-Z1741-AA1741-AB1741-AC1741+AD1741</f>
        <v>1</v>
      </c>
      <c r="AF1741" s="0" t="n">
        <f aca="false">AE1741*I1741</f>
        <v>90</v>
      </c>
    </row>
    <row r="1742" customFormat="false" ht="21" hidden="false" customHeight="false" outlineLevel="0" collapsed="false">
      <c r="A1742" s="7" t="s">
        <v>5932</v>
      </c>
      <c r="B1742" s="8" t="n">
        <f aca="false">I1742</f>
        <v>52</v>
      </c>
      <c r="C1742" s="0" t="s">
        <v>5933</v>
      </c>
      <c r="D1742" s="0" t="s">
        <v>5934</v>
      </c>
      <c r="E1742" s="0" t="s">
        <v>5935</v>
      </c>
      <c r="F1742" s="0" t="s">
        <v>22</v>
      </c>
      <c r="G1742" s="0" t="n">
        <v>1</v>
      </c>
      <c r="H1742" s="0" t="n">
        <f aca="false">I1742*0.2</f>
        <v>10.4</v>
      </c>
      <c r="I1742" s="7" t="n">
        <v>52</v>
      </c>
      <c r="J1742" s="9" t="n">
        <v>47848.4166666667</v>
      </c>
      <c r="M1742" s="0" t="n">
        <v>15</v>
      </c>
      <c r="N1742" s="10" t="s">
        <v>5785</v>
      </c>
      <c r="O1742" s="11" t="n">
        <f aca="false">G1742*I1742</f>
        <v>52</v>
      </c>
      <c r="P1742" s="12" t="s">
        <v>38</v>
      </c>
      <c r="Q1742" s="13" t="s">
        <v>5808</v>
      </c>
      <c r="R1742" s="0" t="n">
        <f aca="false">VLOOKUP(A1742,Sados!$A$1:$D$2962,4,0)</f>
        <v>1</v>
      </c>
      <c r="AE1742" s="0" t="n">
        <f aca="false">G1742-S1742-T1742-U1742-V1742-W1742-X1742-Y1742-Z1742-AA1742-AB1742-AC1742+AD1742</f>
        <v>1</v>
      </c>
      <c r="AF1742" s="0" t="n">
        <f aca="false">AE1742*I1742</f>
        <v>52</v>
      </c>
    </row>
    <row r="1743" customFormat="false" ht="21" hidden="false" customHeight="false" outlineLevel="0" collapsed="false">
      <c r="A1743" s="7" t="s">
        <v>5936</v>
      </c>
      <c r="B1743" s="8" t="n">
        <f aca="false">I1743</f>
        <v>95</v>
      </c>
      <c r="C1743" s="0" t="s">
        <v>5937</v>
      </c>
      <c r="D1743" s="0" t="s">
        <v>5931</v>
      </c>
      <c r="E1743" s="0" t="n">
        <v>0</v>
      </c>
      <c r="F1743" s="0" t="s">
        <v>22</v>
      </c>
      <c r="G1743" s="0" t="n">
        <v>2</v>
      </c>
      <c r="H1743" s="0" t="n">
        <f aca="false">I1743*0.2</f>
        <v>19</v>
      </c>
      <c r="I1743" s="7" t="n">
        <v>95</v>
      </c>
      <c r="J1743" s="9" t="n">
        <v>47848.4166666667</v>
      </c>
      <c r="M1743" s="0" t="n">
        <v>15</v>
      </c>
      <c r="N1743" s="10" t="s">
        <v>5785</v>
      </c>
      <c r="O1743" s="11" t="n">
        <f aca="false">G1743*I1743</f>
        <v>190</v>
      </c>
      <c r="P1743" s="12" t="s">
        <v>42</v>
      </c>
      <c r="Q1743" s="13" t="s">
        <v>1822</v>
      </c>
      <c r="R1743" s="0" t="n">
        <f aca="false">VLOOKUP(A1743,Sados!$A$1:$D$2962,4,0)</f>
        <v>2</v>
      </c>
      <c r="AE1743" s="0" t="n">
        <f aca="false">G1743-S1743-T1743-U1743-V1743-W1743-X1743-Y1743-Z1743-AA1743-AB1743-AC1743+AD1743</f>
        <v>2</v>
      </c>
      <c r="AF1743" s="0" t="n">
        <f aca="false">AE1743*I1743</f>
        <v>190</v>
      </c>
    </row>
    <row r="1744" customFormat="false" ht="21" hidden="false" customHeight="false" outlineLevel="0" collapsed="false">
      <c r="A1744" s="7" t="s">
        <v>5938</v>
      </c>
      <c r="B1744" s="8" t="n">
        <f aca="false">I1744</f>
        <v>80</v>
      </c>
      <c r="C1744" s="0" t="s">
        <v>5939</v>
      </c>
      <c r="D1744" s="0" t="s">
        <v>5940</v>
      </c>
      <c r="E1744" s="0" t="n">
        <v>0</v>
      </c>
      <c r="F1744" s="0" t="s">
        <v>22</v>
      </c>
      <c r="G1744" s="0" t="n">
        <v>2</v>
      </c>
      <c r="H1744" s="0" t="n">
        <f aca="false">I1744*0.2</f>
        <v>16</v>
      </c>
      <c r="I1744" s="7" t="n">
        <v>80</v>
      </c>
      <c r="J1744" s="9" t="n">
        <v>47848.4166666667</v>
      </c>
      <c r="M1744" s="0" t="n">
        <v>15</v>
      </c>
      <c r="N1744" s="10" t="s">
        <v>5785</v>
      </c>
      <c r="O1744" s="11" t="n">
        <f aca="false">G1744*I1744</f>
        <v>160</v>
      </c>
      <c r="P1744" s="12" t="s">
        <v>42</v>
      </c>
      <c r="Q1744" s="13" t="s">
        <v>25</v>
      </c>
      <c r="R1744" s="0" t="n">
        <f aca="false">VLOOKUP(A1744,Sados!$A$1:$D$2962,4,0)</f>
        <v>2</v>
      </c>
      <c r="AE1744" s="0" t="n">
        <f aca="false">G1744-S1744-T1744-U1744-V1744-W1744-X1744-Y1744-Z1744-AA1744-AB1744-AC1744+AD1744</f>
        <v>2</v>
      </c>
      <c r="AF1744" s="0" t="n">
        <f aca="false">AE1744*I1744</f>
        <v>160</v>
      </c>
    </row>
    <row r="1745" customFormat="false" ht="21" hidden="false" customHeight="false" outlineLevel="0" collapsed="false">
      <c r="A1745" s="7" t="s">
        <v>5941</v>
      </c>
      <c r="B1745" s="8" t="n">
        <f aca="false">I1745</f>
        <v>80</v>
      </c>
      <c r="C1745" s="0" t="s">
        <v>5942</v>
      </c>
      <c r="D1745" s="0" t="s">
        <v>5940</v>
      </c>
      <c r="E1745" s="0" t="n">
        <v>0</v>
      </c>
      <c r="F1745" s="0" t="s">
        <v>22</v>
      </c>
      <c r="G1745" s="0" t="n">
        <v>1</v>
      </c>
      <c r="H1745" s="0" t="n">
        <f aca="false">I1745*0.2</f>
        <v>16</v>
      </c>
      <c r="I1745" s="7" t="n">
        <v>80</v>
      </c>
      <c r="J1745" s="9" t="n">
        <v>47848.4166666667</v>
      </c>
      <c r="M1745" s="0" t="n">
        <v>15</v>
      </c>
      <c r="N1745" s="10" t="s">
        <v>5785</v>
      </c>
      <c r="O1745" s="11" t="n">
        <f aca="false">G1745*I1745</f>
        <v>80</v>
      </c>
      <c r="P1745" s="12" t="s">
        <v>42</v>
      </c>
      <c r="Q1745" s="13" t="s">
        <v>1822</v>
      </c>
      <c r="R1745" s="0" t="n">
        <f aca="false">VLOOKUP(A1745,Sados!$A$1:$D$2962,4,0)</f>
        <v>1</v>
      </c>
      <c r="AE1745" s="0" t="n">
        <f aca="false">G1745-S1745-T1745-U1745-V1745-W1745-X1745-Y1745-Z1745-AA1745-AB1745-AC1745+AD1745</f>
        <v>1</v>
      </c>
      <c r="AF1745" s="0" t="n">
        <f aca="false">AE1745*I1745</f>
        <v>80</v>
      </c>
    </row>
    <row r="1746" customFormat="false" ht="21" hidden="false" customHeight="false" outlineLevel="0" collapsed="false">
      <c r="A1746" s="7" t="s">
        <v>5943</v>
      </c>
      <c r="B1746" s="8" t="n">
        <f aca="false">I1746</f>
        <v>300</v>
      </c>
      <c r="C1746" s="0" t="s">
        <v>5944</v>
      </c>
      <c r="D1746" s="0" t="s">
        <v>5945</v>
      </c>
      <c r="E1746" s="0" t="s">
        <v>5946</v>
      </c>
      <c r="F1746" s="0" t="s">
        <v>22</v>
      </c>
      <c r="G1746" s="0" t="n">
        <v>4</v>
      </c>
      <c r="H1746" s="0" t="n">
        <f aca="false">I1746*0.2</f>
        <v>60</v>
      </c>
      <c r="I1746" s="7" t="n">
        <v>300</v>
      </c>
      <c r="J1746" s="9" t="n">
        <v>47848.4166666667</v>
      </c>
      <c r="M1746" s="0" t="n">
        <v>15</v>
      </c>
      <c r="N1746" s="10" t="s">
        <v>5785</v>
      </c>
      <c r="O1746" s="11" t="n">
        <f aca="false">G1746*I1746</f>
        <v>1200</v>
      </c>
      <c r="P1746" s="12" t="s">
        <v>42</v>
      </c>
      <c r="Q1746" s="13" t="s">
        <v>5791</v>
      </c>
      <c r="R1746" s="0" t="n">
        <f aca="false">VLOOKUP(A1746,Sados!$A$1:$D$2962,4,0)</f>
        <v>4</v>
      </c>
      <c r="AE1746" s="0" t="n">
        <f aca="false">G1746-S1746-T1746-U1746-V1746-W1746-X1746-Y1746-Z1746-AA1746-AB1746-AC1746+AD1746</f>
        <v>4</v>
      </c>
      <c r="AF1746" s="0" t="n">
        <f aca="false">AE1746*I1746</f>
        <v>1200</v>
      </c>
    </row>
    <row r="1747" customFormat="false" ht="21" hidden="false" customHeight="false" outlineLevel="0" collapsed="false">
      <c r="A1747" s="7" t="s">
        <v>5947</v>
      </c>
      <c r="B1747" s="8" t="n">
        <f aca="false">I1747</f>
        <v>95</v>
      </c>
      <c r="C1747" s="0" t="s">
        <v>5948</v>
      </c>
      <c r="D1747" s="0" t="s">
        <v>5949</v>
      </c>
      <c r="E1747" s="0" t="s">
        <v>5950</v>
      </c>
      <c r="F1747" s="0" t="s">
        <v>22</v>
      </c>
      <c r="G1747" s="0" t="n">
        <v>1</v>
      </c>
      <c r="H1747" s="0" t="n">
        <f aca="false">I1747*0.2</f>
        <v>19</v>
      </c>
      <c r="I1747" s="7" t="n">
        <v>95</v>
      </c>
      <c r="J1747" s="9" t="n">
        <v>47848.4166666667</v>
      </c>
      <c r="M1747" s="0" t="n">
        <v>15</v>
      </c>
      <c r="N1747" s="10" t="s">
        <v>5785</v>
      </c>
      <c r="O1747" s="11" t="n">
        <f aca="false">G1747*I1747</f>
        <v>95</v>
      </c>
      <c r="P1747" s="12" t="s">
        <v>42</v>
      </c>
      <c r="Q1747" s="13" t="s">
        <v>5791</v>
      </c>
      <c r="R1747" s="0" t="n">
        <f aca="false">VLOOKUP(A1747,Sados!$A$1:$D$2962,4,0)</f>
        <v>1</v>
      </c>
      <c r="AE1747" s="0" t="n">
        <f aca="false">G1747-S1747-T1747-U1747-V1747-W1747-X1747-Y1747-Z1747-AA1747-AB1747-AC1747+AD1747</f>
        <v>1</v>
      </c>
      <c r="AF1747" s="0" t="n">
        <f aca="false">AE1747*I1747</f>
        <v>95</v>
      </c>
    </row>
    <row r="1748" customFormat="false" ht="21" hidden="false" customHeight="false" outlineLevel="0" collapsed="false">
      <c r="A1748" s="7" t="s">
        <v>5951</v>
      </c>
      <c r="B1748" s="8" t="n">
        <f aca="false">I1748</f>
        <v>54</v>
      </c>
      <c r="C1748" s="0" t="s">
        <v>5952</v>
      </c>
      <c r="D1748" s="0" t="s">
        <v>5934</v>
      </c>
      <c r="E1748" s="0" t="n">
        <v>0</v>
      </c>
      <c r="F1748" s="0" t="s">
        <v>22</v>
      </c>
      <c r="G1748" s="0" t="n">
        <v>3</v>
      </c>
      <c r="H1748" s="0" t="n">
        <f aca="false">I1748*0.2</f>
        <v>10.8</v>
      </c>
      <c r="I1748" s="7" t="n">
        <v>54</v>
      </c>
      <c r="J1748" s="9" t="n">
        <v>47848.4166666667</v>
      </c>
      <c r="M1748" s="0" t="n">
        <v>15</v>
      </c>
      <c r="N1748" s="10" t="s">
        <v>5785</v>
      </c>
      <c r="O1748" s="11" t="n">
        <f aca="false">G1748*I1748</f>
        <v>162</v>
      </c>
      <c r="P1748" s="12" t="s">
        <v>38</v>
      </c>
      <c r="Q1748" s="13" t="s">
        <v>25</v>
      </c>
      <c r="R1748" s="0" t="n">
        <f aca="false">VLOOKUP(A1748,Sados!$A$1:$D$2962,4,0)</f>
        <v>3</v>
      </c>
      <c r="AE1748" s="0" t="n">
        <f aca="false">G1748-S1748-T1748-U1748-V1748-W1748-X1748-Y1748-Z1748-AA1748-AB1748-AC1748+AD1748</f>
        <v>3</v>
      </c>
      <c r="AF1748" s="0" t="n">
        <f aca="false">AE1748*I1748</f>
        <v>162</v>
      </c>
    </row>
    <row r="1749" customFormat="false" ht="21" hidden="false" customHeight="false" outlineLevel="0" collapsed="false">
      <c r="A1749" s="7" t="s">
        <v>5953</v>
      </c>
      <c r="B1749" s="8" t="n">
        <f aca="false">I1749</f>
        <v>130</v>
      </c>
      <c r="C1749" s="0" t="s">
        <v>5954</v>
      </c>
      <c r="D1749" s="0" t="s">
        <v>5955</v>
      </c>
      <c r="E1749" s="0" t="n">
        <v>0</v>
      </c>
      <c r="F1749" s="0" t="s">
        <v>22</v>
      </c>
      <c r="G1749" s="0" t="n">
        <v>1</v>
      </c>
      <c r="H1749" s="0" t="n">
        <f aca="false">I1749*0.2</f>
        <v>26</v>
      </c>
      <c r="I1749" s="7" t="n">
        <v>130</v>
      </c>
      <c r="J1749" s="9" t="n">
        <v>47848.4166666667</v>
      </c>
      <c r="M1749" s="0" t="n">
        <v>15</v>
      </c>
      <c r="N1749" s="10" t="s">
        <v>5785</v>
      </c>
      <c r="O1749" s="11" t="n">
        <f aca="false">G1749*I1749</f>
        <v>130</v>
      </c>
      <c r="P1749" s="12" t="s">
        <v>42</v>
      </c>
      <c r="Q1749" s="13" t="s">
        <v>5791</v>
      </c>
      <c r="R1749" s="0" t="n">
        <f aca="false">VLOOKUP(A1749,Sados!$A$1:$D$2962,4,0)</f>
        <v>1</v>
      </c>
      <c r="AE1749" s="0" t="n">
        <f aca="false">G1749-S1749-T1749-U1749-V1749-W1749-X1749-Y1749-Z1749-AA1749-AB1749-AC1749+AD1749</f>
        <v>1</v>
      </c>
      <c r="AF1749" s="0" t="n">
        <f aca="false">AE1749*I1749</f>
        <v>130</v>
      </c>
    </row>
    <row r="1750" customFormat="false" ht="21" hidden="false" customHeight="false" outlineLevel="0" collapsed="false">
      <c r="A1750" s="7" t="s">
        <v>5956</v>
      </c>
      <c r="B1750" s="8" t="n">
        <f aca="false">I1750</f>
        <v>150</v>
      </c>
      <c r="C1750" s="0" t="s">
        <v>5957</v>
      </c>
      <c r="D1750" s="0" t="s">
        <v>5958</v>
      </c>
      <c r="E1750" s="0" t="n">
        <v>0</v>
      </c>
      <c r="F1750" s="0" t="s">
        <v>22</v>
      </c>
      <c r="G1750" s="0" t="n">
        <v>2</v>
      </c>
      <c r="H1750" s="0" t="n">
        <f aca="false">I1750*0.2</f>
        <v>30</v>
      </c>
      <c r="I1750" s="7" t="n">
        <v>150</v>
      </c>
      <c r="J1750" s="9" t="n">
        <v>47848.4166666667</v>
      </c>
      <c r="M1750" s="0" t="n">
        <v>15</v>
      </c>
      <c r="N1750" s="10" t="s">
        <v>5785</v>
      </c>
      <c r="O1750" s="11" t="n">
        <f aca="false">G1750*I1750</f>
        <v>300</v>
      </c>
      <c r="P1750" s="12" t="s">
        <v>42</v>
      </c>
      <c r="Q1750" s="13" t="s">
        <v>1822</v>
      </c>
      <c r="R1750" s="0" t="n">
        <f aca="false">VLOOKUP(A1750,Sados!$A$1:$D$2962,4,0)</f>
        <v>2</v>
      </c>
      <c r="AE1750" s="0" t="n">
        <f aca="false">G1750-S1750-T1750-U1750-V1750-W1750-X1750-Y1750-Z1750-AA1750-AB1750-AC1750+AD1750</f>
        <v>2</v>
      </c>
      <c r="AF1750" s="0" t="n">
        <f aca="false">AE1750*I1750</f>
        <v>300</v>
      </c>
    </row>
    <row r="1751" customFormat="false" ht="21" hidden="false" customHeight="false" outlineLevel="0" collapsed="false">
      <c r="A1751" s="7" t="s">
        <v>5959</v>
      </c>
      <c r="B1751" s="8" t="n">
        <f aca="false">I1751</f>
        <v>51</v>
      </c>
      <c r="C1751" s="0" t="s">
        <v>5960</v>
      </c>
      <c r="D1751" s="0" t="s">
        <v>5890</v>
      </c>
      <c r="E1751" s="0" t="s">
        <v>5961</v>
      </c>
      <c r="F1751" s="0" t="s">
        <v>22</v>
      </c>
      <c r="G1751" s="0" t="n">
        <v>2</v>
      </c>
      <c r="H1751" s="0" t="n">
        <f aca="false">I1751*0.2</f>
        <v>10.2</v>
      </c>
      <c r="I1751" s="7" t="n">
        <v>51</v>
      </c>
      <c r="J1751" s="9" t="n">
        <v>47848.4166666667</v>
      </c>
      <c r="M1751" s="0" t="n">
        <v>15</v>
      </c>
      <c r="N1751" s="10" t="s">
        <v>5785</v>
      </c>
      <c r="O1751" s="11" t="n">
        <f aca="false">G1751*I1751</f>
        <v>102</v>
      </c>
      <c r="P1751" s="12" t="s">
        <v>42</v>
      </c>
      <c r="Q1751" s="13" t="s">
        <v>5808</v>
      </c>
      <c r="R1751" s="0" t="n">
        <f aca="false">VLOOKUP(A1751,Sados!$A$1:$D$2962,4,0)</f>
        <v>2</v>
      </c>
      <c r="AE1751" s="0" t="n">
        <f aca="false">G1751-S1751-T1751-U1751-V1751-W1751-X1751-Y1751-Z1751-AA1751-AB1751-AC1751+AD1751</f>
        <v>2</v>
      </c>
      <c r="AF1751" s="0" t="n">
        <f aca="false">AE1751*I1751</f>
        <v>102</v>
      </c>
    </row>
    <row r="1752" customFormat="false" ht="21" hidden="false" customHeight="false" outlineLevel="0" collapsed="false">
      <c r="A1752" s="7" t="s">
        <v>5962</v>
      </c>
      <c r="B1752" s="8" t="n">
        <f aca="false">I1752</f>
        <v>120</v>
      </c>
      <c r="C1752" s="0" t="s">
        <v>5963</v>
      </c>
      <c r="D1752" s="0" t="s">
        <v>5964</v>
      </c>
      <c r="E1752" s="0" t="n">
        <v>0</v>
      </c>
      <c r="F1752" s="0" t="s">
        <v>22</v>
      </c>
      <c r="G1752" s="0" t="n">
        <v>1</v>
      </c>
      <c r="H1752" s="0" t="n">
        <f aca="false">I1752*0.2</f>
        <v>24</v>
      </c>
      <c r="I1752" s="7" t="n">
        <v>120</v>
      </c>
      <c r="J1752" s="9" t="n">
        <v>47848.4166666667</v>
      </c>
      <c r="M1752" s="0" t="n">
        <v>15</v>
      </c>
      <c r="N1752" s="10" t="s">
        <v>5785</v>
      </c>
      <c r="O1752" s="11" t="n">
        <f aca="false">G1752*I1752</f>
        <v>120</v>
      </c>
      <c r="P1752" s="12" t="s">
        <v>38</v>
      </c>
      <c r="Q1752" s="13" t="s">
        <v>5791</v>
      </c>
      <c r="R1752" s="0" t="n">
        <f aca="false">VLOOKUP(A1752,Sados!$A$1:$D$2962,4,0)</f>
        <v>1</v>
      </c>
      <c r="AE1752" s="0" t="n">
        <f aca="false">G1752-S1752-T1752-U1752-V1752-W1752-X1752-Y1752-Z1752-AA1752-AB1752-AC1752+AD1752</f>
        <v>1</v>
      </c>
      <c r="AF1752" s="0" t="n">
        <f aca="false">AE1752*I1752</f>
        <v>120</v>
      </c>
    </row>
    <row r="1753" customFormat="false" ht="21" hidden="false" customHeight="false" outlineLevel="0" collapsed="false">
      <c r="A1753" s="7" t="s">
        <v>5965</v>
      </c>
      <c r="B1753" s="8" t="n">
        <f aca="false">I1753</f>
        <v>52</v>
      </c>
      <c r="C1753" s="0" t="s">
        <v>5966</v>
      </c>
      <c r="D1753" s="0" t="s">
        <v>5967</v>
      </c>
      <c r="E1753" s="0" t="s">
        <v>5968</v>
      </c>
      <c r="F1753" s="0" t="s">
        <v>22</v>
      </c>
      <c r="G1753" s="0" t="n">
        <v>1</v>
      </c>
      <c r="H1753" s="0" t="n">
        <f aca="false">I1753*0.2</f>
        <v>10.4</v>
      </c>
      <c r="I1753" s="7" t="n">
        <v>52</v>
      </c>
      <c r="J1753" s="9" t="n">
        <v>47848.4166666667</v>
      </c>
      <c r="M1753" s="0" t="n">
        <v>15</v>
      </c>
      <c r="N1753" s="10" t="s">
        <v>5785</v>
      </c>
      <c r="O1753" s="11" t="n">
        <f aca="false">G1753*I1753</f>
        <v>52</v>
      </c>
      <c r="P1753" s="12" t="s">
        <v>38</v>
      </c>
      <c r="Q1753" s="13" t="s">
        <v>5808</v>
      </c>
      <c r="R1753" s="0" t="n">
        <f aca="false">VLOOKUP(A1753,Sados!$A$1:$D$2962,4,0)</f>
        <v>1</v>
      </c>
      <c r="AE1753" s="0" t="n">
        <f aca="false">G1753-S1753-T1753-U1753-V1753-W1753-X1753-Y1753-Z1753-AA1753-AB1753-AC1753+AD1753</f>
        <v>1</v>
      </c>
      <c r="AF1753" s="0" t="n">
        <f aca="false">AE1753*I1753</f>
        <v>52</v>
      </c>
    </row>
    <row r="1754" customFormat="false" ht="21" hidden="false" customHeight="false" outlineLevel="0" collapsed="false">
      <c r="A1754" s="7" t="s">
        <v>5969</v>
      </c>
      <c r="B1754" s="8" t="n">
        <f aca="false">I1754</f>
        <v>50</v>
      </c>
      <c r="C1754" s="0" t="s">
        <v>5970</v>
      </c>
      <c r="D1754" s="0" t="s">
        <v>5971</v>
      </c>
      <c r="E1754" s="0" t="s">
        <v>5972</v>
      </c>
      <c r="F1754" s="0" t="s">
        <v>22</v>
      </c>
      <c r="G1754" s="0" t="n">
        <v>1</v>
      </c>
      <c r="H1754" s="0" t="n">
        <f aca="false">I1754*0.2</f>
        <v>10</v>
      </c>
      <c r="I1754" s="7" t="n">
        <v>50</v>
      </c>
      <c r="J1754" s="9" t="n">
        <v>47848.4166666667</v>
      </c>
      <c r="M1754" s="0" t="n">
        <v>15</v>
      </c>
      <c r="N1754" s="10" t="s">
        <v>5785</v>
      </c>
      <c r="O1754" s="11" t="n">
        <f aca="false">G1754*I1754</f>
        <v>50</v>
      </c>
      <c r="P1754" s="12" t="s">
        <v>38</v>
      </c>
      <c r="Q1754" s="13" t="s">
        <v>5808</v>
      </c>
      <c r="R1754" s="0" t="n">
        <f aca="false">VLOOKUP(A1754,Sados!$A$1:$D$2962,4,0)</f>
        <v>1</v>
      </c>
      <c r="AE1754" s="0" t="n">
        <f aca="false">G1754-S1754-T1754-U1754-V1754-W1754-X1754-Y1754-Z1754-AA1754-AB1754-AC1754+AD1754</f>
        <v>1</v>
      </c>
      <c r="AF1754" s="0" t="n">
        <f aca="false">AE1754*I1754</f>
        <v>50</v>
      </c>
    </row>
    <row r="1755" customFormat="false" ht="21" hidden="false" customHeight="false" outlineLevel="0" collapsed="false">
      <c r="A1755" s="7" t="s">
        <v>5973</v>
      </c>
      <c r="B1755" s="8" t="n">
        <f aca="false">I1755</f>
        <v>54</v>
      </c>
      <c r="C1755" s="0" t="s">
        <v>5974</v>
      </c>
      <c r="D1755" s="0" t="s">
        <v>5975</v>
      </c>
      <c r="E1755" s="0" t="n">
        <v>0</v>
      </c>
      <c r="F1755" s="0" t="s">
        <v>22</v>
      </c>
      <c r="G1755" s="0" t="n">
        <v>1</v>
      </c>
      <c r="H1755" s="0" t="n">
        <f aca="false">I1755*0.2</f>
        <v>10.8</v>
      </c>
      <c r="I1755" s="7" t="n">
        <v>54</v>
      </c>
      <c r="J1755" s="9" t="n">
        <v>47848.4166666667</v>
      </c>
      <c r="M1755" s="0" t="n">
        <v>15</v>
      </c>
      <c r="N1755" s="10" t="s">
        <v>5785</v>
      </c>
      <c r="O1755" s="11" t="n">
        <f aca="false">G1755*I1755</f>
        <v>54</v>
      </c>
      <c r="P1755" s="12" t="s">
        <v>38</v>
      </c>
      <c r="Q1755" s="13" t="s">
        <v>5976</v>
      </c>
      <c r="R1755" s="0" t="n">
        <f aca="false">VLOOKUP(A1755,Sados!$A$1:$D$2962,4,0)</f>
        <v>1</v>
      </c>
      <c r="AE1755" s="0" t="n">
        <f aca="false">G1755-S1755-T1755-U1755-V1755-W1755-X1755-Y1755-Z1755-AA1755-AB1755-AC1755+AD1755</f>
        <v>1</v>
      </c>
      <c r="AF1755" s="0" t="n">
        <f aca="false">AE1755*I1755</f>
        <v>54</v>
      </c>
    </row>
    <row r="1756" customFormat="false" ht="21" hidden="false" customHeight="false" outlineLevel="0" collapsed="false">
      <c r="A1756" s="7" t="s">
        <v>5977</v>
      </c>
      <c r="B1756" s="8" t="n">
        <f aca="false">I1756</f>
        <v>54</v>
      </c>
      <c r="C1756" s="0" t="s">
        <v>5978</v>
      </c>
      <c r="D1756" s="0" t="s">
        <v>5975</v>
      </c>
      <c r="E1756" s="0" t="n">
        <v>0</v>
      </c>
      <c r="F1756" s="0" t="s">
        <v>22</v>
      </c>
      <c r="G1756" s="0" t="n">
        <v>1</v>
      </c>
      <c r="H1756" s="0" t="n">
        <f aca="false">I1756*0.2</f>
        <v>10.8</v>
      </c>
      <c r="I1756" s="7" t="n">
        <v>54</v>
      </c>
      <c r="J1756" s="9" t="n">
        <v>47848.4166666667</v>
      </c>
      <c r="M1756" s="0" t="n">
        <v>15</v>
      </c>
      <c r="N1756" s="10" t="s">
        <v>5785</v>
      </c>
      <c r="O1756" s="11" t="n">
        <f aca="false">G1756*I1756</f>
        <v>54</v>
      </c>
      <c r="P1756" s="12" t="s">
        <v>38</v>
      </c>
      <c r="Q1756" s="13" t="s">
        <v>851</v>
      </c>
      <c r="R1756" s="0" t="n">
        <f aca="false">VLOOKUP(A1756,Sados!$A$1:$D$2962,4,0)</f>
        <v>1</v>
      </c>
      <c r="AE1756" s="0" t="n">
        <f aca="false">G1756-S1756-T1756-U1756-V1756-W1756-X1756-Y1756-Z1756-AA1756-AB1756-AC1756+AD1756</f>
        <v>1</v>
      </c>
      <c r="AF1756" s="0" t="n">
        <f aca="false">AE1756*I1756</f>
        <v>54</v>
      </c>
    </row>
    <row r="1757" customFormat="false" ht="21" hidden="false" customHeight="false" outlineLevel="0" collapsed="false">
      <c r="A1757" s="7" t="s">
        <v>5979</v>
      </c>
      <c r="B1757" s="8" t="n">
        <f aca="false">I1757</f>
        <v>120</v>
      </c>
      <c r="C1757" s="0" t="s">
        <v>5980</v>
      </c>
      <c r="D1757" s="0" t="s">
        <v>5981</v>
      </c>
      <c r="E1757" s="0" t="s">
        <v>5982</v>
      </c>
      <c r="F1757" s="0" t="s">
        <v>22</v>
      </c>
      <c r="G1757" s="0" t="n">
        <v>1</v>
      </c>
      <c r="H1757" s="0" t="n">
        <f aca="false">I1757*0.2</f>
        <v>24</v>
      </c>
      <c r="I1757" s="7" t="n">
        <v>120</v>
      </c>
      <c r="J1757" s="9" t="n">
        <v>47848.4166666667</v>
      </c>
      <c r="M1757" s="0" t="n">
        <v>15</v>
      </c>
      <c r="N1757" s="10" t="s">
        <v>5785</v>
      </c>
      <c r="O1757" s="11" t="n">
        <f aca="false">G1757*I1757</f>
        <v>120</v>
      </c>
      <c r="P1757" s="12" t="s">
        <v>38</v>
      </c>
      <c r="Q1757" s="13" t="s">
        <v>5808</v>
      </c>
      <c r="R1757" s="0" t="n">
        <f aca="false">VLOOKUP(A1757,Sados!$A$1:$D$2962,4,0)</f>
        <v>1</v>
      </c>
      <c r="AE1757" s="0" t="n">
        <f aca="false">G1757-S1757-T1757-U1757-V1757-W1757-X1757-Y1757-Z1757-AA1757-AB1757-AC1757+AD1757</f>
        <v>1</v>
      </c>
      <c r="AF1757" s="0" t="n">
        <f aca="false">AE1757*I1757</f>
        <v>120</v>
      </c>
    </row>
    <row r="1758" customFormat="false" ht="21" hidden="false" customHeight="false" outlineLevel="0" collapsed="false">
      <c r="A1758" s="7" t="s">
        <v>5983</v>
      </c>
      <c r="B1758" s="8" t="n">
        <f aca="false">I1758</f>
        <v>120</v>
      </c>
      <c r="C1758" s="0" t="s">
        <v>5984</v>
      </c>
      <c r="D1758" s="0" t="s">
        <v>5981</v>
      </c>
      <c r="E1758" s="0" t="n">
        <v>0</v>
      </c>
      <c r="F1758" s="0" t="s">
        <v>22</v>
      </c>
      <c r="G1758" s="0" t="n">
        <v>2</v>
      </c>
      <c r="H1758" s="0" t="n">
        <f aca="false">I1758*0.2</f>
        <v>24</v>
      </c>
      <c r="I1758" s="7" t="n">
        <v>120</v>
      </c>
      <c r="J1758" s="9" t="n">
        <v>47848.4166666667</v>
      </c>
      <c r="M1758" s="0" t="n">
        <v>15</v>
      </c>
      <c r="N1758" s="10" t="s">
        <v>5785</v>
      </c>
      <c r="O1758" s="11" t="n">
        <f aca="false">G1758*I1758</f>
        <v>240</v>
      </c>
      <c r="P1758" s="12" t="s">
        <v>38</v>
      </c>
      <c r="Q1758" s="13" t="s">
        <v>1822</v>
      </c>
      <c r="R1758" s="0" t="n">
        <f aca="false">VLOOKUP(A1758,Sados!$A$1:$D$2962,4,0)</f>
        <v>2</v>
      </c>
      <c r="AE1758" s="0" t="n">
        <f aca="false">G1758-S1758-T1758-U1758-V1758-W1758-X1758-Y1758-Z1758-AA1758-AB1758-AC1758+AD1758</f>
        <v>2</v>
      </c>
      <c r="AF1758" s="0" t="n">
        <f aca="false">AE1758*I1758</f>
        <v>240</v>
      </c>
    </row>
    <row r="1759" customFormat="false" ht="21" hidden="false" customHeight="false" outlineLevel="0" collapsed="false">
      <c r="A1759" s="7" t="s">
        <v>5985</v>
      </c>
      <c r="B1759" s="8" t="n">
        <f aca="false">I1759</f>
        <v>90</v>
      </c>
      <c r="C1759" s="0" t="s">
        <v>5986</v>
      </c>
      <c r="D1759" s="0" t="s">
        <v>5987</v>
      </c>
      <c r="E1759" s="0" t="n">
        <v>0</v>
      </c>
      <c r="F1759" s="0" t="s">
        <v>22</v>
      </c>
      <c r="G1759" s="0" t="n">
        <v>1</v>
      </c>
      <c r="H1759" s="0" t="n">
        <f aca="false">I1759*0.2</f>
        <v>18</v>
      </c>
      <c r="I1759" s="7" t="n">
        <v>90</v>
      </c>
      <c r="J1759" s="9" t="n">
        <v>47848.4166666667</v>
      </c>
      <c r="M1759" s="0" t="n">
        <v>15</v>
      </c>
      <c r="N1759" s="10" t="s">
        <v>5785</v>
      </c>
      <c r="O1759" s="11" t="n">
        <f aca="false">G1759*I1759</f>
        <v>90</v>
      </c>
      <c r="P1759" s="12" t="s">
        <v>38</v>
      </c>
      <c r="Q1759" s="13" t="s">
        <v>851</v>
      </c>
      <c r="R1759" s="0" t="n">
        <f aca="false">VLOOKUP(A1759,Sados!$A$1:$D$2962,4,0)</f>
        <v>1</v>
      </c>
      <c r="AE1759" s="0" t="n">
        <f aca="false">G1759-S1759-T1759-U1759-V1759-W1759-X1759-Y1759-Z1759-AA1759-AB1759-AC1759+AD1759</f>
        <v>1</v>
      </c>
      <c r="AF1759" s="0" t="n">
        <f aca="false">AE1759*I1759</f>
        <v>90</v>
      </c>
    </row>
    <row r="1760" customFormat="false" ht="21" hidden="false" customHeight="false" outlineLevel="0" collapsed="false">
      <c r="A1760" s="7" t="s">
        <v>5988</v>
      </c>
      <c r="B1760" s="8" t="n">
        <f aca="false">I1760</f>
        <v>305</v>
      </c>
      <c r="C1760" s="0" t="s">
        <v>5989</v>
      </c>
      <c r="D1760" s="0" t="s">
        <v>5990</v>
      </c>
      <c r="E1760" s="0" t="s">
        <v>5991</v>
      </c>
      <c r="F1760" s="0" t="s">
        <v>22</v>
      </c>
      <c r="G1760" s="0" t="n">
        <v>1</v>
      </c>
      <c r="H1760" s="0" t="n">
        <f aca="false">I1760*0.2</f>
        <v>61</v>
      </c>
      <c r="I1760" s="7" t="n">
        <v>305</v>
      </c>
      <c r="J1760" s="9" t="n">
        <v>47848.4166666667</v>
      </c>
      <c r="M1760" s="0" t="n">
        <v>15</v>
      </c>
      <c r="N1760" s="10" t="s">
        <v>5785</v>
      </c>
      <c r="O1760" s="11" t="n">
        <f aca="false">G1760*I1760</f>
        <v>305</v>
      </c>
      <c r="P1760" s="12" t="s">
        <v>38</v>
      </c>
      <c r="Q1760" s="13" t="s">
        <v>5791</v>
      </c>
      <c r="R1760" s="0" t="n">
        <f aca="false">VLOOKUP(A1760,Sados!$A$1:$D$2962,4,0)</f>
        <v>1</v>
      </c>
      <c r="AE1760" s="0" t="n">
        <f aca="false">G1760-S1760-T1760-U1760-V1760-W1760-X1760-Y1760-Z1760-AA1760-AB1760-AC1760+AD1760</f>
        <v>1</v>
      </c>
      <c r="AF1760" s="0" t="n">
        <f aca="false">AE1760*I1760</f>
        <v>305</v>
      </c>
    </row>
    <row r="1761" customFormat="false" ht="21" hidden="false" customHeight="false" outlineLevel="0" collapsed="false">
      <c r="A1761" s="7" t="s">
        <v>5992</v>
      </c>
      <c r="B1761" s="8" t="n">
        <f aca="false">I1761</f>
        <v>56</v>
      </c>
      <c r="C1761" s="0" t="s">
        <v>5993</v>
      </c>
      <c r="D1761" s="0" t="s">
        <v>5994</v>
      </c>
      <c r="E1761" s="0" t="n">
        <v>44614</v>
      </c>
      <c r="F1761" s="0" t="s">
        <v>22</v>
      </c>
      <c r="G1761" s="0" t="n">
        <v>1</v>
      </c>
      <c r="H1761" s="0" t="n">
        <f aca="false">I1761*0.2</f>
        <v>11.2</v>
      </c>
      <c r="I1761" s="7" t="n">
        <v>56</v>
      </c>
      <c r="J1761" s="9" t="n">
        <v>47848.4166666667</v>
      </c>
      <c r="M1761" s="0" t="n">
        <v>15</v>
      </c>
      <c r="N1761" s="10" t="s">
        <v>5785</v>
      </c>
      <c r="O1761" s="11" t="n">
        <f aca="false">G1761*I1761</f>
        <v>56</v>
      </c>
      <c r="P1761" s="12" t="s">
        <v>38</v>
      </c>
      <c r="Q1761" s="13" t="s">
        <v>5791</v>
      </c>
      <c r="R1761" s="0" t="n">
        <f aca="false">VLOOKUP(A1761,Sados!$A$1:$D$2962,4,0)</f>
        <v>1</v>
      </c>
      <c r="AE1761" s="0" t="n">
        <f aca="false">G1761-S1761-T1761-U1761-V1761-W1761-X1761-Y1761-Z1761-AA1761-AB1761-AC1761+AD1761</f>
        <v>1</v>
      </c>
      <c r="AF1761" s="0" t="n">
        <f aca="false">AE1761*I1761</f>
        <v>56</v>
      </c>
    </row>
    <row r="1762" customFormat="false" ht="21" hidden="false" customHeight="false" outlineLevel="0" collapsed="false">
      <c r="A1762" s="7" t="s">
        <v>5995</v>
      </c>
      <c r="B1762" s="8" t="n">
        <f aca="false">I1762</f>
        <v>68</v>
      </c>
      <c r="C1762" s="0" t="s">
        <v>5996</v>
      </c>
      <c r="D1762" s="0" t="s">
        <v>5997</v>
      </c>
      <c r="E1762" s="0" t="s">
        <v>5998</v>
      </c>
      <c r="F1762" s="0" t="s">
        <v>22</v>
      </c>
      <c r="G1762" s="0" t="n">
        <v>2</v>
      </c>
      <c r="H1762" s="0" t="n">
        <f aca="false">I1762*0.2</f>
        <v>13.6</v>
      </c>
      <c r="I1762" s="7" t="n">
        <v>68</v>
      </c>
      <c r="J1762" s="9" t="n">
        <v>47848.4166666667</v>
      </c>
      <c r="M1762" s="0" t="n">
        <v>15</v>
      </c>
      <c r="N1762" s="10" t="s">
        <v>5785</v>
      </c>
      <c r="O1762" s="11" t="n">
        <f aca="false">G1762*I1762</f>
        <v>136</v>
      </c>
      <c r="P1762" s="12" t="s">
        <v>38</v>
      </c>
      <c r="Q1762" s="13" t="s">
        <v>5808</v>
      </c>
      <c r="R1762" s="0" t="n">
        <f aca="false">VLOOKUP(A1762,Sados!$A$1:$D$2962,4,0)</f>
        <v>2</v>
      </c>
      <c r="AE1762" s="0" t="n">
        <f aca="false">G1762-S1762-T1762-U1762-V1762-W1762-X1762-Y1762-Z1762-AA1762-AB1762-AC1762+AD1762</f>
        <v>2</v>
      </c>
      <c r="AF1762" s="0" t="n">
        <f aca="false">AE1762*I1762</f>
        <v>136</v>
      </c>
    </row>
    <row r="1763" customFormat="false" ht="21" hidden="false" customHeight="false" outlineLevel="0" collapsed="false">
      <c r="A1763" s="7" t="s">
        <v>5999</v>
      </c>
      <c r="B1763" s="8" t="n">
        <f aca="false">I1763</f>
        <v>62</v>
      </c>
      <c r="C1763" s="0" t="s">
        <v>6000</v>
      </c>
      <c r="D1763" s="0" t="s">
        <v>6001</v>
      </c>
      <c r="E1763" s="0" t="s">
        <v>6002</v>
      </c>
      <c r="F1763" s="0" t="s">
        <v>22</v>
      </c>
      <c r="G1763" s="0" t="n">
        <v>1</v>
      </c>
      <c r="H1763" s="0" t="n">
        <f aca="false">I1763*0.2</f>
        <v>12.4</v>
      </c>
      <c r="I1763" s="7" t="n">
        <v>62</v>
      </c>
      <c r="J1763" s="9" t="n">
        <v>47848.4166666667</v>
      </c>
      <c r="M1763" s="0" t="n">
        <v>15</v>
      </c>
      <c r="N1763" s="10" t="s">
        <v>5785</v>
      </c>
      <c r="O1763" s="11" t="n">
        <f aca="false">G1763*I1763</f>
        <v>62</v>
      </c>
      <c r="P1763" s="12" t="s">
        <v>38</v>
      </c>
      <c r="Q1763" s="13" t="s">
        <v>5791</v>
      </c>
      <c r="R1763" s="0" t="n">
        <f aca="false">VLOOKUP(A1763,Sados!$A$1:$D$2962,4,0)</f>
        <v>1</v>
      </c>
      <c r="AE1763" s="0" t="n">
        <f aca="false">G1763-S1763-T1763-U1763-V1763-W1763-X1763-Y1763-Z1763-AA1763-AB1763-AC1763+AD1763</f>
        <v>1</v>
      </c>
      <c r="AF1763" s="0" t="n">
        <f aca="false">AE1763*I1763</f>
        <v>62</v>
      </c>
    </row>
    <row r="1764" customFormat="false" ht="21" hidden="false" customHeight="false" outlineLevel="0" collapsed="false">
      <c r="A1764" s="7" t="s">
        <v>6003</v>
      </c>
      <c r="B1764" s="8" t="n">
        <f aca="false">I1764</f>
        <v>59</v>
      </c>
      <c r="C1764" s="0" t="s">
        <v>6004</v>
      </c>
      <c r="D1764" s="0" t="s">
        <v>6005</v>
      </c>
      <c r="E1764" s="0" t="s">
        <v>6006</v>
      </c>
      <c r="F1764" s="0" t="s">
        <v>22</v>
      </c>
      <c r="G1764" s="0" t="n">
        <v>3</v>
      </c>
      <c r="H1764" s="0" t="n">
        <f aca="false">I1764*0.2</f>
        <v>11.8</v>
      </c>
      <c r="I1764" s="7" t="n">
        <v>59</v>
      </c>
      <c r="J1764" s="9" t="n">
        <v>47848.4166666667</v>
      </c>
      <c r="M1764" s="0" t="n">
        <v>15</v>
      </c>
      <c r="N1764" s="10" t="s">
        <v>5785</v>
      </c>
      <c r="O1764" s="11" t="n">
        <f aca="false">G1764*I1764</f>
        <v>177</v>
      </c>
      <c r="P1764" s="12" t="s">
        <v>38</v>
      </c>
      <c r="Q1764" s="13" t="s">
        <v>5791</v>
      </c>
      <c r="R1764" s="0" t="n">
        <f aca="false">VLOOKUP(A1764,Sados!$A$1:$D$2962,4,0)</f>
        <v>3</v>
      </c>
      <c r="AE1764" s="0" t="n">
        <f aca="false">G1764-S1764-T1764-U1764-V1764-W1764-X1764-Y1764-Z1764-AA1764-AB1764-AC1764+AD1764</f>
        <v>3</v>
      </c>
      <c r="AF1764" s="0" t="n">
        <f aca="false">AE1764*I1764</f>
        <v>177</v>
      </c>
    </row>
    <row r="1765" customFormat="false" ht="21" hidden="false" customHeight="false" outlineLevel="0" collapsed="false">
      <c r="A1765" s="7" t="s">
        <v>6007</v>
      </c>
      <c r="B1765" s="8" t="n">
        <f aca="false">I1765</f>
        <v>60</v>
      </c>
      <c r="C1765" s="0" t="s">
        <v>6008</v>
      </c>
      <c r="D1765" s="0" t="s">
        <v>6009</v>
      </c>
      <c r="E1765" s="0" t="s">
        <v>6010</v>
      </c>
      <c r="F1765" s="0" t="s">
        <v>22</v>
      </c>
      <c r="G1765" s="0" t="n">
        <v>1</v>
      </c>
      <c r="H1765" s="0" t="n">
        <f aca="false">I1765*0.2</f>
        <v>12</v>
      </c>
      <c r="I1765" s="7" t="n">
        <v>60</v>
      </c>
      <c r="J1765" s="9" t="n">
        <v>47848.4166666667</v>
      </c>
      <c r="M1765" s="0" t="n">
        <v>15</v>
      </c>
      <c r="N1765" s="10" t="s">
        <v>5785</v>
      </c>
      <c r="O1765" s="11" t="n">
        <f aca="false">G1765*I1765</f>
        <v>60</v>
      </c>
      <c r="P1765" s="12" t="s">
        <v>38</v>
      </c>
      <c r="Q1765" s="13" t="s">
        <v>5808</v>
      </c>
      <c r="R1765" s="0" t="n">
        <f aca="false">VLOOKUP(A1765,Sados!$A$1:$D$2962,4,0)</f>
        <v>1</v>
      </c>
      <c r="AE1765" s="0" t="n">
        <f aca="false">G1765-S1765-T1765-U1765-V1765-W1765-X1765-Y1765-Z1765-AA1765-AB1765-AC1765+AD1765</f>
        <v>1</v>
      </c>
      <c r="AF1765" s="0" t="n">
        <f aca="false">AE1765*I1765</f>
        <v>60</v>
      </c>
    </row>
    <row r="1766" customFormat="false" ht="21" hidden="false" customHeight="false" outlineLevel="0" collapsed="false">
      <c r="A1766" s="7" t="s">
        <v>6011</v>
      </c>
      <c r="B1766" s="8" t="n">
        <f aca="false">I1766</f>
        <v>60</v>
      </c>
      <c r="C1766" s="0" t="s">
        <v>6012</v>
      </c>
      <c r="D1766" s="0" t="s">
        <v>6009</v>
      </c>
      <c r="E1766" s="0" t="n">
        <v>0</v>
      </c>
      <c r="F1766" s="0" t="s">
        <v>22</v>
      </c>
      <c r="G1766" s="0" t="n">
        <v>1</v>
      </c>
      <c r="H1766" s="0" t="n">
        <f aca="false">I1766*0.2</f>
        <v>12</v>
      </c>
      <c r="I1766" s="7" t="n">
        <v>60</v>
      </c>
      <c r="J1766" s="9" t="n">
        <v>47848.4166666667</v>
      </c>
      <c r="M1766" s="0" t="n">
        <v>15</v>
      </c>
      <c r="N1766" s="10" t="s">
        <v>5785</v>
      </c>
      <c r="O1766" s="11" t="n">
        <f aca="false">G1766*I1766</f>
        <v>60</v>
      </c>
      <c r="P1766" s="12" t="s">
        <v>38</v>
      </c>
      <c r="Q1766" s="13" t="s">
        <v>1822</v>
      </c>
      <c r="R1766" s="0" t="n">
        <f aca="false">VLOOKUP(A1766,Sados!$A$1:$D$2962,4,0)</f>
        <v>1</v>
      </c>
      <c r="AE1766" s="0" t="n">
        <f aca="false">G1766-S1766-T1766-U1766-V1766-W1766-X1766-Y1766-Z1766-AA1766-AB1766-AC1766+AD1766</f>
        <v>1</v>
      </c>
      <c r="AF1766" s="0" t="n">
        <f aca="false">AE1766*I1766</f>
        <v>60</v>
      </c>
    </row>
    <row r="1767" customFormat="false" ht="21" hidden="false" customHeight="false" outlineLevel="0" collapsed="false">
      <c r="A1767" s="7" t="s">
        <v>6013</v>
      </c>
      <c r="B1767" s="8" t="n">
        <f aca="false">I1767</f>
        <v>60</v>
      </c>
      <c r="C1767" s="0" t="s">
        <v>6014</v>
      </c>
      <c r="D1767" s="0" t="s">
        <v>6015</v>
      </c>
      <c r="E1767" s="0" t="s">
        <v>6016</v>
      </c>
      <c r="F1767" s="0" t="s">
        <v>22</v>
      </c>
      <c r="G1767" s="0" t="n">
        <v>3</v>
      </c>
      <c r="H1767" s="0" t="n">
        <f aca="false">I1767*0.2</f>
        <v>12</v>
      </c>
      <c r="I1767" s="7" t="n">
        <v>60</v>
      </c>
      <c r="J1767" s="9" t="n">
        <v>47848.4166666667</v>
      </c>
      <c r="M1767" s="0" t="n">
        <v>15</v>
      </c>
      <c r="N1767" s="10" t="s">
        <v>5785</v>
      </c>
      <c r="O1767" s="11" t="n">
        <f aca="false">G1767*I1767</f>
        <v>180</v>
      </c>
      <c r="P1767" s="12" t="s">
        <v>38</v>
      </c>
      <c r="Q1767" s="13" t="s">
        <v>5808</v>
      </c>
      <c r="R1767" s="0" t="n">
        <f aca="false">VLOOKUP(A1767,Sados!$A$1:$D$2962,4,0)</f>
        <v>3</v>
      </c>
      <c r="AE1767" s="0" t="n">
        <f aca="false">G1767-S1767-T1767-U1767-V1767-W1767-X1767-Y1767-Z1767-AA1767-AB1767-AC1767+AD1767</f>
        <v>3</v>
      </c>
      <c r="AF1767" s="0" t="n">
        <f aca="false">AE1767*I1767</f>
        <v>180</v>
      </c>
    </row>
    <row r="1768" customFormat="false" ht="21" hidden="false" customHeight="false" outlineLevel="0" collapsed="false">
      <c r="A1768" s="7" t="s">
        <v>6017</v>
      </c>
      <c r="B1768" s="8" t="n">
        <f aca="false">I1768</f>
        <v>75</v>
      </c>
      <c r="C1768" s="0" t="s">
        <v>6018</v>
      </c>
      <c r="D1768" s="0" t="s">
        <v>6019</v>
      </c>
      <c r="E1768" s="0" t="n">
        <v>0</v>
      </c>
      <c r="F1768" s="0" t="s">
        <v>22</v>
      </c>
      <c r="G1768" s="0" t="n">
        <v>1</v>
      </c>
      <c r="H1768" s="0" t="n">
        <f aca="false">I1768*0.2</f>
        <v>15</v>
      </c>
      <c r="I1768" s="7" t="n">
        <v>75</v>
      </c>
      <c r="J1768" s="9" t="n">
        <v>47848.4166666667</v>
      </c>
      <c r="M1768" s="0" t="n">
        <v>15</v>
      </c>
      <c r="N1768" s="10" t="s">
        <v>5785</v>
      </c>
      <c r="O1768" s="11" t="n">
        <f aca="false">G1768*I1768</f>
        <v>75</v>
      </c>
      <c r="P1768" s="12" t="s">
        <v>54</v>
      </c>
      <c r="Q1768" s="13" t="s">
        <v>1822</v>
      </c>
      <c r="R1768" s="0" t="n">
        <f aca="false">VLOOKUP(A1768,Sados!$A$1:$D$2962,4,0)</f>
        <v>1</v>
      </c>
      <c r="AE1768" s="0" t="n">
        <f aca="false">G1768-S1768-T1768-U1768-V1768-W1768-X1768-Y1768-Z1768-AA1768-AB1768-AC1768+AD1768</f>
        <v>1</v>
      </c>
      <c r="AF1768" s="0" t="n">
        <f aca="false">AE1768*I1768</f>
        <v>75</v>
      </c>
    </row>
    <row r="1769" customFormat="false" ht="21" hidden="false" customHeight="false" outlineLevel="0" collapsed="false">
      <c r="A1769" s="7" t="s">
        <v>6020</v>
      </c>
      <c r="B1769" s="8" t="n">
        <f aca="false">I1769</f>
        <v>73</v>
      </c>
      <c r="C1769" s="0" t="s">
        <v>6021</v>
      </c>
      <c r="D1769" s="0" t="s">
        <v>6019</v>
      </c>
      <c r="E1769" s="0" t="s">
        <v>6022</v>
      </c>
      <c r="F1769" s="0" t="s">
        <v>22</v>
      </c>
      <c r="G1769" s="0" t="n">
        <v>2</v>
      </c>
      <c r="H1769" s="0" t="n">
        <f aca="false">I1769*0.2</f>
        <v>14.6</v>
      </c>
      <c r="I1769" s="7" t="n">
        <v>73</v>
      </c>
      <c r="J1769" s="9" t="n">
        <v>47848.4166666667</v>
      </c>
      <c r="M1769" s="0" t="n">
        <v>15</v>
      </c>
      <c r="N1769" s="10" t="s">
        <v>5785</v>
      </c>
      <c r="O1769" s="11" t="n">
        <f aca="false">G1769*I1769</f>
        <v>146</v>
      </c>
      <c r="P1769" s="12" t="s">
        <v>54</v>
      </c>
      <c r="Q1769" s="13" t="s">
        <v>5791</v>
      </c>
      <c r="R1769" s="0" t="n">
        <f aca="false">VLOOKUP(A1769,Sados!$A$1:$D$2962,4,0)</f>
        <v>2</v>
      </c>
      <c r="AE1769" s="0" t="n">
        <f aca="false">G1769-S1769-T1769-U1769-V1769-W1769-X1769-Y1769-Z1769-AA1769-AB1769-AC1769+AD1769</f>
        <v>2</v>
      </c>
      <c r="AF1769" s="0" t="n">
        <f aca="false">AE1769*I1769</f>
        <v>146</v>
      </c>
    </row>
    <row r="1770" customFormat="false" ht="21" hidden="false" customHeight="false" outlineLevel="0" collapsed="false">
      <c r="A1770" s="7" t="s">
        <v>6023</v>
      </c>
      <c r="B1770" s="8" t="n">
        <f aca="false">I1770</f>
        <v>69</v>
      </c>
      <c r="C1770" s="0" t="s">
        <v>6024</v>
      </c>
      <c r="D1770" s="0" t="s">
        <v>6025</v>
      </c>
      <c r="E1770" s="0" t="s">
        <v>6026</v>
      </c>
      <c r="F1770" s="0" t="s">
        <v>22</v>
      </c>
      <c r="G1770" s="0" t="n">
        <v>2</v>
      </c>
      <c r="H1770" s="0" t="n">
        <f aca="false">I1770*0.2</f>
        <v>13.8</v>
      </c>
      <c r="I1770" s="7" t="n">
        <v>69</v>
      </c>
      <c r="J1770" s="9" t="n">
        <v>47848.4166666667</v>
      </c>
      <c r="M1770" s="0" t="n">
        <v>15</v>
      </c>
      <c r="N1770" s="10" t="s">
        <v>5785</v>
      </c>
      <c r="O1770" s="11" t="n">
        <f aca="false">G1770*I1770</f>
        <v>138</v>
      </c>
      <c r="P1770" s="12" t="s">
        <v>54</v>
      </c>
      <c r="Q1770" s="13" t="s">
        <v>25</v>
      </c>
      <c r="R1770" s="0" t="n">
        <f aca="false">VLOOKUP(A1770,Sados!$A$1:$D$2962,4,0)</f>
        <v>2</v>
      </c>
      <c r="AE1770" s="0" t="n">
        <f aca="false">G1770-S1770-T1770-U1770-V1770-W1770-X1770-Y1770-Z1770-AA1770-AB1770-AC1770+AD1770</f>
        <v>2</v>
      </c>
      <c r="AF1770" s="0" t="n">
        <f aca="false">AE1770*I1770</f>
        <v>138</v>
      </c>
    </row>
    <row r="1771" customFormat="false" ht="21" hidden="false" customHeight="false" outlineLevel="0" collapsed="false">
      <c r="A1771" s="7" t="s">
        <v>6027</v>
      </c>
      <c r="B1771" s="8" t="n">
        <f aca="false">I1771</f>
        <v>88</v>
      </c>
      <c r="C1771" s="0" t="s">
        <v>6028</v>
      </c>
      <c r="D1771" s="0" t="s">
        <v>6029</v>
      </c>
      <c r="E1771" s="0" t="s">
        <v>6030</v>
      </c>
      <c r="F1771" s="0" t="s">
        <v>22</v>
      </c>
      <c r="G1771" s="0" t="n">
        <v>1</v>
      </c>
      <c r="H1771" s="0" t="n">
        <f aca="false">I1771*0.2</f>
        <v>17.6</v>
      </c>
      <c r="I1771" s="7" t="n">
        <v>88</v>
      </c>
      <c r="J1771" s="9" t="n">
        <v>47848.4166666667</v>
      </c>
      <c r="M1771" s="0" t="n">
        <v>15</v>
      </c>
      <c r="N1771" s="10" t="s">
        <v>5785</v>
      </c>
      <c r="O1771" s="11" t="n">
        <f aca="false">G1771*I1771</f>
        <v>88</v>
      </c>
      <c r="P1771" s="12" t="s">
        <v>54</v>
      </c>
      <c r="Q1771" s="13" t="s">
        <v>5791</v>
      </c>
      <c r="R1771" s="0" t="n">
        <f aca="false">VLOOKUP(A1771,Sados!$A$1:$D$2962,4,0)</f>
        <v>1</v>
      </c>
      <c r="AE1771" s="0" t="n">
        <f aca="false">G1771-S1771-T1771-U1771-V1771-W1771-X1771-Y1771-Z1771-AA1771-AB1771-AC1771+AD1771</f>
        <v>1</v>
      </c>
      <c r="AF1771" s="0" t="n">
        <f aca="false">AE1771*I1771</f>
        <v>88</v>
      </c>
    </row>
    <row r="1772" customFormat="false" ht="21" hidden="false" customHeight="false" outlineLevel="0" collapsed="false">
      <c r="A1772" s="7" t="s">
        <v>6031</v>
      </c>
      <c r="B1772" s="8" t="n">
        <f aca="false">I1772</f>
        <v>88</v>
      </c>
      <c r="C1772" s="0" t="s">
        <v>6032</v>
      </c>
      <c r="D1772" s="0" t="s">
        <v>6029</v>
      </c>
      <c r="E1772" s="0" t="s">
        <v>6033</v>
      </c>
      <c r="F1772" s="0" t="s">
        <v>22</v>
      </c>
      <c r="G1772" s="0" t="n">
        <v>3</v>
      </c>
      <c r="H1772" s="0" t="n">
        <f aca="false">I1772*0.2</f>
        <v>17.6</v>
      </c>
      <c r="I1772" s="7" t="n">
        <v>88</v>
      </c>
      <c r="J1772" s="9" t="n">
        <v>47848.4166666667</v>
      </c>
      <c r="M1772" s="0" t="n">
        <v>15</v>
      </c>
      <c r="N1772" s="10" t="s">
        <v>5785</v>
      </c>
      <c r="O1772" s="11" t="n">
        <f aca="false">G1772*I1772</f>
        <v>264</v>
      </c>
      <c r="P1772" s="12" t="s">
        <v>54</v>
      </c>
      <c r="Q1772" s="13" t="s">
        <v>5791</v>
      </c>
      <c r="R1772" s="0" t="n">
        <f aca="false">VLOOKUP(A1772,Sados!$A$1:$D$2962,4,0)</f>
        <v>3</v>
      </c>
      <c r="AE1772" s="0" t="n">
        <f aca="false">G1772-S1772-T1772-U1772-V1772-W1772-X1772-Y1772-Z1772-AA1772-AB1772-AC1772+AD1772</f>
        <v>3</v>
      </c>
      <c r="AF1772" s="0" t="n">
        <f aca="false">AE1772*I1772</f>
        <v>264</v>
      </c>
    </row>
    <row r="1773" customFormat="false" ht="21" hidden="false" customHeight="false" outlineLevel="0" collapsed="false">
      <c r="A1773" s="7" t="s">
        <v>6034</v>
      </c>
      <c r="B1773" s="8" t="n">
        <f aca="false">I1773</f>
        <v>89</v>
      </c>
      <c r="C1773" s="0" t="s">
        <v>6035</v>
      </c>
      <c r="D1773" s="0" t="s">
        <v>6036</v>
      </c>
      <c r="E1773" s="0" t="n">
        <v>0</v>
      </c>
      <c r="F1773" s="0" t="s">
        <v>22</v>
      </c>
      <c r="G1773" s="0" t="n">
        <v>2</v>
      </c>
      <c r="H1773" s="0" t="n">
        <f aca="false">I1773*0.2</f>
        <v>17.8</v>
      </c>
      <c r="I1773" s="7" t="n">
        <v>89</v>
      </c>
      <c r="J1773" s="9" t="n">
        <v>47848.4166666667</v>
      </c>
      <c r="M1773" s="0" t="n">
        <v>15</v>
      </c>
      <c r="N1773" s="10" t="s">
        <v>5785</v>
      </c>
      <c r="O1773" s="11" t="n">
        <f aca="false">G1773*I1773</f>
        <v>178</v>
      </c>
      <c r="P1773" s="12" t="s">
        <v>54</v>
      </c>
      <c r="Q1773" s="13" t="s">
        <v>1822</v>
      </c>
      <c r="R1773" s="0" t="n">
        <f aca="false">VLOOKUP(A1773,Sados!$A$1:$D$2962,4,0)</f>
        <v>2</v>
      </c>
      <c r="AE1773" s="0" t="n">
        <f aca="false">G1773-S1773-T1773-U1773-V1773-W1773-X1773-Y1773-Z1773-AA1773-AB1773-AC1773+AD1773</f>
        <v>2</v>
      </c>
      <c r="AF1773" s="0" t="n">
        <f aca="false">AE1773*I1773</f>
        <v>178</v>
      </c>
    </row>
    <row r="1774" customFormat="false" ht="21" hidden="false" customHeight="false" outlineLevel="0" collapsed="false">
      <c r="A1774" s="7" t="s">
        <v>6037</v>
      </c>
      <c r="B1774" s="8" t="n">
        <f aca="false">I1774</f>
        <v>63</v>
      </c>
      <c r="C1774" s="0" t="s">
        <v>6038</v>
      </c>
      <c r="D1774" s="0" t="s">
        <v>6039</v>
      </c>
      <c r="E1774" s="0" t="s">
        <v>6040</v>
      </c>
      <c r="F1774" s="0" t="s">
        <v>22</v>
      </c>
      <c r="G1774" s="0" t="n">
        <v>3</v>
      </c>
      <c r="H1774" s="0" t="n">
        <f aca="false">I1774*0.2</f>
        <v>12.6</v>
      </c>
      <c r="I1774" s="7" t="n">
        <v>63</v>
      </c>
      <c r="J1774" s="9" t="n">
        <v>47848.4166666667</v>
      </c>
      <c r="M1774" s="0" t="n">
        <v>15</v>
      </c>
      <c r="N1774" s="10" t="s">
        <v>5785</v>
      </c>
      <c r="O1774" s="11" t="n">
        <f aca="false">G1774*I1774</f>
        <v>189</v>
      </c>
      <c r="P1774" s="12" t="s">
        <v>171</v>
      </c>
      <c r="Q1774" s="13" t="s">
        <v>5791</v>
      </c>
      <c r="R1774" s="0" t="n">
        <f aca="false">VLOOKUP(A1774,Sados!$A$1:$D$2962,4,0)</f>
        <v>3</v>
      </c>
      <c r="AE1774" s="0" t="n">
        <f aca="false">G1774-S1774-T1774-U1774-V1774-W1774-X1774-Y1774-Z1774-AA1774-AB1774-AC1774+AD1774</f>
        <v>3</v>
      </c>
      <c r="AF1774" s="0" t="n">
        <f aca="false">AE1774*I1774</f>
        <v>189</v>
      </c>
    </row>
    <row r="1775" customFormat="false" ht="21" hidden="false" customHeight="false" outlineLevel="0" collapsed="false">
      <c r="A1775" s="7" t="s">
        <v>6041</v>
      </c>
      <c r="B1775" s="8" t="n">
        <f aca="false">I1775</f>
        <v>85</v>
      </c>
      <c r="C1775" s="0" t="s">
        <v>6042</v>
      </c>
      <c r="D1775" s="0" t="s">
        <v>6043</v>
      </c>
      <c r="E1775" s="0" t="n">
        <v>0</v>
      </c>
      <c r="F1775" s="0" t="s">
        <v>22</v>
      </c>
      <c r="G1775" s="0" t="n">
        <v>1</v>
      </c>
      <c r="H1775" s="0" t="n">
        <f aca="false">I1775*0.2</f>
        <v>17</v>
      </c>
      <c r="I1775" s="7" t="n">
        <v>85</v>
      </c>
      <c r="J1775" s="9" t="n">
        <v>47848.4166666667</v>
      </c>
      <c r="M1775" s="0" t="n">
        <v>15</v>
      </c>
      <c r="N1775" s="10" t="s">
        <v>5785</v>
      </c>
      <c r="O1775" s="11" t="n">
        <f aca="false">G1775*I1775</f>
        <v>85</v>
      </c>
      <c r="P1775" s="12" t="s">
        <v>171</v>
      </c>
      <c r="Q1775" s="13" t="s">
        <v>25</v>
      </c>
      <c r="R1775" s="0" t="n">
        <f aca="false">VLOOKUP(A1775,Sados!$A$1:$D$2962,4,0)</f>
        <v>1</v>
      </c>
      <c r="AE1775" s="0" t="n">
        <f aca="false">G1775-S1775-T1775-U1775-V1775-W1775-X1775-Y1775-Z1775-AA1775-AB1775-AC1775+AD1775</f>
        <v>1</v>
      </c>
      <c r="AF1775" s="0" t="n">
        <f aca="false">AE1775*I1775</f>
        <v>85</v>
      </c>
    </row>
    <row r="1776" customFormat="false" ht="21" hidden="false" customHeight="false" outlineLevel="0" collapsed="false">
      <c r="A1776" s="7" t="s">
        <v>6044</v>
      </c>
      <c r="B1776" s="8" t="n">
        <f aca="false">I1776</f>
        <v>90</v>
      </c>
      <c r="C1776" s="0" t="s">
        <v>6045</v>
      </c>
      <c r="D1776" s="0" t="s">
        <v>6043</v>
      </c>
      <c r="E1776" s="0" t="n">
        <v>0</v>
      </c>
      <c r="F1776" s="0" t="s">
        <v>22</v>
      </c>
      <c r="G1776" s="0" t="n">
        <v>2</v>
      </c>
      <c r="H1776" s="0" t="n">
        <f aca="false">I1776*0.2</f>
        <v>18</v>
      </c>
      <c r="I1776" s="7" t="n">
        <v>90</v>
      </c>
      <c r="J1776" s="9" t="n">
        <v>47848.4166666667</v>
      </c>
      <c r="M1776" s="0" t="n">
        <v>15</v>
      </c>
      <c r="N1776" s="10" t="s">
        <v>5785</v>
      </c>
      <c r="O1776" s="11" t="n">
        <f aca="false">G1776*I1776</f>
        <v>180</v>
      </c>
      <c r="P1776" s="12" t="s">
        <v>171</v>
      </c>
      <c r="Q1776" s="13" t="s">
        <v>1822</v>
      </c>
      <c r="R1776" s="0" t="n">
        <f aca="false">VLOOKUP(A1776,Sados!$A$1:$D$2962,4,0)</f>
        <v>2</v>
      </c>
      <c r="AE1776" s="0" t="n">
        <f aca="false">G1776-S1776-T1776-U1776-V1776-W1776-X1776-Y1776-Z1776-AA1776-AB1776-AC1776+AD1776</f>
        <v>2</v>
      </c>
      <c r="AF1776" s="0" t="n">
        <f aca="false">AE1776*I1776</f>
        <v>180</v>
      </c>
    </row>
    <row r="1777" customFormat="false" ht="21" hidden="false" customHeight="false" outlineLevel="0" collapsed="false">
      <c r="A1777" s="7" t="s">
        <v>6046</v>
      </c>
      <c r="B1777" s="8" t="n">
        <f aca="false">I1777</f>
        <v>105</v>
      </c>
      <c r="C1777" s="0" t="s">
        <v>6047</v>
      </c>
      <c r="D1777" s="0" t="s">
        <v>6048</v>
      </c>
      <c r="E1777" s="0" t="s">
        <v>6049</v>
      </c>
      <c r="F1777" s="0" t="s">
        <v>22</v>
      </c>
      <c r="G1777" s="0" t="n">
        <v>1</v>
      </c>
      <c r="H1777" s="0" t="n">
        <f aca="false">I1777*0.2</f>
        <v>21</v>
      </c>
      <c r="I1777" s="7" t="n">
        <v>105</v>
      </c>
      <c r="J1777" s="9" t="n">
        <v>47848.4166666667</v>
      </c>
      <c r="M1777" s="0" t="n">
        <v>15</v>
      </c>
      <c r="N1777" s="10" t="s">
        <v>5785</v>
      </c>
      <c r="O1777" s="11" t="n">
        <f aca="false">G1777*I1777</f>
        <v>105</v>
      </c>
      <c r="P1777" s="12" t="s">
        <v>171</v>
      </c>
      <c r="Q1777" s="13" t="s">
        <v>5808</v>
      </c>
      <c r="R1777" s="0" t="n">
        <f aca="false">VLOOKUP(A1777,Sados!$A$1:$D$2962,4,0)</f>
        <v>1</v>
      </c>
      <c r="AE1777" s="0" t="n">
        <f aca="false">G1777-S1777-T1777-U1777-V1777-W1777-X1777-Y1777-Z1777-AA1777-AB1777-AC1777+AD1777</f>
        <v>1</v>
      </c>
      <c r="AF1777" s="0" t="n">
        <f aca="false">AE1777*I1777</f>
        <v>105</v>
      </c>
    </row>
    <row r="1778" customFormat="false" ht="21" hidden="false" customHeight="false" outlineLevel="0" collapsed="false">
      <c r="A1778" s="7" t="s">
        <v>6050</v>
      </c>
      <c r="B1778" s="8" t="n">
        <f aca="false">I1778</f>
        <v>130</v>
      </c>
      <c r="C1778" s="0" t="s">
        <v>6051</v>
      </c>
      <c r="D1778" s="0" t="s">
        <v>6052</v>
      </c>
      <c r="E1778" s="0" t="n">
        <v>0</v>
      </c>
      <c r="F1778" s="0" t="s">
        <v>22</v>
      </c>
      <c r="G1778" s="0" t="n">
        <v>1</v>
      </c>
      <c r="H1778" s="0" t="n">
        <f aca="false">I1778*0.2</f>
        <v>26</v>
      </c>
      <c r="I1778" s="7" t="n">
        <v>130</v>
      </c>
      <c r="J1778" s="9" t="n">
        <v>47848.4166666667</v>
      </c>
      <c r="M1778" s="0" t="n">
        <v>15</v>
      </c>
      <c r="N1778" s="10" t="s">
        <v>5785</v>
      </c>
      <c r="O1778" s="11" t="n">
        <f aca="false">G1778*I1778</f>
        <v>130</v>
      </c>
      <c r="P1778" s="12" t="s">
        <v>171</v>
      </c>
      <c r="Q1778" s="13" t="s">
        <v>1822</v>
      </c>
      <c r="R1778" s="0" t="n">
        <f aca="false">VLOOKUP(A1778,Sados!$A$1:$D$2962,4,0)</f>
        <v>1</v>
      </c>
      <c r="AE1778" s="0" t="n">
        <f aca="false">G1778-S1778-T1778-U1778-V1778-W1778-X1778-Y1778-Z1778-AA1778-AB1778-AC1778+AD1778</f>
        <v>1</v>
      </c>
      <c r="AF1778" s="0" t="n">
        <f aca="false">AE1778*I1778</f>
        <v>130</v>
      </c>
    </row>
    <row r="1779" customFormat="false" ht="21" hidden="false" customHeight="false" outlineLevel="0" collapsed="false">
      <c r="A1779" s="7" t="s">
        <v>6053</v>
      </c>
      <c r="B1779" s="8" t="n">
        <f aca="false">I1779</f>
        <v>130</v>
      </c>
      <c r="C1779" s="0" t="s">
        <v>6054</v>
      </c>
      <c r="D1779" s="0" t="s">
        <v>6052</v>
      </c>
      <c r="E1779" s="0" t="n">
        <v>0</v>
      </c>
      <c r="F1779" s="0" t="s">
        <v>22</v>
      </c>
      <c r="G1779" s="0" t="n">
        <v>3</v>
      </c>
      <c r="H1779" s="0" t="n">
        <f aca="false">I1779*0.2</f>
        <v>26</v>
      </c>
      <c r="I1779" s="7" t="n">
        <v>130</v>
      </c>
      <c r="J1779" s="9" t="n">
        <v>47848.4166666667</v>
      </c>
      <c r="M1779" s="0" t="n">
        <v>15</v>
      </c>
      <c r="N1779" s="10" t="s">
        <v>5785</v>
      </c>
      <c r="O1779" s="11" t="n">
        <f aca="false">G1779*I1779</f>
        <v>390</v>
      </c>
      <c r="P1779" s="12" t="s">
        <v>171</v>
      </c>
      <c r="Q1779" s="13" t="s">
        <v>1822</v>
      </c>
      <c r="R1779" s="0" t="n">
        <f aca="false">VLOOKUP(A1779,Sados!$A$1:$D$2962,4,0)</f>
        <v>3</v>
      </c>
      <c r="AE1779" s="0" t="n">
        <f aca="false">G1779-S1779-T1779-U1779-V1779-W1779-X1779-Y1779-Z1779-AA1779-AB1779-AC1779+AD1779</f>
        <v>3</v>
      </c>
      <c r="AF1779" s="0" t="n">
        <f aca="false">AE1779*I1779</f>
        <v>390</v>
      </c>
    </row>
    <row r="1780" customFormat="false" ht="21" hidden="false" customHeight="false" outlineLevel="0" collapsed="false">
      <c r="A1780" s="7" t="s">
        <v>6055</v>
      </c>
      <c r="B1780" s="8" t="n">
        <f aca="false">I1780</f>
        <v>50</v>
      </c>
      <c r="C1780" s="0" t="s">
        <v>6056</v>
      </c>
      <c r="D1780" s="0" t="s">
        <v>6057</v>
      </c>
      <c r="E1780" s="0" t="s">
        <v>6058</v>
      </c>
      <c r="F1780" s="0" t="s">
        <v>22</v>
      </c>
      <c r="G1780" s="0" t="n">
        <v>1</v>
      </c>
      <c r="H1780" s="0" t="n">
        <f aca="false">I1780*0.2</f>
        <v>10</v>
      </c>
      <c r="I1780" s="7" t="n">
        <v>50</v>
      </c>
      <c r="J1780" s="9" t="n">
        <v>47848.4166666667</v>
      </c>
      <c r="M1780" s="0" t="n">
        <v>15</v>
      </c>
      <c r="N1780" s="10" t="s">
        <v>5785</v>
      </c>
      <c r="O1780" s="11" t="n">
        <f aca="false">G1780*I1780</f>
        <v>50</v>
      </c>
      <c r="P1780" s="12" t="s">
        <v>34</v>
      </c>
      <c r="Q1780" s="13" t="s">
        <v>5808</v>
      </c>
      <c r="R1780" s="0" t="n">
        <f aca="false">VLOOKUP(A1780,Sados!$A$1:$D$2962,4,0)</f>
        <v>1</v>
      </c>
      <c r="AE1780" s="0" t="n">
        <f aca="false">G1780-S1780-T1780-U1780-V1780-W1780-X1780-Y1780-Z1780-AA1780-AB1780-AC1780+AD1780</f>
        <v>1</v>
      </c>
      <c r="AF1780" s="0" t="n">
        <f aca="false">AE1780*I1780</f>
        <v>50</v>
      </c>
    </row>
    <row r="1781" customFormat="false" ht="21" hidden="false" customHeight="false" outlineLevel="0" collapsed="false">
      <c r="A1781" s="7" t="s">
        <v>6059</v>
      </c>
      <c r="B1781" s="8" t="n">
        <f aca="false">I1781</f>
        <v>52</v>
      </c>
      <c r="C1781" s="0" t="s">
        <v>6060</v>
      </c>
      <c r="D1781" s="0" t="s">
        <v>6061</v>
      </c>
      <c r="E1781" s="0" t="n">
        <v>0</v>
      </c>
      <c r="F1781" s="0" t="s">
        <v>22</v>
      </c>
      <c r="G1781" s="0" t="n">
        <v>1</v>
      </c>
      <c r="H1781" s="0" t="n">
        <f aca="false">I1781*0.2</f>
        <v>10.4</v>
      </c>
      <c r="I1781" s="7" t="n">
        <v>52</v>
      </c>
      <c r="J1781" s="9" t="n">
        <v>47848.4166666667</v>
      </c>
      <c r="M1781" s="0" t="n">
        <v>15</v>
      </c>
      <c r="N1781" s="10" t="s">
        <v>5785</v>
      </c>
      <c r="O1781" s="11" t="n">
        <f aca="false">G1781*I1781</f>
        <v>52</v>
      </c>
      <c r="P1781" s="12" t="s">
        <v>34</v>
      </c>
      <c r="Q1781" s="13" t="s">
        <v>25</v>
      </c>
      <c r="R1781" s="0" t="n">
        <f aca="false">VLOOKUP(A1781,Sados!$A$1:$D$2962,4,0)</f>
        <v>1</v>
      </c>
      <c r="AE1781" s="0" t="n">
        <f aca="false">G1781-S1781-T1781-U1781-V1781-W1781-X1781-Y1781-Z1781-AA1781-AB1781-AC1781+AD1781</f>
        <v>1</v>
      </c>
      <c r="AF1781" s="0" t="n">
        <f aca="false">AE1781*I1781</f>
        <v>52</v>
      </c>
    </row>
    <row r="1782" customFormat="false" ht="21" hidden="false" customHeight="false" outlineLevel="0" collapsed="false">
      <c r="A1782" s="7" t="s">
        <v>6062</v>
      </c>
      <c r="B1782" s="8" t="n">
        <f aca="false">I1782</f>
        <v>54</v>
      </c>
      <c r="C1782" s="0" t="s">
        <v>6063</v>
      </c>
      <c r="D1782" s="0" t="s">
        <v>6061</v>
      </c>
      <c r="E1782" s="0" t="s">
        <v>6064</v>
      </c>
      <c r="F1782" s="0" t="s">
        <v>22</v>
      </c>
      <c r="G1782" s="0" t="n">
        <v>1</v>
      </c>
      <c r="H1782" s="0" t="n">
        <f aca="false">I1782*0.2</f>
        <v>10.8</v>
      </c>
      <c r="I1782" s="7" t="n">
        <v>54</v>
      </c>
      <c r="J1782" s="9" t="n">
        <v>47848.4166666667</v>
      </c>
      <c r="M1782" s="0" t="n">
        <v>15</v>
      </c>
      <c r="N1782" s="10" t="s">
        <v>5785</v>
      </c>
      <c r="O1782" s="11" t="n">
        <f aca="false">G1782*I1782</f>
        <v>54</v>
      </c>
      <c r="P1782" s="12" t="s">
        <v>34</v>
      </c>
      <c r="Q1782" s="13" t="s">
        <v>5808</v>
      </c>
      <c r="R1782" s="0" t="n">
        <f aca="false">VLOOKUP(A1782,Sados!$A$1:$D$2962,4,0)</f>
        <v>1</v>
      </c>
      <c r="AE1782" s="0" t="n">
        <f aca="false">G1782-S1782-T1782-U1782-V1782-W1782-X1782-Y1782-Z1782-AA1782-AB1782-AC1782+AD1782</f>
        <v>1</v>
      </c>
      <c r="AF1782" s="0" t="n">
        <f aca="false">AE1782*I1782</f>
        <v>54</v>
      </c>
    </row>
    <row r="1783" customFormat="false" ht="21" hidden="false" customHeight="false" outlineLevel="0" collapsed="false">
      <c r="A1783" s="7" t="s">
        <v>6065</v>
      </c>
      <c r="B1783" s="8" t="n">
        <f aca="false">I1783</f>
        <v>77</v>
      </c>
      <c r="C1783" s="0" t="s">
        <v>6066</v>
      </c>
      <c r="D1783" s="0" t="s">
        <v>6067</v>
      </c>
      <c r="E1783" s="0" t="s">
        <v>6068</v>
      </c>
      <c r="F1783" s="0" t="s">
        <v>22</v>
      </c>
      <c r="G1783" s="0" t="n">
        <v>1</v>
      </c>
      <c r="H1783" s="0" t="n">
        <f aca="false">I1783*0.2</f>
        <v>15.4</v>
      </c>
      <c r="I1783" s="7" t="n">
        <v>77</v>
      </c>
      <c r="J1783" s="9" t="n">
        <v>47848.4166666667</v>
      </c>
      <c r="M1783" s="0" t="n">
        <v>15</v>
      </c>
      <c r="N1783" s="10" t="s">
        <v>5785</v>
      </c>
      <c r="O1783" s="11" t="n">
        <f aca="false">G1783*I1783</f>
        <v>77</v>
      </c>
      <c r="P1783" s="12" t="s">
        <v>34</v>
      </c>
      <c r="Q1783" s="13" t="s">
        <v>25</v>
      </c>
      <c r="R1783" s="0" t="n">
        <f aca="false">VLOOKUP(A1783,Sados!$A$1:$D$2962,4,0)</f>
        <v>1</v>
      </c>
      <c r="AE1783" s="0" t="n">
        <f aca="false">G1783-S1783-T1783-U1783-V1783-W1783-X1783-Y1783-Z1783-AA1783-AB1783-AC1783+AD1783</f>
        <v>1</v>
      </c>
      <c r="AF1783" s="0" t="n">
        <f aca="false">AE1783*I1783</f>
        <v>77</v>
      </c>
    </row>
    <row r="1784" customFormat="false" ht="21" hidden="false" customHeight="false" outlineLevel="0" collapsed="false">
      <c r="A1784" s="7" t="s">
        <v>6069</v>
      </c>
      <c r="B1784" s="8" t="n">
        <f aca="false">I1784</f>
        <v>118</v>
      </c>
      <c r="C1784" s="0" t="s">
        <v>6070</v>
      </c>
      <c r="D1784" s="0" t="s">
        <v>6071</v>
      </c>
      <c r="E1784" s="0" t="s">
        <v>6072</v>
      </c>
      <c r="F1784" s="0" t="s">
        <v>22</v>
      </c>
      <c r="G1784" s="0" t="n">
        <v>1</v>
      </c>
      <c r="H1784" s="0" t="n">
        <f aca="false">I1784*0.2</f>
        <v>23.6</v>
      </c>
      <c r="I1784" s="7" t="n">
        <v>118</v>
      </c>
      <c r="J1784" s="9" t="n">
        <v>47848.4166666667</v>
      </c>
      <c r="M1784" s="0" t="n">
        <v>15</v>
      </c>
      <c r="N1784" s="10" t="s">
        <v>5785</v>
      </c>
      <c r="O1784" s="11" t="n">
        <f aca="false">G1784*I1784</f>
        <v>118</v>
      </c>
      <c r="P1784" s="12" t="s">
        <v>34</v>
      </c>
      <c r="Q1784" s="13" t="s">
        <v>5808</v>
      </c>
      <c r="R1784" s="0" t="n">
        <f aca="false">VLOOKUP(A1784,Sados!$A$1:$D$2962,4,0)</f>
        <v>1</v>
      </c>
      <c r="AE1784" s="0" t="n">
        <f aca="false">G1784-S1784-T1784-U1784-V1784-W1784-X1784-Y1784-Z1784-AA1784-AB1784-AC1784+AD1784</f>
        <v>1</v>
      </c>
      <c r="AF1784" s="0" t="n">
        <f aca="false">AE1784*I1784</f>
        <v>118</v>
      </c>
    </row>
    <row r="1785" customFormat="false" ht="21" hidden="false" customHeight="false" outlineLevel="0" collapsed="false">
      <c r="A1785" s="7" t="s">
        <v>6073</v>
      </c>
      <c r="B1785" s="8" t="n">
        <f aca="false">I1785</f>
        <v>80</v>
      </c>
      <c r="C1785" s="0" t="s">
        <v>6074</v>
      </c>
      <c r="D1785" s="0" t="s">
        <v>5798</v>
      </c>
      <c r="E1785" s="0" t="s">
        <v>6075</v>
      </c>
      <c r="F1785" s="0" t="s">
        <v>22</v>
      </c>
      <c r="G1785" s="0" t="n">
        <v>1</v>
      </c>
      <c r="H1785" s="0" t="n">
        <f aca="false">I1785*0.2</f>
        <v>16</v>
      </c>
      <c r="I1785" s="7" t="n">
        <v>80</v>
      </c>
      <c r="J1785" s="9" t="n">
        <v>47848.4166666667</v>
      </c>
      <c r="M1785" s="0" t="n">
        <v>15</v>
      </c>
      <c r="N1785" s="10" t="s">
        <v>5785</v>
      </c>
      <c r="O1785" s="11" t="n">
        <f aca="false">G1785*I1785</f>
        <v>80</v>
      </c>
      <c r="P1785" s="12" t="s">
        <v>42</v>
      </c>
      <c r="Q1785" s="13" t="s">
        <v>5791</v>
      </c>
      <c r="R1785" s="0" t="n">
        <f aca="false">VLOOKUP(A1785,Sados!$A$1:$D$2962,4,0)</f>
        <v>1</v>
      </c>
      <c r="AE1785" s="0" t="n">
        <f aca="false">G1785-S1785-T1785-U1785-V1785-W1785-X1785-Y1785-Z1785-AA1785-AB1785-AC1785+AD1785</f>
        <v>1</v>
      </c>
      <c r="AF1785" s="0" t="n">
        <f aca="false">AE1785*I1785</f>
        <v>80</v>
      </c>
    </row>
    <row r="1786" customFormat="false" ht="21" hidden="false" customHeight="false" outlineLevel="0" collapsed="false">
      <c r="A1786" s="7" t="s">
        <v>6076</v>
      </c>
      <c r="B1786" s="8" t="n">
        <f aca="false">I1786</f>
        <v>53</v>
      </c>
      <c r="C1786" s="0" t="s">
        <v>6077</v>
      </c>
      <c r="D1786" s="0" t="s">
        <v>5806</v>
      </c>
      <c r="E1786" s="0" t="s">
        <v>6078</v>
      </c>
      <c r="F1786" s="0" t="s">
        <v>22</v>
      </c>
      <c r="G1786" s="0" t="n">
        <v>1</v>
      </c>
      <c r="H1786" s="0" t="n">
        <f aca="false">I1786*0.2</f>
        <v>10.6</v>
      </c>
      <c r="I1786" s="7" t="n">
        <v>53</v>
      </c>
      <c r="J1786" s="9" t="n">
        <v>47848.4166666667</v>
      </c>
      <c r="M1786" s="0" t="n">
        <v>15</v>
      </c>
      <c r="N1786" s="10" t="s">
        <v>5785</v>
      </c>
      <c r="O1786" s="11" t="n">
        <f aca="false">G1786*I1786</f>
        <v>53</v>
      </c>
      <c r="P1786" s="12" t="s">
        <v>42</v>
      </c>
      <c r="Q1786" s="13" t="s">
        <v>5808</v>
      </c>
      <c r="R1786" s="0" t="n">
        <f aca="false">VLOOKUP(A1786,Sados!$A$1:$D$2962,4,0)</f>
        <v>1</v>
      </c>
      <c r="AE1786" s="0" t="n">
        <f aca="false">G1786-S1786-T1786-U1786-V1786-W1786-X1786-Y1786-Z1786-AA1786-AB1786-AC1786+AD1786</f>
        <v>1</v>
      </c>
      <c r="AF1786" s="0" t="n">
        <f aca="false">AE1786*I1786</f>
        <v>53</v>
      </c>
    </row>
    <row r="1787" customFormat="false" ht="21" hidden="false" customHeight="false" outlineLevel="0" collapsed="false">
      <c r="A1787" s="7" t="s">
        <v>6079</v>
      </c>
      <c r="B1787" s="8" t="n">
        <f aca="false">I1787</f>
        <v>58</v>
      </c>
      <c r="C1787" s="0" t="s">
        <v>6080</v>
      </c>
      <c r="D1787" s="0" t="s">
        <v>6081</v>
      </c>
      <c r="E1787" s="0" t="n">
        <v>0</v>
      </c>
      <c r="F1787" s="0" t="s">
        <v>22</v>
      </c>
      <c r="G1787" s="0" t="n">
        <v>1</v>
      </c>
      <c r="H1787" s="0" t="n">
        <f aca="false">I1787*0.2</f>
        <v>11.6</v>
      </c>
      <c r="I1787" s="7" t="n">
        <v>58</v>
      </c>
      <c r="J1787" s="9" t="n">
        <v>47848.4166666667</v>
      </c>
      <c r="M1787" s="0" t="n">
        <v>15</v>
      </c>
      <c r="N1787" s="10" t="s">
        <v>5785</v>
      </c>
      <c r="O1787" s="11" t="n">
        <f aca="false">G1787*I1787</f>
        <v>58</v>
      </c>
      <c r="P1787" s="12" t="s">
        <v>42</v>
      </c>
      <c r="Q1787" s="13" t="s">
        <v>851</v>
      </c>
      <c r="R1787" s="0" t="n">
        <f aca="false">VLOOKUP(A1787,Sados!$A$1:$D$2962,4,0)</f>
        <v>1</v>
      </c>
      <c r="AE1787" s="0" t="n">
        <f aca="false">G1787-S1787-T1787-U1787-V1787-W1787-X1787-Y1787-Z1787-AA1787-AB1787-AC1787+AD1787</f>
        <v>1</v>
      </c>
      <c r="AF1787" s="0" t="n">
        <f aca="false">AE1787*I1787</f>
        <v>58</v>
      </c>
    </row>
    <row r="1788" customFormat="false" ht="21" hidden="false" customHeight="false" outlineLevel="0" collapsed="false">
      <c r="A1788" s="7" t="s">
        <v>6082</v>
      </c>
      <c r="B1788" s="8" t="n">
        <f aca="false">I1788</f>
        <v>60</v>
      </c>
      <c r="C1788" s="0" t="s">
        <v>6083</v>
      </c>
      <c r="D1788" s="0" t="s">
        <v>5863</v>
      </c>
      <c r="E1788" s="0" t="s">
        <v>6084</v>
      </c>
      <c r="F1788" s="0" t="s">
        <v>22</v>
      </c>
      <c r="G1788" s="0" t="n">
        <v>1</v>
      </c>
      <c r="H1788" s="0" t="n">
        <f aca="false">I1788*0.2</f>
        <v>12</v>
      </c>
      <c r="I1788" s="7" t="n">
        <v>60</v>
      </c>
      <c r="J1788" s="9" t="n">
        <v>47848.4166666667</v>
      </c>
      <c r="M1788" s="0" t="n">
        <v>15</v>
      </c>
      <c r="N1788" s="10" t="s">
        <v>5785</v>
      </c>
      <c r="O1788" s="11" t="n">
        <f aca="false">G1788*I1788</f>
        <v>60</v>
      </c>
      <c r="P1788" s="12" t="s">
        <v>42</v>
      </c>
      <c r="Q1788" s="13" t="s">
        <v>5808</v>
      </c>
      <c r="R1788" s="0" t="n">
        <f aca="false">VLOOKUP(A1788,Sados!$A$1:$D$2962,4,0)</f>
        <v>0</v>
      </c>
      <c r="AE1788" s="0" t="n">
        <f aca="false">G1788-S1788-T1788-U1788-V1788-W1788-X1788-Y1788-Z1788-AA1788-AB1788-AC1788+AD1788</f>
        <v>1</v>
      </c>
      <c r="AF1788" s="0" t="n">
        <f aca="false">AE1788*I1788</f>
        <v>60</v>
      </c>
    </row>
    <row r="1789" customFormat="false" ht="21" hidden="false" customHeight="false" outlineLevel="0" collapsed="false">
      <c r="A1789" s="7" t="s">
        <v>6085</v>
      </c>
      <c r="B1789" s="8" t="n">
        <f aca="false">I1789</f>
        <v>80</v>
      </c>
      <c r="C1789" s="0" t="s">
        <v>6086</v>
      </c>
      <c r="D1789" s="0" t="s">
        <v>5924</v>
      </c>
      <c r="E1789" s="0" t="s">
        <v>6087</v>
      </c>
      <c r="F1789" s="0" t="s">
        <v>22</v>
      </c>
      <c r="G1789" s="0" t="n">
        <v>2</v>
      </c>
      <c r="H1789" s="0" t="n">
        <f aca="false">I1789*0.2</f>
        <v>16</v>
      </c>
      <c r="I1789" s="7" t="n">
        <v>80</v>
      </c>
      <c r="J1789" s="9" t="n">
        <v>47848.4166666667</v>
      </c>
      <c r="M1789" s="0" t="n">
        <v>15</v>
      </c>
      <c r="N1789" s="10" t="s">
        <v>5785</v>
      </c>
      <c r="O1789" s="11" t="n">
        <f aca="false">G1789*I1789</f>
        <v>160</v>
      </c>
      <c r="P1789" s="12" t="s">
        <v>42</v>
      </c>
      <c r="Q1789" s="13" t="s">
        <v>5808</v>
      </c>
      <c r="R1789" s="0" t="n">
        <f aca="false">VLOOKUP(A1789,Sados!$A$1:$D$2962,4,0)</f>
        <v>2</v>
      </c>
      <c r="AE1789" s="0" t="n">
        <f aca="false">G1789-S1789-T1789-U1789-V1789-W1789-X1789-Y1789-Z1789-AA1789-AB1789-AC1789+AD1789</f>
        <v>2</v>
      </c>
      <c r="AF1789" s="0" t="n">
        <f aca="false">AE1789*I1789</f>
        <v>160</v>
      </c>
    </row>
    <row r="1790" customFormat="false" ht="21" hidden="false" customHeight="false" outlineLevel="0" collapsed="false">
      <c r="A1790" s="7" t="s">
        <v>6088</v>
      </c>
      <c r="B1790" s="8" t="n">
        <f aca="false">I1790</f>
        <v>100</v>
      </c>
      <c r="C1790" s="0" t="s">
        <v>6089</v>
      </c>
      <c r="D1790" s="0" t="s">
        <v>6090</v>
      </c>
      <c r="E1790" s="0" t="n">
        <v>0</v>
      </c>
      <c r="F1790" s="0" t="s">
        <v>22</v>
      </c>
      <c r="G1790" s="0" t="n">
        <v>1</v>
      </c>
      <c r="H1790" s="0" t="n">
        <f aca="false">I1790*0.2</f>
        <v>20</v>
      </c>
      <c r="I1790" s="7" t="n">
        <v>100</v>
      </c>
      <c r="J1790" s="9" t="n">
        <v>47848.4166666667</v>
      </c>
      <c r="M1790" s="0" t="n">
        <v>15</v>
      </c>
      <c r="N1790" s="10" t="s">
        <v>5785</v>
      </c>
      <c r="O1790" s="11" t="n">
        <f aca="false">G1790*I1790</f>
        <v>100</v>
      </c>
      <c r="P1790" s="12" t="s">
        <v>42</v>
      </c>
      <c r="Q1790" s="13" t="s">
        <v>1822</v>
      </c>
      <c r="R1790" s="0" t="n">
        <f aca="false">VLOOKUP(A1790,Sados!$A$1:$D$2962,4,0)</f>
        <v>1</v>
      </c>
      <c r="AE1790" s="0" t="n">
        <f aca="false">G1790-S1790-T1790-U1790-V1790-W1790-X1790-Y1790-Z1790-AA1790-AB1790-AC1790+AD1790</f>
        <v>1</v>
      </c>
      <c r="AF1790" s="0" t="n">
        <f aca="false">AE1790*I1790</f>
        <v>100</v>
      </c>
    </row>
    <row r="1791" customFormat="false" ht="21" hidden="false" customHeight="false" outlineLevel="0" collapsed="false">
      <c r="A1791" s="7" t="s">
        <v>6091</v>
      </c>
      <c r="B1791" s="8" t="n">
        <f aca="false">I1791</f>
        <v>38</v>
      </c>
      <c r="C1791" s="0" t="s">
        <v>6092</v>
      </c>
      <c r="D1791" s="0" t="s">
        <v>6093</v>
      </c>
      <c r="E1791" s="0" t="s">
        <v>6094</v>
      </c>
      <c r="F1791" s="0" t="s">
        <v>22</v>
      </c>
      <c r="G1791" s="0" t="n">
        <v>5</v>
      </c>
      <c r="H1791" s="0" t="n">
        <f aca="false">I1791*0.2</f>
        <v>7.6</v>
      </c>
      <c r="I1791" s="7" t="n">
        <v>38</v>
      </c>
      <c r="J1791" s="9" t="n">
        <v>47848.4166666667</v>
      </c>
      <c r="M1791" s="0" t="n">
        <v>15</v>
      </c>
      <c r="N1791" s="10" t="s">
        <v>5785</v>
      </c>
      <c r="O1791" s="11" t="n">
        <f aca="false">G1791*I1791</f>
        <v>190</v>
      </c>
      <c r="P1791" s="12" t="s">
        <v>42</v>
      </c>
      <c r="Q1791" s="13" t="s">
        <v>25</v>
      </c>
      <c r="R1791" s="0" t="n">
        <f aca="false">VLOOKUP(A1791,Sados!$A$1:$D$2962,4,0)</f>
        <v>5</v>
      </c>
      <c r="AE1791" s="0" t="n">
        <f aca="false">G1791-S1791-T1791-U1791-V1791-W1791-X1791-Y1791-Z1791-AA1791-AB1791-AC1791+AD1791</f>
        <v>5</v>
      </c>
      <c r="AF1791" s="0" t="n">
        <f aca="false">AE1791*I1791</f>
        <v>190</v>
      </c>
    </row>
    <row r="1792" customFormat="false" ht="21" hidden="false" customHeight="false" outlineLevel="0" collapsed="false">
      <c r="A1792" s="7" t="s">
        <v>6095</v>
      </c>
      <c r="B1792" s="8" t="n">
        <f aca="false">I1792</f>
        <v>52</v>
      </c>
      <c r="C1792" s="0" t="s">
        <v>6096</v>
      </c>
      <c r="D1792" s="0" t="s">
        <v>6097</v>
      </c>
      <c r="E1792" s="0" t="s">
        <v>6098</v>
      </c>
      <c r="F1792" s="0" t="s">
        <v>22</v>
      </c>
      <c r="G1792" s="0" t="n">
        <v>8</v>
      </c>
      <c r="H1792" s="0" t="n">
        <f aca="false">I1792*0.2</f>
        <v>10.4</v>
      </c>
      <c r="I1792" s="7" t="n">
        <v>52</v>
      </c>
      <c r="J1792" s="9" t="n">
        <v>47848.4166666667</v>
      </c>
      <c r="M1792" s="0" t="n">
        <v>15</v>
      </c>
      <c r="N1792" s="10" t="s">
        <v>1354</v>
      </c>
      <c r="O1792" s="11" t="n">
        <f aca="false">G1792*I1792</f>
        <v>416</v>
      </c>
      <c r="P1792" s="12" t="s">
        <v>42</v>
      </c>
      <c r="Q1792" s="13" t="s">
        <v>5448</v>
      </c>
      <c r="R1792" s="0" t="n">
        <f aca="false">VLOOKUP(A1792,Sados!$A$1:$D$2962,4,0)</f>
        <v>8</v>
      </c>
      <c r="AE1792" s="0" t="n">
        <f aca="false">G1792-S1792-T1792-U1792-V1792-W1792-X1792-Y1792-Z1792-AA1792-AB1792-AC1792+AD1792</f>
        <v>8</v>
      </c>
      <c r="AF1792" s="0" t="n">
        <f aca="false">AE1792*I1792</f>
        <v>416</v>
      </c>
    </row>
    <row r="1793" customFormat="false" ht="21" hidden="false" customHeight="false" outlineLevel="0" collapsed="false">
      <c r="A1793" s="7" t="s">
        <v>6099</v>
      </c>
      <c r="B1793" s="8" t="n">
        <f aca="false">I1793</f>
        <v>52</v>
      </c>
      <c r="C1793" s="0" t="s">
        <v>6100</v>
      </c>
      <c r="D1793" s="0" t="s">
        <v>6101</v>
      </c>
      <c r="E1793" s="0" t="s">
        <v>6102</v>
      </c>
      <c r="F1793" s="0" t="s">
        <v>22</v>
      </c>
      <c r="G1793" s="0" t="n">
        <v>5</v>
      </c>
      <c r="H1793" s="0" t="n">
        <f aca="false">I1793*0.2</f>
        <v>10.4</v>
      </c>
      <c r="I1793" s="7" t="n">
        <v>52</v>
      </c>
      <c r="J1793" s="9" t="n">
        <v>47848.4166666667</v>
      </c>
      <c r="M1793" s="0" t="n">
        <v>15</v>
      </c>
      <c r="N1793" s="10" t="s">
        <v>1354</v>
      </c>
      <c r="O1793" s="11" t="n">
        <f aca="false">G1793*I1793</f>
        <v>260</v>
      </c>
      <c r="P1793" s="12" t="s">
        <v>42</v>
      </c>
      <c r="Q1793" s="13" t="s">
        <v>5448</v>
      </c>
      <c r="R1793" s="0" t="n">
        <f aca="false">VLOOKUP(A1793,Sados!$A$1:$D$2962,4,0)</f>
        <v>5</v>
      </c>
      <c r="AE1793" s="0" t="n">
        <f aca="false">G1793-S1793-T1793-U1793-V1793-W1793-X1793-Y1793-Z1793-AA1793-AB1793-AC1793+AD1793</f>
        <v>5</v>
      </c>
      <c r="AF1793" s="0" t="n">
        <f aca="false">AE1793*I1793</f>
        <v>260</v>
      </c>
    </row>
    <row r="1794" customFormat="false" ht="21" hidden="false" customHeight="false" outlineLevel="0" collapsed="false">
      <c r="A1794" s="7" t="s">
        <v>6103</v>
      </c>
      <c r="B1794" s="8" t="n">
        <f aca="false">I1794</f>
        <v>52</v>
      </c>
      <c r="C1794" s="0" t="s">
        <v>6104</v>
      </c>
      <c r="D1794" s="0" t="s">
        <v>6105</v>
      </c>
      <c r="E1794" s="0" t="s">
        <v>6106</v>
      </c>
      <c r="F1794" s="0" t="s">
        <v>22</v>
      </c>
      <c r="G1794" s="0" t="n">
        <v>16</v>
      </c>
      <c r="H1794" s="0" t="n">
        <f aca="false">I1794*0.2</f>
        <v>10.4</v>
      </c>
      <c r="I1794" s="7" t="n">
        <v>52</v>
      </c>
      <c r="J1794" s="9" t="n">
        <v>47848.4166666667</v>
      </c>
      <c r="M1794" s="0" t="n">
        <v>15</v>
      </c>
      <c r="N1794" s="10" t="s">
        <v>1354</v>
      </c>
      <c r="O1794" s="11" t="n">
        <f aca="false">G1794*I1794</f>
        <v>832</v>
      </c>
      <c r="P1794" s="12" t="s">
        <v>42</v>
      </c>
      <c r="Q1794" s="13" t="s">
        <v>5448</v>
      </c>
      <c r="R1794" s="0" t="n">
        <f aca="false">VLOOKUP(A1794,Sados!$A$1:$D$2962,4,0)</f>
        <v>16</v>
      </c>
      <c r="AE1794" s="0" t="n">
        <f aca="false">G1794-S1794-T1794-U1794-V1794-W1794-X1794-Y1794-Z1794-AA1794-AB1794-AC1794+AD1794</f>
        <v>16</v>
      </c>
      <c r="AF1794" s="0" t="n">
        <f aca="false">AE1794*I1794</f>
        <v>832</v>
      </c>
    </row>
    <row r="1795" customFormat="false" ht="21" hidden="false" customHeight="false" outlineLevel="0" collapsed="false">
      <c r="A1795" s="7" t="s">
        <v>6107</v>
      </c>
      <c r="B1795" s="8" t="n">
        <f aca="false">I1795</f>
        <v>52</v>
      </c>
      <c r="C1795" s="0" t="s">
        <v>6108</v>
      </c>
      <c r="D1795" s="0" t="s">
        <v>6109</v>
      </c>
      <c r="E1795" s="0" t="s">
        <v>6110</v>
      </c>
      <c r="F1795" s="0" t="s">
        <v>22</v>
      </c>
      <c r="G1795" s="0" t="n">
        <v>1</v>
      </c>
      <c r="H1795" s="0" t="n">
        <f aca="false">I1795*0.2</f>
        <v>10.4</v>
      </c>
      <c r="I1795" s="7" t="n">
        <v>52</v>
      </c>
      <c r="J1795" s="9" t="n">
        <v>47848.4166666667</v>
      </c>
      <c r="M1795" s="0" t="n">
        <v>15</v>
      </c>
      <c r="N1795" s="10" t="s">
        <v>1354</v>
      </c>
      <c r="O1795" s="11" t="n">
        <f aca="false">G1795*I1795</f>
        <v>52</v>
      </c>
      <c r="P1795" s="12" t="s">
        <v>54</v>
      </c>
      <c r="Q1795" s="21" t="s">
        <v>5448</v>
      </c>
      <c r="R1795" s="0" t="n">
        <f aca="false">VLOOKUP(A1795,Sados!$A$1:$D$2962,4,0)</f>
        <v>1</v>
      </c>
      <c r="AE1795" s="0" t="n">
        <f aca="false">G1795-S1795-T1795-U1795-V1795-W1795-X1795-Y1795-Z1795-AA1795-AB1795-AC1795+AD1795</f>
        <v>1</v>
      </c>
      <c r="AF1795" s="0" t="n">
        <f aca="false">AE1795*I1795</f>
        <v>52</v>
      </c>
    </row>
    <row r="1796" customFormat="false" ht="21" hidden="false" customHeight="false" outlineLevel="0" collapsed="false">
      <c r="A1796" s="7" t="s">
        <v>6111</v>
      </c>
      <c r="B1796" s="8" t="n">
        <f aca="false">I1796</f>
        <v>11</v>
      </c>
      <c r="C1796" s="14" t="s">
        <v>6112</v>
      </c>
      <c r="D1796" s="0" t="s">
        <v>6113</v>
      </c>
      <c r="E1796" s="0" t="n">
        <v>0</v>
      </c>
      <c r="F1796" s="0" t="s">
        <v>22</v>
      </c>
      <c r="G1796" s="0" t="n">
        <v>11</v>
      </c>
      <c r="H1796" s="0" t="n">
        <f aca="false">I1796*0.2</f>
        <v>2.2</v>
      </c>
      <c r="I1796" s="7" t="n">
        <v>11</v>
      </c>
      <c r="J1796" s="9" t="n">
        <v>47848.4166666667</v>
      </c>
      <c r="M1796" s="0" t="n">
        <v>15</v>
      </c>
      <c r="N1796" s="10" t="s">
        <v>6114</v>
      </c>
      <c r="O1796" s="11" t="n">
        <f aca="false">G1796*I1796</f>
        <v>121</v>
      </c>
      <c r="P1796" s="12" t="s">
        <v>24</v>
      </c>
      <c r="Q1796" s="13" t="s">
        <v>6115</v>
      </c>
      <c r="R1796" s="0" t="n">
        <f aca="false">VLOOKUP(A1796,Sados!$A$1:$D$2962,4,0)</f>
        <v>9</v>
      </c>
      <c r="AE1796" s="0" t="n">
        <f aca="false">G1796-S1796-T1796-U1796-V1796-W1796-X1796-Y1796-Z1796-AA1796-AB1796-AC1796+AD1796</f>
        <v>11</v>
      </c>
      <c r="AF1796" s="0" t="n">
        <f aca="false">AE1796*I1796</f>
        <v>121</v>
      </c>
    </row>
    <row r="1797" customFormat="false" ht="21" hidden="false" customHeight="false" outlineLevel="0" collapsed="false">
      <c r="A1797" s="7" t="s">
        <v>6116</v>
      </c>
      <c r="B1797" s="8" t="n">
        <f aca="false">I1797</f>
        <v>11</v>
      </c>
      <c r="C1797" s="14" t="s">
        <v>6117</v>
      </c>
      <c r="D1797" s="0" t="s">
        <v>6118</v>
      </c>
      <c r="E1797" s="0" t="n">
        <v>0</v>
      </c>
      <c r="F1797" s="0" t="s">
        <v>22</v>
      </c>
      <c r="G1797" s="0" t="n">
        <v>10</v>
      </c>
      <c r="H1797" s="0" t="n">
        <f aca="false">I1797*0.2</f>
        <v>2.2</v>
      </c>
      <c r="I1797" s="7" t="n">
        <v>11</v>
      </c>
      <c r="J1797" s="9" t="n">
        <v>47848.4166666667</v>
      </c>
      <c r="M1797" s="0" t="n">
        <v>15</v>
      </c>
      <c r="N1797" s="10" t="s">
        <v>6114</v>
      </c>
      <c r="O1797" s="11" t="n">
        <f aca="false">G1797*I1797</f>
        <v>110</v>
      </c>
      <c r="P1797" s="12" t="s">
        <v>24</v>
      </c>
      <c r="Q1797" s="13" t="s">
        <v>6115</v>
      </c>
      <c r="R1797" s="0" t="n">
        <f aca="false">VLOOKUP(A1797,Sados!$A$1:$D$2962,4,0)</f>
        <v>2</v>
      </c>
      <c r="AC1797" s="0" t="n">
        <v>2</v>
      </c>
      <c r="AE1797" s="0" t="n">
        <f aca="false">G1797-S1797-T1797-U1797-V1797-W1797-X1797-Y1797-Z1797-AA1797-AB1797-AC1797+AD1797</f>
        <v>8</v>
      </c>
      <c r="AF1797" s="0" t="n">
        <f aca="false">AE1797*I1797</f>
        <v>88</v>
      </c>
    </row>
    <row r="1798" customFormat="false" ht="21" hidden="false" customHeight="false" outlineLevel="0" collapsed="false">
      <c r="A1798" s="7" t="s">
        <v>6119</v>
      </c>
      <c r="B1798" s="8" t="n">
        <f aca="false">I1798</f>
        <v>4</v>
      </c>
      <c r="C1798" s="0" t="s">
        <v>6120</v>
      </c>
      <c r="D1798" s="0" t="s">
        <v>6121</v>
      </c>
      <c r="E1798" s="0" t="s">
        <v>6122</v>
      </c>
      <c r="F1798" s="0" t="s">
        <v>22</v>
      </c>
      <c r="G1798" s="0" t="n">
        <v>2</v>
      </c>
      <c r="H1798" s="0" t="n">
        <f aca="false">I1798*0.2</f>
        <v>0.8</v>
      </c>
      <c r="I1798" s="7" t="n">
        <v>4</v>
      </c>
      <c r="J1798" s="9" t="n">
        <v>47848.4166666667</v>
      </c>
      <c r="M1798" s="0" t="n">
        <v>15</v>
      </c>
      <c r="N1798" s="10" t="s">
        <v>6123</v>
      </c>
      <c r="O1798" s="11" t="n">
        <f aca="false">G1798*I1798</f>
        <v>8</v>
      </c>
      <c r="P1798" s="12" t="s">
        <v>38</v>
      </c>
      <c r="Q1798" s="13" t="s">
        <v>6124</v>
      </c>
      <c r="R1798" s="0" t="n">
        <f aca="false">VLOOKUP(A1798,Sados!$A$1:$D$2962,4,0)</f>
        <v>1</v>
      </c>
      <c r="AE1798" s="0" t="n">
        <f aca="false">G1798-S1798-T1798-U1798-V1798-W1798-X1798-Y1798-Z1798-AA1798-AB1798-AC1798+AD1798</f>
        <v>2</v>
      </c>
      <c r="AF1798" s="0" t="n">
        <f aca="false">AE1798*I1798</f>
        <v>8</v>
      </c>
    </row>
    <row r="1799" customFormat="false" ht="21" hidden="false" customHeight="false" outlineLevel="0" collapsed="false">
      <c r="A1799" s="7" t="s">
        <v>6125</v>
      </c>
      <c r="B1799" s="8" t="n">
        <f aca="false">I1799</f>
        <v>2.8</v>
      </c>
      <c r="C1799" s="0" t="s">
        <v>6126</v>
      </c>
      <c r="D1799" s="0" t="s">
        <v>6127</v>
      </c>
      <c r="E1799" s="0" t="n">
        <v>0</v>
      </c>
      <c r="F1799" s="0" t="s">
        <v>22</v>
      </c>
      <c r="G1799" s="0" t="n">
        <v>2</v>
      </c>
      <c r="H1799" s="0" t="n">
        <f aca="false">I1799*0.2</f>
        <v>0.56</v>
      </c>
      <c r="I1799" s="7" t="n">
        <v>2.8</v>
      </c>
      <c r="J1799" s="9" t="n">
        <v>47848.4166666667</v>
      </c>
      <c r="M1799" s="0" t="n">
        <v>15</v>
      </c>
      <c r="N1799" s="10" t="s">
        <v>6123</v>
      </c>
      <c r="O1799" s="11" t="n">
        <f aca="false">G1799*I1799</f>
        <v>5.6</v>
      </c>
      <c r="P1799" s="12" t="s">
        <v>42</v>
      </c>
      <c r="Q1799" s="13" t="s">
        <v>6124</v>
      </c>
      <c r="R1799" s="0" t="n">
        <f aca="false">VLOOKUP(A1799,Sados!$A$1:$D$2962,4,0)</f>
        <v>1</v>
      </c>
      <c r="Y1799" s="0" t="n">
        <v>1</v>
      </c>
      <c r="AE1799" s="0" t="n">
        <f aca="false">G1799-S1799-T1799-U1799-V1799-W1799-X1799-Y1799-Z1799-AA1799-AB1799-AC1799+AD1799</f>
        <v>1</v>
      </c>
      <c r="AF1799" s="0" t="n">
        <f aca="false">AE1799*I1799</f>
        <v>2.8</v>
      </c>
    </row>
    <row r="1800" customFormat="false" ht="21" hidden="false" customHeight="false" outlineLevel="0" collapsed="false">
      <c r="A1800" s="7" t="s">
        <v>6128</v>
      </c>
      <c r="B1800" s="8" t="n">
        <f aca="false">I1800</f>
        <v>10</v>
      </c>
      <c r="C1800" s="14" t="s">
        <v>6129</v>
      </c>
      <c r="D1800" s="0" t="s">
        <v>6130</v>
      </c>
      <c r="E1800" s="0" t="n">
        <v>0</v>
      </c>
      <c r="F1800" s="0" t="s">
        <v>22</v>
      </c>
      <c r="G1800" s="0" t="n">
        <v>3</v>
      </c>
      <c r="H1800" s="0" t="n">
        <f aca="false">I1800*0.2</f>
        <v>2</v>
      </c>
      <c r="I1800" s="7" t="n">
        <v>10</v>
      </c>
      <c r="J1800" s="9" t="n">
        <v>47848.4166666667</v>
      </c>
      <c r="M1800" s="0" t="n">
        <v>15</v>
      </c>
      <c r="N1800" s="10" t="s">
        <v>6131</v>
      </c>
      <c r="O1800" s="11" t="n">
        <f aca="false">G1800*I1800</f>
        <v>30</v>
      </c>
      <c r="P1800" s="12" t="s">
        <v>24</v>
      </c>
      <c r="Q1800" s="13" t="s">
        <v>6132</v>
      </c>
      <c r="R1800" s="0" t="n">
        <f aca="false">VLOOKUP(A1800,Sados!$A$1:$D$2962,4,0)</f>
        <v>0</v>
      </c>
      <c r="AB1800" s="0" t="n">
        <v>1</v>
      </c>
      <c r="AE1800" s="0" t="n">
        <f aca="false">G1800-S1800-T1800-U1800-V1800-W1800-X1800-Y1800-Z1800-AA1800-AB1800-AC1800+AD1800</f>
        <v>2</v>
      </c>
      <c r="AF1800" s="0" t="n">
        <f aca="false">AE1800*I1800</f>
        <v>20</v>
      </c>
    </row>
    <row r="1801" customFormat="false" ht="21" hidden="false" customHeight="false" outlineLevel="0" collapsed="false">
      <c r="A1801" s="7" t="s">
        <v>6133</v>
      </c>
      <c r="B1801" s="8" t="n">
        <f aca="false">I1801</f>
        <v>9</v>
      </c>
      <c r="C1801" s="0" t="s">
        <v>6134</v>
      </c>
      <c r="D1801" s="0" t="s">
        <v>6135</v>
      </c>
      <c r="E1801" s="0" t="n">
        <v>0</v>
      </c>
      <c r="F1801" s="0" t="s">
        <v>22</v>
      </c>
      <c r="G1801" s="0" t="n">
        <v>49</v>
      </c>
      <c r="H1801" s="0" t="n">
        <f aca="false">I1801*0.2</f>
        <v>1.8</v>
      </c>
      <c r="I1801" s="7" t="n">
        <v>9</v>
      </c>
      <c r="J1801" s="9" t="n">
        <v>47848.4166666667</v>
      </c>
      <c r="M1801" s="0" t="n">
        <v>15</v>
      </c>
      <c r="N1801" s="10" t="s">
        <v>6136</v>
      </c>
      <c r="O1801" s="11" t="n">
        <f aca="false">G1801*I1801</f>
        <v>441</v>
      </c>
      <c r="P1801" s="12" t="s">
        <v>38</v>
      </c>
      <c r="Q1801" s="13" t="s">
        <v>25</v>
      </c>
      <c r="R1801" s="0" t="n">
        <f aca="false">VLOOKUP(A1801,Sados!$A$1:$D$2962,4,0)</f>
        <v>49</v>
      </c>
      <c r="AE1801" s="0" t="n">
        <f aca="false">G1801-S1801-T1801-U1801-V1801-W1801-X1801-Y1801-Z1801-AA1801-AB1801-AC1801+AD1801</f>
        <v>49</v>
      </c>
      <c r="AF1801" s="0" t="n">
        <f aca="false">AE1801*I1801</f>
        <v>441</v>
      </c>
    </row>
    <row r="1802" customFormat="false" ht="21" hidden="false" customHeight="false" outlineLevel="0" collapsed="false">
      <c r="A1802" s="7" t="s">
        <v>6137</v>
      </c>
      <c r="B1802" s="8" t="n">
        <f aca="false">I1802</f>
        <v>10</v>
      </c>
      <c r="C1802" s="0" t="s">
        <v>6138</v>
      </c>
      <c r="D1802" s="0" t="s">
        <v>6139</v>
      </c>
      <c r="E1802" s="0" t="n">
        <v>0</v>
      </c>
      <c r="F1802" s="0" t="s">
        <v>22</v>
      </c>
      <c r="G1802" s="0" t="n">
        <v>20</v>
      </c>
      <c r="H1802" s="0" t="n">
        <f aca="false">I1802*0.2</f>
        <v>2</v>
      </c>
      <c r="I1802" s="7" t="n">
        <v>10</v>
      </c>
      <c r="J1802" s="9" t="n">
        <v>47848.4166666667</v>
      </c>
      <c r="M1802" s="0" t="n">
        <v>15</v>
      </c>
      <c r="N1802" s="10" t="s">
        <v>6136</v>
      </c>
      <c r="O1802" s="11" t="n">
        <f aca="false">G1802*I1802</f>
        <v>200</v>
      </c>
      <c r="P1802" s="12" t="s">
        <v>42</v>
      </c>
      <c r="Q1802" s="13" t="s">
        <v>25</v>
      </c>
      <c r="R1802" s="0" t="n">
        <f aca="false">VLOOKUP(A1802,Sados!$A$1:$D$2962,4,0)</f>
        <v>20</v>
      </c>
      <c r="AE1802" s="0" t="n">
        <f aca="false">G1802-S1802-T1802-U1802-V1802-W1802-X1802-Y1802-Z1802-AA1802-AB1802-AC1802+AD1802</f>
        <v>20</v>
      </c>
      <c r="AF1802" s="0" t="n">
        <f aca="false">AE1802*I1802</f>
        <v>200</v>
      </c>
    </row>
    <row r="1803" customFormat="false" ht="21" hidden="false" customHeight="false" outlineLevel="0" collapsed="false">
      <c r="A1803" s="7" t="s">
        <v>6140</v>
      </c>
      <c r="B1803" s="8" t="n">
        <f aca="false">I1803</f>
        <v>17</v>
      </c>
      <c r="C1803" s="0" t="s">
        <v>6141</v>
      </c>
      <c r="D1803" s="0" t="s">
        <v>6142</v>
      </c>
      <c r="E1803" s="0" t="n">
        <v>0</v>
      </c>
      <c r="F1803" s="0" t="s">
        <v>22</v>
      </c>
      <c r="G1803" s="0" t="n">
        <v>12</v>
      </c>
      <c r="H1803" s="0" t="n">
        <f aca="false">I1803*0.2</f>
        <v>3.4</v>
      </c>
      <c r="I1803" s="7" t="n">
        <v>17</v>
      </c>
      <c r="J1803" s="9" t="n">
        <v>47848.4166666667</v>
      </c>
      <c r="M1803" s="0" t="n">
        <v>15</v>
      </c>
      <c r="N1803" s="10" t="s">
        <v>6136</v>
      </c>
      <c r="O1803" s="11" t="n">
        <f aca="false">G1803*I1803</f>
        <v>204</v>
      </c>
      <c r="P1803" s="12" t="s">
        <v>171</v>
      </c>
      <c r="Q1803" s="13" t="s">
        <v>1043</v>
      </c>
      <c r="R1803" s="0" t="n">
        <f aca="false">VLOOKUP(A1803,Sados!$A$1:$D$2962,4,0)</f>
        <v>12</v>
      </c>
      <c r="AE1803" s="0" t="n">
        <f aca="false">G1803-S1803-T1803-U1803-V1803-W1803-X1803-Y1803-Z1803-AA1803-AB1803-AC1803+AD1803</f>
        <v>12</v>
      </c>
      <c r="AF1803" s="0" t="n">
        <f aca="false">AE1803*I1803</f>
        <v>204</v>
      </c>
    </row>
    <row r="1804" customFormat="false" ht="21" hidden="false" customHeight="false" outlineLevel="0" collapsed="false">
      <c r="A1804" s="7" t="s">
        <v>6143</v>
      </c>
      <c r="B1804" s="8" t="n">
        <f aca="false">I1804</f>
        <v>16</v>
      </c>
      <c r="C1804" s="0" t="s">
        <v>6144</v>
      </c>
      <c r="D1804" s="0" t="s">
        <v>6145</v>
      </c>
      <c r="E1804" s="0" t="s">
        <v>6146</v>
      </c>
      <c r="F1804" s="0" t="s">
        <v>22</v>
      </c>
      <c r="G1804" s="0" t="n">
        <v>20</v>
      </c>
      <c r="H1804" s="0" t="n">
        <f aca="false">I1804*0.2</f>
        <v>3.2</v>
      </c>
      <c r="I1804" s="7" t="n">
        <v>16</v>
      </c>
      <c r="J1804" s="9" t="n">
        <v>47848.4166666667</v>
      </c>
      <c r="M1804" s="0" t="n">
        <v>15</v>
      </c>
      <c r="N1804" s="10" t="s">
        <v>6147</v>
      </c>
      <c r="O1804" s="11" t="n">
        <f aca="false">G1804*I1804</f>
        <v>320</v>
      </c>
      <c r="P1804" s="12" t="s">
        <v>42</v>
      </c>
      <c r="Q1804" s="13" t="s">
        <v>25</v>
      </c>
      <c r="R1804" s="0" t="n">
        <f aca="false">VLOOKUP(A1804,Sados!$A$1:$D$2962,4,0)</f>
        <v>20</v>
      </c>
      <c r="AE1804" s="0" t="n">
        <f aca="false">G1804-S1804-T1804-U1804-V1804-W1804-X1804-Y1804-Z1804-AA1804-AB1804-AC1804+AD1804</f>
        <v>20</v>
      </c>
      <c r="AF1804" s="0" t="n">
        <f aca="false">AE1804*I1804</f>
        <v>320</v>
      </c>
    </row>
    <row r="1805" customFormat="false" ht="21" hidden="false" customHeight="false" outlineLevel="0" collapsed="false">
      <c r="A1805" s="7" t="s">
        <v>6148</v>
      </c>
      <c r="B1805" s="8" t="n">
        <f aca="false">I1805</f>
        <v>13</v>
      </c>
      <c r="C1805" s="0" t="s">
        <v>6149</v>
      </c>
      <c r="D1805" s="0" t="s">
        <v>6150</v>
      </c>
      <c r="E1805" s="0" t="n">
        <v>0</v>
      </c>
      <c r="F1805" s="0" t="s">
        <v>22</v>
      </c>
      <c r="G1805" s="0" t="n">
        <v>12</v>
      </c>
      <c r="H1805" s="0" t="n">
        <f aca="false">I1805*0.2</f>
        <v>2.6</v>
      </c>
      <c r="I1805" s="7" t="n">
        <v>13</v>
      </c>
      <c r="J1805" s="9" t="n">
        <v>47848.4166666667</v>
      </c>
      <c r="M1805" s="0" t="n">
        <v>15</v>
      </c>
      <c r="N1805" s="10" t="s">
        <v>6147</v>
      </c>
      <c r="O1805" s="11" t="n">
        <f aca="false">G1805*I1805</f>
        <v>156</v>
      </c>
      <c r="P1805" s="12" t="s">
        <v>42</v>
      </c>
      <c r="Q1805" s="13" t="s">
        <v>25</v>
      </c>
      <c r="R1805" s="0" t="n">
        <f aca="false">VLOOKUP(A1805,Sados!$A$1:$D$2962,4,0)</f>
        <v>12</v>
      </c>
      <c r="AE1805" s="0" t="n">
        <f aca="false">G1805-S1805-T1805-U1805-V1805-W1805-X1805-Y1805-Z1805-AA1805-AB1805-AC1805+AD1805</f>
        <v>12</v>
      </c>
      <c r="AF1805" s="0" t="n">
        <f aca="false">AE1805*I1805</f>
        <v>156</v>
      </c>
    </row>
    <row r="1806" customFormat="false" ht="21" hidden="false" customHeight="false" outlineLevel="0" collapsed="false">
      <c r="A1806" s="7" t="s">
        <v>6151</v>
      </c>
      <c r="B1806" s="8" t="n">
        <f aca="false">I1806</f>
        <v>11</v>
      </c>
      <c r="C1806" s="0" t="s">
        <v>6152</v>
      </c>
      <c r="D1806" s="0" t="s">
        <v>6153</v>
      </c>
      <c r="E1806" s="0" t="n">
        <v>0</v>
      </c>
      <c r="F1806" s="0" t="s">
        <v>22</v>
      </c>
      <c r="G1806" s="0" t="n">
        <v>1</v>
      </c>
      <c r="H1806" s="0" t="n">
        <f aca="false">I1806*0.2</f>
        <v>2.2</v>
      </c>
      <c r="I1806" s="7" t="n">
        <v>11</v>
      </c>
      <c r="J1806" s="9" t="n">
        <v>47848.4166666667</v>
      </c>
      <c r="M1806" s="0" t="n">
        <v>15</v>
      </c>
      <c r="N1806" s="10" t="s">
        <v>6147</v>
      </c>
      <c r="O1806" s="11" t="n">
        <f aca="false">G1806*I1806</f>
        <v>11</v>
      </c>
      <c r="P1806" s="12" t="s">
        <v>171</v>
      </c>
      <c r="Q1806" s="13" t="s">
        <v>25</v>
      </c>
      <c r="R1806" s="0" t="n">
        <f aca="false">VLOOKUP(A1806,Sados!$A$1:$D$2962,4,0)</f>
        <v>1</v>
      </c>
      <c r="AE1806" s="0" t="n">
        <f aca="false">G1806-S1806-T1806-U1806-V1806-W1806-X1806-Y1806-Z1806-AA1806-AB1806-AC1806+AD1806</f>
        <v>1</v>
      </c>
      <c r="AF1806" s="0" t="n">
        <f aca="false">AE1806*I1806</f>
        <v>11</v>
      </c>
    </row>
    <row r="1807" customFormat="false" ht="21" hidden="false" customHeight="false" outlineLevel="0" collapsed="false">
      <c r="A1807" s="7" t="s">
        <v>6154</v>
      </c>
      <c r="B1807" s="8" t="n">
        <f aca="false">I1807</f>
        <v>13</v>
      </c>
      <c r="C1807" s="0" t="s">
        <v>6155</v>
      </c>
      <c r="D1807" s="0" t="s">
        <v>6156</v>
      </c>
      <c r="E1807" s="0" t="n">
        <v>0</v>
      </c>
      <c r="F1807" s="0" t="s">
        <v>22</v>
      </c>
      <c r="G1807" s="0" t="n">
        <v>29</v>
      </c>
      <c r="H1807" s="0" t="n">
        <f aca="false">I1807*0.2</f>
        <v>2.6</v>
      </c>
      <c r="I1807" s="7" t="n">
        <v>13</v>
      </c>
      <c r="J1807" s="9" t="n">
        <v>47848.4166666667</v>
      </c>
      <c r="M1807" s="0" t="n">
        <v>15</v>
      </c>
      <c r="N1807" s="10" t="s">
        <v>6147</v>
      </c>
      <c r="O1807" s="11" t="n">
        <f aca="false">G1807*I1807</f>
        <v>377</v>
      </c>
      <c r="P1807" s="12" t="s">
        <v>171</v>
      </c>
      <c r="Q1807" s="13" t="s">
        <v>851</v>
      </c>
      <c r="R1807" s="0" t="n">
        <f aca="false">VLOOKUP(A1807,Sados!$A$1:$D$2962,4,0)</f>
        <v>29</v>
      </c>
      <c r="AE1807" s="0" t="n">
        <f aca="false">G1807-S1807-T1807-U1807-V1807-W1807-X1807-Y1807-Z1807-AA1807-AB1807-AC1807+AD1807</f>
        <v>29</v>
      </c>
      <c r="AF1807" s="0" t="n">
        <f aca="false">AE1807*I1807</f>
        <v>377</v>
      </c>
    </row>
    <row r="1808" customFormat="false" ht="21" hidden="false" customHeight="false" outlineLevel="0" collapsed="false">
      <c r="A1808" s="7" t="s">
        <v>6157</v>
      </c>
      <c r="B1808" s="8" t="n">
        <f aca="false">I1808</f>
        <v>14</v>
      </c>
      <c r="C1808" s="0" t="s">
        <v>6158</v>
      </c>
      <c r="D1808" s="0" t="s">
        <v>6156</v>
      </c>
      <c r="E1808" s="0" t="n">
        <v>0</v>
      </c>
      <c r="F1808" s="0" t="s">
        <v>22</v>
      </c>
      <c r="G1808" s="0" t="n">
        <v>2</v>
      </c>
      <c r="H1808" s="0" t="n">
        <f aca="false">I1808*0.2</f>
        <v>2.8</v>
      </c>
      <c r="I1808" s="7" t="n">
        <v>14</v>
      </c>
      <c r="J1808" s="9" t="n">
        <v>47848.4166666667</v>
      </c>
      <c r="M1808" s="0" t="n">
        <v>15</v>
      </c>
      <c r="N1808" s="10" t="s">
        <v>6147</v>
      </c>
      <c r="O1808" s="11" t="n">
        <f aca="false">G1808*I1808</f>
        <v>28</v>
      </c>
      <c r="P1808" s="12" t="s">
        <v>171</v>
      </c>
      <c r="Q1808" s="13" t="s">
        <v>851</v>
      </c>
      <c r="R1808" s="0" t="n">
        <f aca="false">VLOOKUP(A1808,Sados!$A$1:$D$2962,4,0)</f>
        <v>2</v>
      </c>
      <c r="AE1808" s="0" t="n">
        <f aca="false">G1808-S1808-T1808-U1808-V1808-W1808-X1808-Y1808-Z1808-AA1808-AB1808-AC1808+AD1808</f>
        <v>2</v>
      </c>
      <c r="AF1808" s="0" t="n">
        <f aca="false">AE1808*I1808</f>
        <v>28</v>
      </c>
    </row>
    <row r="1809" customFormat="false" ht="21" hidden="false" customHeight="false" outlineLevel="0" collapsed="false">
      <c r="A1809" s="7" t="s">
        <v>6159</v>
      </c>
      <c r="B1809" s="8" t="n">
        <f aca="false">I1809</f>
        <v>8</v>
      </c>
      <c r="C1809" s="0" t="s">
        <v>6160</v>
      </c>
      <c r="D1809" s="0" t="s">
        <v>6161</v>
      </c>
      <c r="E1809" s="0" t="s">
        <v>6162</v>
      </c>
      <c r="F1809" s="0" t="s">
        <v>22</v>
      </c>
      <c r="G1809" s="0" t="n">
        <v>10</v>
      </c>
      <c r="H1809" s="0" t="n">
        <f aca="false">I1809*0.2</f>
        <v>1.6</v>
      </c>
      <c r="I1809" s="7" t="n">
        <v>8</v>
      </c>
      <c r="J1809" s="9" t="n">
        <v>47848.4166666667</v>
      </c>
      <c r="M1809" s="0" t="n">
        <v>15</v>
      </c>
      <c r="N1809" s="10" t="s">
        <v>6163</v>
      </c>
      <c r="O1809" s="11" t="n">
        <f aca="false">G1809*I1809</f>
        <v>80</v>
      </c>
      <c r="P1809" s="12" t="s">
        <v>38</v>
      </c>
      <c r="Q1809" s="13" t="s">
        <v>6164</v>
      </c>
      <c r="R1809" s="0" t="n">
        <f aca="false">VLOOKUP(A1809,Sados!$A$1:$D$2962,4,0)</f>
        <v>10</v>
      </c>
      <c r="AE1809" s="0" t="n">
        <f aca="false">G1809-S1809-T1809-U1809-V1809-W1809-X1809-Y1809-Z1809-AA1809-AB1809-AC1809+AD1809</f>
        <v>10</v>
      </c>
      <c r="AF1809" s="0" t="n">
        <f aca="false">AE1809*I1809</f>
        <v>80</v>
      </c>
    </row>
    <row r="1810" customFormat="false" ht="21" hidden="false" customHeight="false" outlineLevel="0" collapsed="false">
      <c r="A1810" s="7" t="s">
        <v>6165</v>
      </c>
      <c r="B1810" s="8" t="n">
        <f aca="false">I1810</f>
        <v>5</v>
      </c>
      <c r="C1810" s="0" t="s">
        <v>6166</v>
      </c>
      <c r="D1810" s="0" t="s">
        <v>6167</v>
      </c>
      <c r="E1810" s="0" t="s">
        <v>6168</v>
      </c>
      <c r="F1810" s="0" t="s">
        <v>22</v>
      </c>
      <c r="G1810" s="0" t="n">
        <v>19</v>
      </c>
      <c r="H1810" s="0" t="n">
        <f aca="false">I1810*0.2</f>
        <v>1</v>
      </c>
      <c r="I1810" s="7" t="n">
        <v>5</v>
      </c>
      <c r="J1810" s="9" t="n">
        <v>47848.4166666667</v>
      </c>
      <c r="M1810" s="0" t="n">
        <v>15</v>
      </c>
      <c r="N1810" s="10" t="s">
        <v>6163</v>
      </c>
      <c r="O1810" s="11" t="n">
        <f aca="false">G1810*I1810</f>
        <v>95</v>
      </c>
      <c r="P1810" s="12" t="s">
        <v>38</v>
      </c>
      <c r="Q1810" s="13" t="s">
        <v>6169</v>
      </c>
      <c r="R1810" s="0" t="n">
        <f aca="false">VLOOKUP(A1810,Sados!$A$1:$D$2962,4,0)</f>
        <v>19</v>
      </c>
      <c r="AE1810" s="0" t="n">
        <f aca="false">G1810-S1810-T1810-U1810-V1810-W1810-X1810-Y1810-Z1810-AA1810-AB1810-AC1810+AD1810</f>
        <v>19</v>
      </c>
      <c r="AF1810" s="0" t="n">
        <f aca="false">AE1810*I1810</f>
        <v>95</v>
      </c>
    </row>
    <row r="1811" customFormat="false" ht="21" hidden="false" customHeight="false" outlineLevel="0" collapsed="false">
      <c r="A1811" s="7" t="s">
        <v>6170</v>
      </c>
      <c r="B1811" s="8" t="n">
        <f aca="false">I1811</f>
        <v>8</v>
      </c>
      <c r="C1811" s="0" t="s">
        <v>6171</v>
      </c>
      <c r="D1811" s="0" t="s">
        <v>6172</v>
      </c>
      <c r="E1811" s="0" t="s">
        <v>6173</v>
      </c>
      <c r="F1811" s="0" t="s">
        <v>22</v>
      </c>
      <c r="G1811" s="0" t="n">
        <v>36</v>
      </c>
      <c r="H1811" s="0" t="n">
        <f aca="false">I1811*0.2</f>
        <v>1.6</v>
      </c>
      <c r="I1811" s="7" t="n">
        <v>8</v>
      </c>
      <c r="J1811" s="9" t="n">
        <v>47848.4166666667</v>
      </c>
      <c r="M1811" s="0" t="n">
        <v>15</v>
      </c>
      <c r="N1811" s="10" t="s">
        <v>6163</v>
      </c>
      <c r="O1811" s="11" t="n">
        <f aca="false">G1811*I1811</f>
        <v>288</v>
      </c>
      <c r="P1811" s="12" t="s">
        <v>42</v>
      </c>
      <c r="Q1811" s="13" t="s">
        <v>6164</v>
      </c>
      <c r="R1811" s="0" t="n">
        <f aca="false">VLOOKUP(A1811,Sados!$A$1:$D$2962,4,0)</f>
        <v>20</v>
      </c>
      <c r="AE1811" s="0" t="n">
        <f aca="false">G1811-S1811-T1811-U1811-V1811-W1811-X1811-Y1811-Z1811-AA1811-AB1811-AC1811+AD1811</f>
        <v>36</v>
      </c>
      <c r="AF1811" s="0" t="n">
        <f aca="false">AE1811*I1811</f>
        <v>288</v>
      </c>
    </row>
    <row r="1812" customFormat="false" ht="21" hidden="false" customHeight="false" outlineLevel="0" collapsed="false">
      <c r="A1812" s="7" t="s">
        <v>6174</v>
      </c>
      <c r="B1812" s="8" t="n">
        <f aca="false">I1812</f>
        <v>5</v>
      </c>
      <c r="C1812" s="0" t="s">
        <v>6175</v>
      </c>
      <c r="D1812" s="0" t="s">
        <v>6176</v>
      </c>
      <c r="E1812" s="0" t="s">
        <v>6177</v>
      </c>
      <c r="F1812" s="0" t="s">
        <v>22</v>
      </c>
      <c r="G1812" s="0" t="n">
        <v>5</v>
      </c>
      <c r="H1812" s="0" t="n">
        <f aca="false">I1812*0.2</f>
        <v>1</v>
      </c>
      <c r="I1812" s="7" t="n">
        <v>5</v>
      </c>
      <c r="J1812" s="9" t="n">
        <v>47848.4166666667</v>
      </c>
      <c r="M1812" s="0" t="n">
        <v>15</v>
      </c>
      <c r="N1812" s="10" t="s">
        <v>6163</v>
      </c>
      <c r="O1812" s="11" t="n">
        <f aca="false">G1812*I1812</f>
        <v>25</v>
      </c>
      <c r="P1812" s="12" t="s">
        <v>42</v>
      </c>
      <c r="Q1812" s="13" t="s">
        <v>6164</v>
      </c>
      <c r="R1812" s="0" t="n">
        <f aca="false">VLOOKUP(A1812,Sados!$A$1:$D$2962,4,0)</f>
        <v>5</v>
      </c>
      <c r="AE1812" s="0" t="n">
        <f aca="false">G1812-S1812-T1812-U1812-V1812-W1812-X1812-Y1812-Z1812-AA1812-AB1812-AC1812+AD1812</f>
        <v>5</v>
      </c>
      <c r="AF1812" s="0" t="n">
        <f aca="false">AE1812*I1812</f>
        <v>25</v>
      </c>
    </row>
    <row r="1813" customFormat="false" ht="21" hidden="false" customHeight="false" outlineLevel="0" collapsed="false">
      <c r="A1813" s="7" t="s">
        <v>6178</v>
      </c>
      <c r="B1813" s="8" t="n">
        <f aca="false">I1813</f>
        <v>8</v>
      </c>
      <c r="C1813" s="0" t="s">
        <v>6179</v>
      </c>
      <c r="D1813" s="0" t="s">
        <v>6180</v>
      </c>
      <c r="E1813" s="0" t="s">
        <v>6181</v>
      </c>
      <c r="F1813" s="0" t="s">
        <v>22</v>
      </c>
      <c r="G1813" s="0" t="n">
        <v>1</v>
      </c>
      <c r="H1813" s="0" t="n">
        <f aca="false">I1813*0.2</f>
        <v>1.6</v>
      </c>
      <c r="I1813" s="7" t="n">
        <v>8</v>
      </c>
      <c r="J1813" s="9" t="n">
        <v>47848.4166666667</v>
      </c>
      <c r="M1813" s="0" t="n">
        <v>15</v>
      </c>
      <c r="N1813" s="10" t="s">
        <v>6163</v>
      </c>
      <c r="O1813" s="11" t="n">
        <f aca="false">G1813*I1813</f>
        <v>8</v>
      </c>
      <c r="P1813" s="12" t="s">
        <v>42</v>
      </c>
      <c r="Q1813" s="13" t="s">
        <v>6164</v>
      </c>
      <c r="R1813" s="0" t="n">
        <f aca="false">VLOOKUP(A1813,Sados!$A$1:$D$2962,4,0)</f>
        <v>1</v>
      </c>
      <c r="AE1813" s="0" t="n">
        <f aca="false">G1813-S1813-T1813-U1813-V1813-W1813-X1813-Y1813-Z1813-AA1813-AB1813-AC1813+AD1813</f>
        <v>1</v>
      </c>
      <c r="AF1813" s="0" t="n">
        <f aca="false">AE1813*I1813</f>
        <v>8</v>
      </c>
    </row>
    <row r="1814" customFormat="false" ht="21" hidden="false" customHeight="false" outlineLevel="0" collapsed="false">
      <c r="A1814" s="7" t="s">
        <v>6182</v>
      </c>
      <c r="B1814" s="8" t="n">
        <f aca="false">I1814</f>
        <v>8</v>
      </c>
      <c r="C1814" s="0" t="s">
        <v>6183</v>
      </c>
      <c r="D1814" s="0" t="s">
        <v>6184</v>
      </c>
      <c r="E1814" s="0" t="s">
        <v>6177</v>
      </c>
      <c r="F1814" s="0" t="s">
        <v>22</v>
      </c>
      <c r="G1814" s="0" t="n">
        <v>26</v>
      </c>
      <c r="H1814" s="0" t="n">
        <f aca="false">I1814*0.2</f>
        <v>1.6</v>
      </c>
      <c r="I1814" s="7" t="n">
        <v>8</v>
      </c>
      <c r="J1814" s="9" t="n">
        <v>47848.4166666667</v>
      </c>
      <c r="M1814" s="0" t="n">
        <v>15</v>
      </c>
      <c r="N1814" s="10" t="s">
        <v>6163</v>
      </c>
      <c r="O1814" s="11" t="n">
        <f aca="false">G1814*I1814</f>
        <v>208</v>
      </c>
      <c r="P1814" s="12" t="s">
        <v>42</v>
      </c>
      <c r="Q1814" s="13" t="s">
        <v>6164</v>
      </c>
      <c r="R1814" s="0" t="n">
        <f aca="false">VLOOKUP(A1814,Sados!$A$1:$D$2962,4,0)</f>
        <v>14</v>
      </c>
      <c r="AE1814" s="0" t="n">
        <f aca="false">G1814-S1814-T1814-U1814-V1814-W1814-X1814-Y1814-Z1814-AA1814-AB1814-AC1814+AD1814</f>
        <v>26</v>
      </c>
      <c r="AF1814" s="0" t="n">
        <f aca="false">AE1814*I1814</f>
        <v>208</v>
      </c>
    </row>
    <row r="1815" customFormat="false" ht="21" hidden="false" customHeight="false" outlineLevel="0" collapsed="false">
      <c r="A1815" s="7" t="s">
        <v>6185</v>
      </c>
      <c r="B1815" s="8" t="n">
        <f aca="false">I1815</f>
        <v>8</v>
      </c>
      <c r="C1815" s="0" t="s">
        <v>6186</v>
      </c>
      <c r="D1815" s="0" t="s">
        <v>6187</v>
      </c>
      <c r="E1815" s="0" t="s">
        <v>6188</v>
      </c>
      <c r="F1815" s="0" t="s">
        <v>22</v>
      </c>
      <c r="G1815" s="0" t="n">
        <v>30</v>
      </c>
      <c r="H1815" s="0" t="n">
        <f aca="false">I1815*0.2</f>
        <v>1.6</v>
      </c>
      <c r="I1815" s="7" t="n">
        <v>8</v>
      </c>
      <c r="J1815" s="9" t="n">
        <v>47848.4166666667</v>
      </c>
      <c r="M1815" s="0" t="n">
        <v>15</v>
      </c>
      <c r="N1815" s="10" t="s">
        <v>6163</v>
      </c>
      <c r="O1815" s="11" t="n">
        <f aca="false">G1815*I1815</f>
        <v>240</v>
      </c>
      <c r="P1815" s="12" t="s">
        <v>42</v>
      </c>
      <c r="Q1815" s="13" t="s">
        <v>6164</v>
      </c>
      <c r="R1815" s="0" t="n">
        <f aca="false">VLOOKUP(A1815,Sados!$A$1:$D$2962,4,0)</f>
        <v>30</v>
      </c>
      <c r="AE1815" s="0" t="n">
        <f aca="false">G1815-S1815-T1815-U1815-V1815-W1815-X1815-Y1815-Z1815-AA1815-AB1815-AC1815+AD1815</f>
        <v>30</v>
      </c>
      <c r="AF1815" s="0" t="n">
        <f aca="false">AE1815*I1815</f>
        <v>240</v>
      </c>
    </row>
    <row r="1816" customFormat="false" ht="21" hidden="false" customHeight="false" outlineLevel="0" collapsed="false">
      <c r="A1816" s="7" t="s">
        <v>6189</v>
      </c>
      <c r="B1816" s="8" t="n">
        <f aca="false">I1816</f>
        <v>33</v>
      </c>
      <c r="C1816" s="0" t="s">
        <v>6190</v>
      </c>
      <c r="D1816" s="0" t="s">
        <v>6191</v>
      </c>
      <c r="E1816" s="0" t="s">
        <v>6192</v>
      </c>
      <c r="F1816" s="0" t="s">
        <v>22</v>
      </c>
      <c r="G1816" s="0" t="n">
        <v>30</v>
      </c>
      <c r="H1816" s="0" t="n">
        <f aca="false">I1816*0.2</f>
        <v>6.6</v>
      </c>
      <c r="I1816" s="7" t="n">
        <v>33</v>
      </c>
      <c r="J1816" s="9" t="n">
        <v>47848.4166666667</v>
      </c>
      <c r="M1816" s="0" t="n">
        <v>15</v>
      </c>
      <c r="N1816" s="10" t="s">
        <v>6163</v>
      </c>
      <c r="O1816" s="11" t="n">
        <f aca="false">G1816*I1816</f>
        <v>990</v>
      </c>
      <c r="P1816" s="12" t="s">
        <v>93</v>
      </c>
      <c r="Q1816" s="13" t="s">
        <v>6164</v>
      </c>
      <c r="R1816" s="0" t="n">
        <f aca="false">VLOOKUP(A1816,Sados!$A$1:$D$2962,4,0)</f>
        <v>30</v>
      </c>
      <c r="AE1816" s="0" t="n">
        <f aca="false">G1816-S1816-T1816-U1816-V1816-W1816-X1816-Y1816-Z1816-AA1816-AB1816-AC1816+AD1816</f>
        <v>30</v>
      </c>
      <c r="AF1816" s="0" t="n">
        <f aca="false">AE1816*I1816</f>
        <v>990</v>
      </c>
    </row>
    <row r="1817" customFormat="false" ht="21" hidden="false" customHeight="false" outlineLevel="0" collapsed="false">
      <c r="A1817" s="7" t="s">
        <v>6193</v>
      </c>
      <c r="B1817" s="8" t="n">
        <f aca="false">I1817</f>
        <v>9</v>
      </c>
      <c r="C1817" s="0" t="s">
        <v>6194</v>
      </c>
      <c r="D1817" s="0" t="s">
        <v>6195</v>
      </c>
      <c r="E1817" s="0" t="s">
        <v>6196</v>
      </c>
      <c r="F1817" s="0" t="s">
        <v>22</v>
      </c>
      <c r="G1817" s="0" t="n">
        <v>30</v>
      </c>
      <c r="H1817" s="0" t="n">
        <f aca="false">I1817*0.2</f>
        <v>1.8</v>
      </c>
      <c r="I1817" s="7" t="n">
        <v>9</v>
      </c>
      <c r="J1817" s="9" t="n">
        <v>47848.4166666667</v>
      </c>
      <c r="M1817" s="0" t="n">
        <v>15</v>
      </c>
      <c r="N1817" s="10" t="s">
        <v>6163</v>
      </c>
      <c r="O1817" s="11" t="n">
        <f aca="false">G1817*I1817</f>
        <v>270</v>
      </c>
      <c r="P1817" s="12" t="s">
        <v>54</v>
      </c>
      <c r="Q1817" s="13" t="s">
        <v>6164</v>
      </c>
      <c r="R1817" s="0" t="n">
        <f aca="false">VLOOKUP(A1817,Sados!$A$1:$D$2962,4,0)</f>
        <v>26</v>
      </c>
      <c r="AC1817" s="0" t="n">
        <v>4</v>
      </c>
      <c r="AE1817" s="0" t="n">
        <f aca="false">G1817-S1817-T1817-U1817-V1817-W1817-X1817-Y1817-Z1817-AA1817-AB1817-AC1817+AD1817</f>
        <v>26</v>
      </c>
      <c r="AF1817" s="0" t="n">
        <f aca="false">AE1817*I1817</f>
        <v>234</v>
      </c>
    </row>
    <row r="1818" customFormat="false" ht="21" hidden="false" customHeight="false" outlineLevel="0" collapsed="false">
      <c r="A1818" s="7" t="s">
        <v>6197</v>
      </c>
      <c r="B1818" s="8" t="n">
        <f aca="false">I1818</f>
        <v>8</v>
      </c>
      <c r="C1818" s="0" t="s">
        <v>6198</v>
      </c>
      <c r="D1818" s="0" t="s">
        <v>6199</v>
      </c>
      <c r="E1818" s="0" t="s">
        <v>6200</v>
      </c>
      <c r="F1818" s="0" t="s">
        <v>22</v>
      </c>
      <c r="G1818" s="0" t="n">
        <v>2</v>
      </c>
      <c r="H1818" s="0" t="n">
        <f aca="false">I1818*0.2</f>
        <v>1.6</v>
      </c>
      <c r="I1818" s="7" t="n">
        <v>8</v>
      </c>
      <c r="J1818" s="9" t="n">
        <v>47848.4166666667</v>
      </c>
      <c r="M1818" s="0" t="n">
        <v>15</v>
      </c>
      <c r="N1818" s="10" t="s">
        <v>6163</v>
      </c>
      <c r="O1818" s="11" t="n">
        <f aca="false">G1818*I1818</f>
        <v>16</v>
      </c>
      <c r="P1818" s="12" t="s">
        <v>42</v>
      </c>
      <c r="Q1818" s="13" t="s">
        <v>6169</v>
      </c>
      <c r="R1818" s="0" t="n">
        <f aca="false">VLOOKUP(A1818,Sados!$A$1:$D$2962,4,0)</f>
        <v>2</v>
      </c>
      <c r="AE1818" s="0" t="n">
        <f aca="false">G1818-S1818-T1818-U1818-V1818-W1818-X1818-Y1818-Z1818-AA1818-AB1818-AC1818+AD1818</f>
        <v>2</v>
      </c>
      <c r="AF1818" s="0" t="n">
        <f aca="false">AE1818*I1818</f>
        <v>16</v>
      </c>
    </row>
    <row r="1819" customFormat="false" ht="21" hidden="false" customHeight="false" outlineLevel="0" collapsed="false">
      <c r="A1819" s="7" t="s">
        <v>6201</v>
      </c>
      <c r="B1819" s="8" t="n">
        <f aca="false">I1819</f>
        <v>80</v>
      </c>
      <c r="C1819" s="0" t="s">
        <v>6202</v>
      </c>
      <c r="D1819" s="0" t="s">
        <v>6203</v>
      </c>
      <c r="E1819" s="0" t="s">
        <v>6204</v>
      </c>
      <c r="F1819" s="0" t="s">
        <v>22</v>
      </c>
      <c r="G1819" s="0" t="n">
        <v>4</v>
      </c>
      <c r="H1819" s="0" t="n">
        <f aca="false">I1819*0.2</f>
        <v>16</v>
      </c>
      <c r="I1819" s="7" t="n">
        <v>80</v>
      </c>
      <c r="J1819" s="9" t="n">
        <v>47848.4166666667</v>
      </c>
      <c r="M1819" s="0" t="n">
        <v>15</v>
      </c>
      <c r="N1819" s="10" t="s">
        <v>6205</v>
      </c>
      <c r="O1819" s="11" t="n">
        <f aca="false">G1819*I1819</f>
        <v>320</v>
      </c>
      <c r="P1819" s="12" t="s">
        <v>6206</v>
      </c>
      <c r="Q1819" s="13" t="s">
        <v>3659</v>
      </c>
      <c r="R1819" s="0" t="n">
        <f aca="false">VLOOKUP(A1819,Sados!$A$1:$D$2962,4,0)</f>
        <v>4</v>
      </c>
      <c r="AE1819" s="0" t="n">
        <f aca="false">G1819-S1819-T1819-U1819-V1819-W1819-X1819-Y1819-Z1819-AA1819-AB1819-AC1819+AD1819</f>
        <v>4</v>
      </c>
      <c r="AF1819" s="0" t="n">
        <f aca="false">AE1819*I1819</f>
        <v>320</v>
      </c>
    </row>
    <row r="1820" customFormat="false" ht="21" hidden="false" customHeight="false" outlineLevel="0" collapsed="false">
      <c r="A1820" s="7" t="s">
        <v>6207</v>
      </c>
      <c r="B1820" s="8" t="n">
        <f aca="false">I1820</f>
        <v>197</v>
      </c>
      <c r="C1820" s="0" t="s">
        <v>6208</v>
      </c>
      <c r="D1820" s="0" t="s">
        <v>6209</v>
      </c>
      <c r="E1820" s="0" t="s">
        <v>6210</v>
      </c>
      <c r="F1820" s="0" t="s">
        <v>22</v>
      </c>
      <c r="G1820" s="0" t="n">
        <v>3</v>
      </c>
      <c r="H1820" s="0" t="n">
        <f aca="false">I1820*0.2</f>
        <v>39.4</v>
      </c>
      <c r="I1820" s="7" t="n">
        <v>197</v>
      </c>
      <c r="J1820" s="9" t="n">
        <v>47848.4166666667</v>
      </c>
      <c r="M1820" s="0" t="n">
        <v>15</v>
      </c>
      <c r="N1820" s="10" t="s">
        <v>6205</v>
      </c>
      <c r="O1820" s="11" t="n">
        <f aca="false">G1820*I1820</f>
        <v>591</v>
      </c>
      <c r="P1820" s="12" t="s">
        <v>93</v>
      </c>
      <c r="Q1820" s="13" t="s">
        <v>3659</v>
      </c>
      <c r="R1820" s="0" t="n">
        <f aca="false">VLOOKUP(A1820,Sados!$A$1:$D$2962,4,0)</f>
        <v>3</v>
      </c>
      <c r="AE1820" s="0" t="n">
        <f aca="false">G1820-S1820-T1820-U1820-V1820-W1820-X1820-Y1820-Z1820-AA1820-AB1820-AC1820+AD1820</f>
        <v>3</v>
      </c>
      <c r="AF1820" s="0" t="n">
        <f aca="false">AE1820*I1820</f>
        <v>591</v>
      </c>
    </row>
    <row r="1821" customFormat="false" ht="21" hidden="false" customHeight="false" outlineLevel="0" collapsed="false">
      <c r="A1821" s="7" t="s">
        <v>6211</v>
      </c>
      <c r="B1821" s="8" t="n">
        <f aca="false">I1821</f>
        <v>83</v>
      </c>
      <c r="C1821" s="0" t="s">
        <v>6212</v>
      </c>
      <c r="D1821" s="0" t="s">
        <v>6213</v>
      </c>
      <c r="E1821" s="0" t="s">
        <v>6214</v>
      </c>
      <c r="F1821" s="0" t="s">
        <v>22</v>
      </c>
      <c r="G1821" s="0" t="n">
        <v>2</v>
      </c>
      <c r="H1821" s="0" t="n">
        <f aca="false">I1821*0.2</f>
        <v>16.6</v>
      </c>
      <c r="I1821" s="7" t="n">
        <v>83</v>
      </c>
      <c r="J1821" s="9" t="n">
        <v>47848.4166666667</v>
      </c>
      <c r="M1821" s="0" t="n">
        <v>15</v>
      </c>
      <c r="N1821" s="10" t="s">
        <v>6205</v>
      </c>
      <c r="O1821" s="11" t="n">
        <f aca="false">G1821*I1821</f>
        <v>166</v>
      </c>
      <c r="P1821" s="12" t="s">
        <v>93</v>
      </c>
      <c r="Q1821" s="13" t="s">
        <v>3659</v>
      </c>
      <c r="R1821" s="0" t="n">
        <f aca="false">VLOOKUP(A1821,Sados!$A$1:$D$2962,4,0)</f>
        <v>2</v>
      </c>
      <c r="AE1821" s="0" t="n">
        <f aca="false">G1821-S1821-T1821-U1821-V1821-W1821-X1821-Y1821-Z1821-AA1821-AB1821-AC1821+AD1821</f>
        <v>2</v>
      </c>
      <c r="AF1821" s="0" t="n">
        <f aca="false">AE1821*I1821</f>
        <v>166</v>
      </c>
    </row>
    <row r="1822" customFormat="false" ht="21" hidden="false" customHeight="false" outlineLevel="0" collapsed="false">
      <c r="A1822" s="7" t="s">
        <v>6215</v>
      </c>
      <c r="B1822" s="8" t="n">
        <f aca="false">I1822</f>
        <v>350</v>
      </c>
      <c r="C1822" s="0" t="s">
        <v>6216</v>
      </c>
      <c r="D1822" s="0" t="s">
        <v>6217</v>
      </c>
      <c r="E1822" s="0" t="s">
        <v>6218</v>
      </c>
      <c r="F1822" s="0" t="s">
        <v>22</v>
      </c>
      <c r="G1822" s="0" t="n">
        <v>3</v>
      </c>
      <c r="H1822" s="0" t="n">
        <f aca="false">I1822*0.2</f>
        <v>70</v>
      </c>
      <c r="I1822" s="7" t="n">
        <v>350</v>
      </c>
      <c r="J1822" s="9" t="n">
        <v>47848.4166666667</v>
      </c>
      <c r="M1822" s="0" t="n">
        <v>15</v>
      </c>
      <c r="N1822" s="10" t="s">
        <v>6205</v>
      </c>
      <c r="O1822" s="11" t="n">
        <f aca="false">G1822*I1822</f>
        <v>1050</v>
      </c>
      <c r="P1822" s="12" t="s">
        <v>93</v>
      </c>
      <c r="Q1822" s="13" t="s">
        <v>3659</v>
      </c>
      <c r="R1822" s="0" t="n">
        <f aca="false">VLOOKUP(A1822,Sados!$A$1:$D$2962,4,0)</f>
        <v>2</v>
      </c>
      <c r="AE1822" s="0" t="n">
        <f aca="false">G1822-S1822-T1822-U1822-V1822-W1822-X1822-Y1822-Z1822-AA1822-AB1822-AC1822+AD1822</f>
        <v>3</v>
      </c>
      <c r="AF1822" s="0" t="n">
        <f aca="false">AE1822*I1822</f>
        <v>1050</v>
      </c>
    </row>
    <row r="1823" customFormat="false" ht="21" hidden="false" customHeight="false" outlineLevel="0" collapsed="false">
      <c r="A1823" s="7" t="s">
        <v>6219</v>
      </c>
      <c r="B1823" s="8" t="n">
        <f aca="false">I1823</f>
        <v>59</v>
      </c>
      <c r="C1823" s="0" t="s">
        <v>6220</v>
      </c>
      <c r="D1823" s="0" t="s">
        <v>6221</v>
      </c>
      <c r="E1823" s="0" t="s">
        <v>6222</v>
      </c>
      <c r="F1823" s="0" t="s">
        <v>22</v>
      </c>
      <c r="G1823" s="0" t="n">
        <v>3</v>
      </c>
      <c r="H1823" s="0" t="n">
        <f aca="false">I1823*0.2</f>
        <v>11.8</v>
      </c>
      <c r="I1823" s="7" t="n">
        <v>59</v>
      </c>
      <c r="J1823" s="9" t="n">
        <v>47848.4166666667</v>
      </c>
      <c r="M1823" s="0" t="n">
        <v>15</v>
      </c>
      <c r="N1823" s="10" t="s">
        <v>6205</v>
      </c>
      <c r="O1823" s="11" t="n">
        <f aca="false">G1823*I1823</f>
        <v>177</v>
      </c>
      <c r="P1823" s="12" t="s">
        <v>93</v>
      </c>
      <c r="Q1823" s="13" t="s">
        <v>3659</v>
      </c>
      <c r="R1823" s="0" t="n">
        <f aca="false">VLOOKUP(A1823,Sados!$A$1:$D$2962,4,0)</f>
        <v>3</v>
      </c>
      <c r="AE1823" s="0" t="n">
        <f aca="false">G1823-S1823-T1823-U1823-V1823-W1823-X1823-Y1823-Z1823-AA1823-AB1823-AC1823+AD1823</f>
        <v>3</v>
      </c>
      <c r="AF1823" s="0" t="n">
        <f aca="false">AE1823*I1823</f>
        <v>177</v>
      </c>
    </row>
    <row r="1824" customFormat="false" ht="21" hidden="false" customHeight="false" outlineLevel="0" collapsed="false">
      <c r="A1824" s="7" t="s">
        <v>6223</v>
      </c>
      <c r="B1824" s="8" t="n">
        <f aca="false">I1824</f>
        <v>50</v>
      </c>
      <c r="C1824" s="0" t="s">
        <v>6224</v>
      </c>
      <c r="D1824" s="0" t="s">
        <v>6225</v>
      </c>
      <c r="E1824" s="0" t="s">
        <v>6226</v>
      </c>
      <c r="F1824" s="0" t="s">
        <v>22</v>
      </c>
      <c r="G1824" s="0" t="n">
        <v>4</v>
      </c>
      <c r="H1824" s="0" t="n">
        <f aca="false">I1824*0.2</f>
        <v>10</v>
      </c>
      <c r="I1824" s="7" t="n">
        <v>50</v>
      </c>
      <c r="J1824" s="9" t="n">
        <v>47848.4166666667</v>
      </c>
      <c r="M1824" s="0" t="n">
        <v>15</v>
      </c>
      <c r="N1824" s="10" t="s">
        <v>6205</v>
      </c>
      <c r="O1824" s="11" t="n">
        <f aca="false">G1824*I1824</f>
        <v>200</v>
      </c>
      <c r="P1824" s="12" t="s">
        <v>54</v>
      </c>
      <c r="Q1824" s="13" t="s">
        <v>3659</v>
      </c>
      <c r="R1824" s="0" t="n">
        <f aca="false">VLOOKUP(A1824,Sados!$A$1:$D$2962,4,0)</f>
        <v>3</v>
      </c>
      <c r="AE1824" s="0" t="n">
        <f aca="false">G1824-S1824-T1824-U1824-V1824-W1824-X1824-Y1824-Z1824-AA1824-AB1824-AC1824+AD1824</f>
        <v>4</v>
      </c>
      <c r="AF1824" s="0" t="n">
        <f aca="false">AE1824*I1824</f>
        <v>200</v>
      </c>
    </row>
    <row r="1825" customFormat="false" ht="21" hidden="false" customHeight="false" outlineLevel="0" collapsed="false">
      <c r="A1825" s="7" t="s">
        <v>6227</v>
      </c>
      <c r="B1825" s="8" t="n">
        <f aca="false">I1825</f>
        <v>95</v>
      </c>
      <c r="C1825" s="0" t="s">
        <v>6228</v>
      </c>
      <c r="D1825" s="0" t="s">
        <v>6229</v>
      </c>
      <c r="E1825" s="0" t="s">
        <v>6230</v>
      </c>
      <c r="F1825" s="0" t="s">
        <v>22</v>
      </c>
      <c r="G1825" s="0" t="n">
        <v>3</v>
      </c>
      <c r="H1825" s="0" t="n">
        <f aca="false">I1825*0.2</f>
        <v>19</v>
      </c>
      <c r="I1825" s="7" t="n">
        <v>95</v>
      </c>
      <c r="J1825" s="9" t="n">
        <v>47848.4166666667</v>
      </c>
      <c r="M1825" s="0" t="n">
        <v>15</v>
      </c>
      <c r="N1825" s="10" t="s">
        <v>6205</v>
      </c>
      <c r="O1825" s="11" t="n">
        <f aca="false">G1825*I1825</f>
        <v>285</v>
      </c>
      <c r="P1825" s="12" t="s">
        <v>54</v>
      </c>
      <c r="Q1825" s="13" t="s">
        <v>3659</v>
      </c>
      <c r="R1825" s="0" t="n">
        <f aca="false">VLOOKUP(A1825,Sados!$A$1:$D$2962,4,0)</f>
        <v>3</v>
      </c>
      <c r="AE1825" s="0" t="n">
        <f aca="false">G1825-S1825-T1825-U1825-V1825-W1825-X1825-Y1825-Z1825-AA1825-AB1825-AC1825+AD1825</f>
        <v>3</v>
      </c>
      <c r="AF1825" s="0" t="n">
        <f aca="false">AE1825*I1825</f>
        <v>285</v>
      </c>
    </row>
    <row r="1826" customFormat="false" ht="21" hidden="false" customHeight="false" outlineLevel="0" collapsed="false">
      <c r="A1826" s="7" t="s">
        <v>6231</v>
      </c>
      <c r="B1826" s="8" t="n">
        <f aca="false">I1826</f>
        <v>214</v>
      </c>
      <c r="C1826" s="0" t="s">
        <v>6232</v>
      </c>
      <c r="D1826" s="0" t="s">
        <v>6233</v>
      </c>
      <c r="E1826" s="0" t="s">
        <v>6234</v>
      </c>
      <c r="F1826" s="0" t="s">
        <v>22</v>
      </c>
      <c r="G1826" s="0" t="n">
        <v>4</v>
      </c>
      <c r="H1826" s="0" t="n">
        <f aca="false">I1826*0.2</f>
        <v>42.8</v>
      </c>
      <c r="I1826" s="7" t="n">
        <v>214</v>
      </c>
      <c r="J1826" s="9" t="n">
        <v>47848.4166666667</v>
      </c>
      <c r="M1826" s="0" t="n">
        <v>15</v>
      </c>
      <c r="N1826" s="10" t="s">
        <v>6205</v>
      </c>
      <c r="O1826" s="11" t="n">
        <f aca="false">G1826*I1826</f>
        <v>856</v>
      </c>
      <c r="P1826" s="12" t="s">
        <v>171</v>
      </c>
      <c r="Q1826" s="13" t="s">
        <v>3659</v>
      </c>
      <c r="R1826" s="0" t="n">
        <f aca="false">VLOOKUP(A1826,Sados!$A$1:$D$2962,4,0)</f>
        <v>4</v>
      </c>
      <c r="AE1826" s="0" t="n">
        <f aca="false">G1826-S1826-T1826-U1826-V1826-W1826-X1826-Y1826-Z1826-AA1826-AB1826-AC1826+AD1826</f>
        <v>4</v>
      </c>
      <c r="AF1826" s="0" t="n">
        <f aca="false">AE1826*I1826</f>
        <v>856</v>
      </c>
    </row>
    <row r="1827" customFormat="false" ht="21" hidden="false" customHeight="false" outlineLevel="0" collapsed="false">
      <c r="A1827" s="7" t="s">
        <v>6235</v>
      </c>
      <c r="B1827" s="8" t="n">
        <f aca="false">I1827</f>
        <v>47</v>
      </c>
      <c r="C1827" s="0" t="s">
        <v>6236</v>
      </c>
      <c r="D1827" s="0" t="s">
        <v>6237</v>
      </c>
      <c r="E1827" s="0" t="s">
        <v>6238</v>
      </c>
      <c r="F1827" s="0" t="s">
        <v>22</v>
      </c>
      <c r="G1827" s="0" t="n">
        <v>8</v>
      </c>
      <c r="H1827" s="0" t="n">
        <f aca="false">I1827*0.2</f>
        <v>9.4</v>
      </c>
      <c r="I1827" s="7" t="n">
        <v>47</v>
      </c>
      <c r="J1827" s="9" t="n">
        <v>47848.4166666667</v>
      </c>
      <c r="M1827" s="0" t="n">
        <v>15</v>
      </c>
      <c r="N1827" s="10" t="s">
        <v>6205</v>
      </c>
      <c r="O1827" s="11" t="n">
        <f aca="false">G1827*I1827</f>
        <v>376</v>
      </c>
      <c r="P1827" s="12" t="s">
        <v>171</v>
      </c>
      <c r="Q1827" s="13" t="s">
        <v>3659</v>
      </c>
      <c r="R1827" s="0" t="n">
        <f aca="false">VLOOKUP(A1827,Sados!$A$1:$D$2962,4,0)</f>
        <v>7</v>
      </c>
      <c r="AE1827" s="0" t="n">
        <f aca="false">G1827-S1827-T1827-U1827-V1827-W1827-X1827-Y1827-Z1827-AA1827-AB1827-AC1827+AD1827</f>
        <v>8</v>
      </c>
      <c r="AF1827" s="0" t="n">
        <f aca="false">AE1827*I1827</f>
        <v>376</v>
      </c>
    </row>
    <row r="1828" customFormat="false" ht="21" hidden="false" customHeight="false" outlineLevel="0" collapsed="false">
      <c r="A1828" s="7" t="s">
        <v>6239</v>
      </c>
      <c r="B1828" s="8" t="n">
        <f aca="false">I1828</f>
        <v>107</v>
      </c>
      <c r="C1828" s="0" t="s">
        <v>6240</v>
      </c>
      <c r="D1828" s="0" t="s">
        <v>6241</v>
      </c>
      <c r="E1828" s="0" t="s">
        <v>6242</v>
      </c>
      <c r="F1828" s="0" t="s">
        <v>22</v>
      </c>
      <c r="G1828" s="0" t="n">
        <v>4</v>
      </c>
      <c r="H1828" s="0" t="n">
        <f aca="false">I1828*0.2</f>
        <v>21.4</v>
      </c>
      <c r="I1828" s="7" t="n">
        <v>107</v>
      </c>
      <c r="J1828" s="9" t="n">
        <v>47848.4166666667</v>
      </c>
      <c r="M1828" s="0" t="n">
        <v>15</v>
      </c>
      <c r="N1828" s="10" t="s">
        <v>6205</v>
      </c>
      <c r="O1828" s="11" t="n">
        <f aca="false">G1828*I1828</f>
        <v>428</v>
      </c>
      <c r="P1828" s="12" t="s">
        <v>171</v>
      </c>
      <c r="Q1828" s="13" t="s">
        <v>3659</v>
      </c>
      <c r="R1828" s="0" t="n">
        <f aca="false">VLOOKUP(A1828,Sados!$A$1:$D$2962,4,0)</f>
        <v>4</v>
      </c>
      <c r="AE1828" s="0" t="n">
        <f aca="false">G1828-S1828-T1828-U1828-V1828-W1828-X1828-Y1828-Z1828-AA1828-AB1828-AC1828+AD1828</f>
        <v>4</v>
      </c>
      <c r="AF1828" s="0" t="n">
        <f aca="false">AE1828*I1828</f>
        <v>428</v>
      </c>
    </row>
    <row r="1829" customFormat="false" ht="21" hidden="false" customHeight="false" outlineLevel="0" collapsed="false">
      <c r="A1829" s="7" t="s">
        <v>6243</v>
      </c>
      <c r="B1829" s="8" t="n">
        <f aca="false">I1829</f>
        <v>90</v>
      </c>
      <c r="C1829" s="0" t="s">
        <v>6244</v>
      </c>
      <c r="D1829" s="0" t="s">
        <v>6245</v>
      </c>
      <c r="E1829" s="0" t="s">
        <v>6246</v>
      </c>
      <c r="F1829" s="0" t="s">
        <v>22</v>
      </c>
      <c r="G1829" s="0" t="n">
        <v>3</v>
      </c>
      <c r="H1829" s="0" t="n">
        <f aca="false">I1829*0.2</f>
        <v>18</v>
      </c>
      <c r="I1829" s="7" t="n">
        <v>90</v>
      </c>
      <c r="J1829" s="9" t="n">
        <v>47848.4166666667</v>
      </c>
      <c r="M1829" s="0" t="n">
        <v>15</v>
      </c>
      <c r="N1829" s="10" t="s">
        <v>6205</v>
      </c>
      <c r="O1829" s="11" t="n">
        <f aca="false">G1829*I1829</f>
        <v>270</v>
      </c>
      <c r="P1829" s="12" t="s">
        <v>171</v>
      </c>
      <c r="Q1829" s="13" t="s">
        <v>1062</v>
      </c>
      <c r="R1829" s="0" t="n">
        <f aca="false">VLOOKUP(A1829,Sados!$A$1:$D$2962,4,0)</f>
        <v>4</v>
      </c>
      <c r="AE1829" s="0" t="n">
        <f aca="false">G1829-S1829-T1829-U1829-V1829-W1829-X1829-Y1829-Z1829-AA1829-AB1829-AC1829+AD1829</f>
        <v>3</v>
      </c>
      <c r="AF1829" s="0" t="n">
        <f aca="false">AE1829*I1829</f>
        <v>270</v>
      </c>
    </row>
    <row r="1830" customFormat="false" ht="21" hidden="false" customHeight="false" outlineLevel="0" collapsed="false">
      <c r="A1830" s="7" t="s">
        <v>6247</v>
      </c>
      <c r="B1830" s="8" t="n">
        <f aca="false">I1830</f>
        <v>230</v>
      </c>
      <c r="C1830" s="0" t="s">
        <v>6248</v>
      </c>
      <c r="D1830" s="0" t="s">
        <v>6249</v>
      </c>
      <c r="E1830" s="0" t="n">
        <v>0</v>
      </c>
      <c r="F1830" s="0" t="s">
        <v>22</v>
      </c>
      <c r="G1830" s="0" t="n">
        <v>1</v>
      </c>
      <c r="H1830" s="0" t="n">
        <f aca="false">I1830*0.2</f>
        <v>46</v>
      </c>
      <c r="I1830" s="7" t="n">
        <v>230</v>
      </c>
      <c r="J1830" s="9" t="n">
        <v>47848.4166666667</v>
      </c>
      <c r="M1830" s="0" t="n">
        <v>15</v>
      </c>
      <c r="N1830" s="10" t="s">
        <v>6205</v>
      </c>
      <c r="O1830" s="11" t="n">
        <f aca="false">G1830*I1830</f>
        <v>230</v>
      </c>
      <c r="P1830" s="12" t="s">
        <v>171</v>
      </c>
      <c r="Q1830" s="13" t="s">
        <v>25</v>
      </c>
      <c r="R1830" s="0" t="n">
        <f aca="false">VLOOKUP(A1830,Sados!$A$1:$D$2962,4,0)</f>
        <v>1</v>
      </c>
      <c r="AE1830" s="0" t="n">
        <f aca="false">G1830-S1830-T1830-U1830-V1830-W1830-X1830-Y1830-Z1830-AA1830-AB1830-AC1830+AD1830</f>
        <v>1</v>
      </c>
      <c r="AF1830" s="0" t="n">
        <f aca="false">AE1830*I1830</f>
        <v>230</v>
      </c>
    </row>
    <row r="1831" customFormat="false" ht="21" hidden="false" customHeight="false" outlineLevel="0" collapsed="false">
      <c r="A1831" s="7" t="s">
        <v>6250</v>
      </c>
      <c r="B1831" s="8" t="n">
        <f aca="false">I1831</f>
        <v>225</v>
      </c>
      <c r="C1831" s="0" t="s">
        <v>6251</v>
      </c>
      <c r="D1831" s="0" t="s">
        <v>6252</v>
      </c>
      <c r="E1831" s="0" t="s">
        <v>6253</v>
      </c>
      <c r="F1831" s="0" t="s">
        <v>22</v>
      </c>
      <c r="G1831" s="0" t="n">
        <v>3</v>
      </c>
      <c r="H1831" s="0" t="n">
        <f aca="false">I1831*0.2</f>
        <v>45</v>
      </c>
      <c r="I1831" s="7" t="n">
        <v>225</v>
      </c>
      <c r="J1831" s="9" t="n">
        <v>47848.4166666667</v>
      </c>
      <c r="M1831" s="0" t="n">
        <v>15</v>
      </c>
      <c r="N1831" s="10" t="s">
        <v>6205</v>
      </c>
      <c r="O1831" s="11" t="n">
        <f aca="false">G1831*I1831</f>
        <v>675</v>
      </c>
      <c r="P1831" s="12" t="s">
        <v>171</v>
      </c>
      <c r="Q1831" s="13" t="s">
        <v>3659</v>
      </c>
      <c r="R1831" s="0" t="n">
        <f aca="false">VLOOKUP(A1831,Sados!$A$1:$D$2962,4,0)</f>
        <v>2</v>
      </c>
      <c r="AE1831" s="0" t="n">
        <f aca="false">G1831-S1831-T1831-U1831-V1831-W1831-X1831-Y1831-Z1831-AA1831-AB1831-AC1831+AD1831</f>
        <v>3</v>
      </c>
      <c r="AF1831" s="0" t="n">
        <f aca="false">AE1831*I1831</f>
        <v>675</v>
      </c>
    </row>
    <row r="1832" customFormat="false" ht="21" hidden="false" customHeight="false" outlineLevel="0" collapsed="false">
      <c r="A1832" s="7" t="s">
        <v>6254</v>
      </c>
      <c r="B1832" s="8" t="n">
        <f aca="false">I1832</f>
        <v>440</v>
      </c>
      <c r="C1832" s="0" t="s">
        <v>6255</v>
      </c>
      <c r="D1832" s="0" t="s">
        <v>6256</v>
      </c>
      <c r="E1832" s="0" t="s">
        <v>6257</v>
      </c>
      <c r="F1832" s="0" t="s">
        <v>22</v>
      </c>
      <c r="G1832" s="0" t="n">
        <v>1</v>
      </c>
      <c r="H1832" s="0" t="n">
        <f aca="false">I1832*0.2</f>
        <v>88</v>
      </c>
      <c r="I1832" s="7" t="n">
        <v>440</v>
      </c>
      <c r="J1832" s="9" t="n">
        <v>47848.4166666667</v>
      </c>
      <c r="M1832" s="0" t="n">
        <v>15</v>
      </c>
      <c r="N1832" s="10" t="s">
        <v>6205</v>
      </c>
      <c r="O1832" s="11" t="n">
        <f aca="false">G1832*I1832</f>
        <v>440</v>
      </c>
      <c r="P1832" s="12" t="s">
        <v>171</v>
      </c>
      <c r="Q1832" s="13" t="s">
        <v>3659</v>
      </c>
      <c r="R1832" s="0" t="n">
        <f aca="false">VLOOKUP(A1832,Sados!$A$1:$D$2962,4,0)</f>
        <v>1</v>
      </c>
      <c r="AE1832" s="0" t="n">
        <f aca="false">G1832-S1832-T1832-U1832-V1832-W1832-X1832-Y1832-Z1832-AA1832-AB1832-AC1832+AD1832</f>
        <v>1</v>
      </c>
      <c r="AF1832" s="0" t="n">
        <f aca="false">AE1832*I1832</f>
        <v>440</v>
      </c>
    </row>
    <row r="1833" customFormat="false" ht="21" hidden="false" customHeight="false" outlineLevel="0" collapsed="false">
      <c r="A1833" s="7" t="s">
        <v>6258</v>
      </c>
      <c r="B1833" s="8" t="n">
        <f aca="false">I1833</f>
        <v>330</v>
      </c>
      <c r="C1833" s="0" t="s">
        <v>6259</v>
      </c>
      <c r="D1833" s="0" t="s">
        <v>6260</v>
      </c>
      <c r="E1833" s="0" t="s">
        <v>6261</v>
      </c>
      <c r="F1833" s="0" t="s">
        <v>22</v>
      </c>
      <c r="G1833" s="0" t="n">
        <v>3</v>
      </c>
      <c r="H1833" s="0" t="n">
        <f aca="false">I1833*0.2</f>
        <v>66</v>
      </c>
      <c r="I1833" s="7" t="n">
        <v>330</v>
      </c>
      <c r="J1833" s="9" t="n">
        <v>47848.4166666667</v>
      </c>
      <c r="M1833" s="0" t="n">
        <v>15</v>
      </c>
      <c r="N1833" s="10" t="s">
        <v>6205</v>
      </c>
      <c r="O1833" s="11" t="n">
        <f aca="false">G1833*I1833</f>
        <v>990</v>
      </c>
      <c r="P1833" s="12" t="s">
        <v>171</v>
      </c>
      <c r="Q1833" s="13" t="s">
        <v>3659</v>
      </c>
      <c r="R1833" s="0" t="n">
        <f aca="false">VLOOKUP(A1833,Sados!$A$1:$D$2962,4,0)</f>
        <v>3</v>
      </c>
      <c r="AE1833" s="0" t="n">
        <f aca="false">G1833-S1833-T1833-U1833-V1833-W1833-X1833-Y1833-Z1833-AA1833-AB1833-AC1833+AD1833</f>
        <v>3</v>
      </c>
      <c r="AF1833" s="0" t="n">
        <f aca="false">AE1833*I1833</f>
        <v>990</v>
      </c>
    </row>
    <row r="1834" customFormat="false" ht="21" hidden="false" customHeight="false" outlineLevel="0" collapsed="false">
      <c r="A1834" s="7" t="s">
        <v>6262</v>
      </c>
      <c r="B1834" s="8" t="n">
        <f aca="false">I1834</f>
        <v>40</v>
      </c>
      <c r="C1834" s="0" t="s">
        <v>6263</v>
      </c>
      <c r="D1834" s="0" t="s">
        <v>6264</v>
      </c>
      <c r="E1834" s="0" t="s">
        <v>6265</v>
      </c>
      <c r="F1834" s="0" t="s">
        <v>22</v>
      </c>
      <c r="G1834" s="0" t="n">
        <v>1</v>
      </c>
      <c r="H1834" s="0" t="n">
        <f aca="false">I1834*0.2</f>
        <v>8</v>
      </c>
      <c r="I1834" s="7" t="n">
        <v>40</v>
      </c>
      <c r="J1834" s="9" t="n">
        <v>47848.4166666667</v>
      </c>
      <c r="M1834" s="0" t="n">
        <v>15</v>
      </c>
      <c r="N1834" s="10" t="s">
        <v>6205</v>
      </c>
      <c r="O1834" s="11" t="n">
        <f aca="false">G1834*I1834</f>
        <v>40</v>
      </c>
      <c r="P1834" s="12" t="s">
        <v>171</v>
      </c>
      <c r="Q1834" s="13" t="s">
        <v>3680</v>
      </c>
      <c r="R1834" s="0" t="n">
        <f aca="false">VLOOKUP(A1834,Sados!$A$1:$D$2962,4,0)</f>
        <v>1</v>
      </c>
      <c r="AE1834" s="0" t="n">
        <f aca="false">G1834-S1834-T1834-U1834-V1834-W1834-X1834-Y1834-Z1834-AA1834-AB1834-AC1834+AD1834</f>
        <v>1</v>
      </c>
      <c r="AF1834" s="0" t="n">
        <f aca="false">AE1834*I1834</f>
        <v>40</v>
      </c>
    </row>
    <row r="1835" customFormat="false" ht="21" hidden="false" customHeight="false" outlineLevel="0" collapsed="false">
      <c r="A1835" s="7" t="s">
        <v>6266</v>
      </c>
      <c r="B1835" s="8" t="n">
        <f aca="false">I1835</f>
        <v>114</v>
      </c>
      <c r="C1835" s="0" t="s">
        <v>6267</v>
      </c>
      <c r="D1835" s="0" t="s">
        <v>6268</v>
      </c>
      <c r="E1835" s="0" t="s">
        <v>6269</v>
      </c>
      <c r="F1835" s="0" t="s">
        <v>22</v>
      </c>
      <c r="G1835" s="0" t="n">
        <v>1</v>
      </c>
      <c r="H1835" s="0" t="n">
        <f aca="false">I1835*0.2</f>
        <v>22.8</v>
      </c>
      <c r="I1835" s="7" t="n">
        <v>114</v>
      </c>
      <c r="J1835" s="9" t="n">
        <v>47848.4166666667</v>
      </c>
      <c r="M1835" s="0" t="n">
        <v>15</v>
      </c>
      <c r="N1835" s="10" t="s">
        <v>6205</v>
      </c>
      <c r="O1835" s="11" t="n">
        <f aca="false">G1835*I1835</f>
        <v>114</v>
      </c>
      <c r="P1835" s="12" t="s">
        <v>171</v>
      </c>
      <c r="Q1835" s="13" t="s">
        <v>3659</v>
      </c>
      <c r="R1835" s="0" t="n">
        <f aca="false">VLOOKUP(A1835,Sados!$A$1:$D$2962,4,0)</f>
        <v>0</v>
      </c>
      <c r="AE1835" s="0" t="n">
        <f aca="false">G1835-S1835-T1835-U1835-V1835-W1835-X1835-Y1835-Z1835-AA1835-AB1835-AC1835+AD1835</f>
        <v>1</v>
      </c>
      <c r="AF1835" s="0" t="n">
        <f aca="false">AE1835*I1835</f>
        <v>114</v>
      </c>
    </row>
    <row r="1836" customFormat="false" ht="21" hidden="false" customHeight="false" outlineLevel="0" collapsed="false">
      <c r="A1836" s="7" t="s">
        <v>6270</v>
      </c>
      <c r="B1836" s="8" t="n">
        <f aca="false">I1836</f>
        <v>70</v>
      </c>
      <c r="C1836" s="0" t="s">
        <v>6271</v>
      </c>
      <c r="D1836" s="0" t="s">
        <v>6272</v>
      </c>
      <c r="E1836" s="0" t="s">
        <v>6273</v>
      </c>
      <c r="F1836" s="0" t="s">
        <v>22</v>
      </c>
      <c r="G1836" s="0" t="n">
        <v>2</v>
      </c>
      <c r="H1836" s="0" t="n">
        <f aca="false">I1836*0.2</f>
        <v>14</v>
      </c>
      <c r="I1836" s="7" t="n">
        <v>70</v>
      </c>
      <c r="J1836" s="9" t="n">
        <v>47848.4166666667</v>
      </c>
      <c r="M1836" s="0" t="n">
        <v>15</v>
      </c>
      <c r="N1836" s="10" t="s">
        <v>6205</v>
      </c>
      <c r="O1836" s="11" t="n">
        <f aca="false">G1836*I1836</f>
        <v>140</v>
      </c>
      <c r="P1836" s="12" t="s">
        <v>38</v>
      </c>
      <c r="Q1836" s="13" t="s">
        <v>1062</v>
      </c>
      <c r="R1836" s="0" t="n">
        <f aca="false">VLOOKUP(A1836,Sados!$A$1:$D$2962,4,0)</f>
        <v>2</v>
      </c>
      <c r="AE1836" s="0" t="n">
        <f aca="false">G1836-S1836-T1836-U1836-V1836-W1836-X1836-Y1836-Z1836-AA1836-AB1836-AC1836+AD1836</f>
        <v>2</v>
      </c>
      <c r="AF1836" s="0" t="n">
        <f aca="false">AE1836*I1836</f>
        <v>140</v>
      </c>
    </row>
    <row r="1837" customFormat="false" ht="21" hidden="false" customHeight="false" outlineLevel="0" collapsed="false">
      <c r="A1837" s="7" t="s">
        <v>6274</v>
      </c>
      <c r="B1837" s="8" t="n">
        <f aca="false">I1837</f>
        <v>95</v>
      </c>
      <c r="C1837" s="0" t="s">
        <v>6275</v>
      </c>
      <c r="D1837" s="0" t="s">
        <v>6276</v>
      </c>
      <c r="E1837" s="0" t="s">
        <v>6277</v>
      </c>
      <c r="F1837" s="0" t="s">
        <v>22</v>
      </c>
      <c r="G1837" s="0" t="n">
        <v>3</v>
      </c>
      <c r="H1837" s="0" t="n">
        <f aca="false">I1837*0.2</f>
        <v>19</v>
      </c>
      <c r="I1837" s="7" t="n">
        <v>95</v>
      </c>
      <c r="J1837" s="9" t="n">
        <v>47848.4166666667</v>
      </c>
      <c r="M1837" s="0" t="n">
        <v>15</v>
      </c>
      <c r="N1837" s="10" t="s">
        <v>6205</v>
      </c>
      <c r="O1837" s="11" t="n">
        <f aca="false">G1837*I1837</f>
        <v>285</v>
      </c>
      <c r="P1837" s="12" t="s">
        <v>38</v>
      </c>
      <c r="Q1837" s="13" t="s">
        <v>3659</v>
      </c>
      <c r="R1837" s="0" t="n">
        <f aca="false">VLOOKUP(A1837,Sados!$A$1:$D$2962,4,0)</f>
        <v>2</v>
      </c>
      <c r="AE1837" s="0" t="n">
        <f aca="false">G1837-S1837-T1837-U1837-V1837-W1837-X1837-Y1837-Z1837-AA1837-AB1837-AC1837+AD1837</f>
        <v>3</v>
      </c>
      <c r="AF1837" s="0" t="n">
        <f aca="false">AE1837*I1837</f>
        <v>285</v>
      </c>
    </row>
    <row r="1838" customFormat="false" ht="21" hidden="false" customHeight="false" outlineLevel="0" collapsed="false">
      <c r="A1838" s="7" t="s">
        <v>6278</v>
      </c>
      <c r="B1838" s="8" t="n">
        <f aca="false">I1838</f>
        <v>110</v>
      </c>
      <c r="C1838" s="0" t="s">
        <v>6279</v>
      </c>
      <c r="D1838" s="0" t="s">
        <v>6280</v>
      </c>
      <c r="E1838" s="0" t="s">
        <v>6281</v>
      </c>
      <c r="F1838" s="0" t="s">
        <v>22</v>
      </c>
      <c r="G1838" s="0" t="n">
        <v>3</v>
      </c>
      <c r="H1838" s="0" t="n">
        <f aca="false">I1838*0.2</f>
        <v>22</v>
      </c>
      <c r="I1838" s="7" t="n">
        <v>110</v>
      </c>
      <c r="J1838" s="9" t="n">
        <v>47848.4166666667</v>
      </c>
      <c r="M1838" s="0" t="n">
        <v>15</v>
      </c>
      <c r="N1838" s="10" t="s">
        <v>6205</v>
      </c>
      <c r="O1838" s="11" t="n">
        <f aca="false">G1838*I1838</f>
        <v>330</v>
      </c>
      <c r="P1838" s="12" t="s">
        <v>38</v>
      </c>
      <c r="Q1838" s="13" t="s">
        <v>1062</v>
      </c>
      <c r="R1838" s="0" t="n">
        <f aca="false">VLOOKUP(A1838,Sados!$A$1:$D$2962,4,0)</f>
        <v>2</v>
      </c>
      <c r="AE1838" s="0" t="n">
        <f aca="false">G1838-S1838-T1838-U1838-V1838-W1838-X1838-Y1838-Z1838-AA1838-AB1838-AC1838+AD1838</f>
        <v>3</v>
      </c>
      <c r="AF1838" s="0" t="n">
        <f aca="false">AE1838*I1838</f>
        <v>330</v>
      </c>
    </row>
    <row r="1839" customFormat="false" ht="21" hidden="false" customHeight="false" outlineLevel="0" collapsed="false">
      <c r="A1839" s="7" t="s">
        <v>6282</v>
      </c>
      <c r="B1839" s="8" t="n">
        <f aca="false">I1839</f>
        <v>320</v>
      </c>
      <c r="C1839" s="0" t="s">
        <v>6283</v>
      </c>
      <c r="D1839" s="0" t="s">
        <v>6284</v>
      </c>
      <c r="E1839" s="0" t="s">
        <v>6285</v>
      </c>
      <c r="F1839" s="0" t="s">
        <v>22</v>
      </c>
      <c r="G1839" s="0" t="n">
        <v>5</v>
      </c>
      <c r="H1839" s="0" t="n">
        <f aca="false">I1839*0.2</f>
        <v>64</v>
      </c>
      <c r="I1839" s="7" t="n">
        <v>320</v>
      </c>
      <c r="J1839" s="9" t="n">
        <v>47848.4166666667</v>
      </c>
      <c r="M1839" s="0" t="n">
        <v>15</v>
      </c>
      <c r="N1839" s="10" t="s">
        <v>6205</v>
      </c>
      <c r="O1839" s="11" t="n">
        <f aca="false">G1839*I1839</f>
        <v>1600</v>
      </c>
      <c r="P1839" s="12" t="s">
        <v>38</v>
      </c>
      <c r="Q1839" s="13" t="s">
        <v>3659</v>
      </c>
      <c r="R1839" s="0" t="n">
        <f aca="false">VLOOKUP(A1839,Sados!$A$1:$D$2962,4,0)</f>
        <v>4</v>
      </c>
      <c r="AE1839" s="0" t="n">
        <f aca="false">G1839-S1839-T1839-U1839-V1839-W1839-X1839-Y1839-Z1839-AA1839-AB1839-AC1839+AD1839</f>
        <v>5</v>
      </c>
      <c r="AF1839" s="0" t="n">
        <f aca="false">AE1839*I1839</f>
        <v>1600</v>
      </c>
    </row>
    <row r="1840" customFormat="false" ht="21" hidden="false" customHeight="false" outlineLevel="0" collapsed="false">
      <c r="A1840" s="7" t="s">
        <v>6286</v>
      </c>
      <c r="B1840" s="8" t="n">
        <f aca="false">I1840</f>
        <v>111</v>
      </c>
      <c r="C1840" s="0" t="s">
        <v>6287</v>
      </c>
      <c r="D1840" s="0" t="s">
        <v>6288</v>
      </c>
      <c r="E1840" s="0" t="s">
        <v>6289</v>
      </c>
      <c r="F1840" s="0" t="s">
        <v>22</v>
      </c>
      <c r="G1840" s="0" t="n">
        <v>4</v>
      </c>
      <c r="H1840" s="0" t="n">
        <f aca="false">I1840*0.2</f>
        <v>22.2</v>
      </c>
      <c r="I1840" s="7" t="n">
        <v>111</v>
      </c>
      <c r="J1840" s="9" t="n">
        <v>47848.4166666667</v>
      </c>
      <c r="M1840" s="0" t="n">
        <v>15</v>
      </c>
      <c r="N1840" s="10" t="s">
        <v>6205</v>
      </c>
      <c r="O1840" s="11" t="n">
        <f aca="false">G1840*I1840</f>
        <v>444</v>
      </c>
      <c r="P1840" s="12" t="s">
        <v>38</v>
      </c>
      <c r="Q1840" s="13" t="s">
        <v>1062</v>
      </c>
      <c r="R1840" s="0" t="n">
        <f aca="false">VLOOKUP(A1840,Sados!$A$1:$D$2962,4,0)</f>
        <v>0</v>
      </c>
      <c r="AE1840" s="0" t="n">
        <f aca="false">G1840-S1840-T1840-U1840-V1840-W1840-X1840-Y1840-Z1840-AA1840-AB1840-AC1840+AD1840</f>
        <v>4</v>
      </c>
      <c r="AF1840" s="0" t="n">
        <f aca="false">AE1840*I1840</f>
        <v>444</v>
      </c>
    </row>
    <row r="1841" customFormat="false" ht="21" hidden="false" customHeight="false" outlineLevel="0" collapsed="false">
      <c r="A1841" s="7" t="s">
        <v>6290</v>
      </c>
      <c r="B1841" s="8" t="n">
        <f aca="false">I1841</f>
        <v>80</v>
      </c>
      <c r="C1841" s="0" t="s">
        <v>6291</v>
      </c>
      <c r="D1841" s="0" t="s">
        <v>6288</v>
      </c>
      <c r="E1841" s="0" t="s">
        <v>6292</v>
      </c>
      <c r="F1841" s="0" t="s">
        <v>22</v>
      </c>
      <c r="G1841" s="0" t="n">
        <v>4</v>
      </c>
      <c r="H1841" s="0" t="n">
        <f aca="false">I1841*0.2</f>
        <v>16</v>
      </c>
      <c r="I1841" s="7" t="n">
        <v>80</v>
      </c>
      <c r="J1841" s="9" t="n">
        <v>47848.4166666667</v>
      </c>
      <c r="M1841" s="0" t="n">
        <v>15</v>
      </c>
      <c r="N1841" s="10" t="s">
        <v>6205</v>
      </c>
      <c r="O1841" s="11" t="n">
        <f aca="false">G1841*I1841</f>
        <v>320</v>
      </c>
      <c r="P1841" s="12" t="s">
        <v>38</v>
      </c>
      <c r="Q1841" s="13" t="s">
        <v>3659</v>
      </c>
      <c r="R1841" s="0" t="n">
        <f aca="false">VLOOKUP(A1841,Sados!$A$1:$D$2962,4,0)</f>
        <v>0</v>
      </c>
      <c r="AE1841" s="0" t="n">
        <f aca="false">G1841-S1841-T1841-U1841-V1841-W1841-X1841-Y1841-Z1841-AA1841-AB1841-AC1841+AD1841</f>
        <v>4</v>
      </c>
      <c r="AF1841" s="0" t="n">
        <f aca="false">AE1841*I1841</f>
        <v>320</v>
      </c>
    </row>
    <row r="1842" customFormat="false" ht="21" hidden="false" customHeight="false" outlineLevel="0" collapsed="false">
      <c r="A1842" s="7" t="s">
        <v>6293</v>
      </c>
      <c r="B1842" s="8" t="n">
        <f aca="false">I1842</f>
        <v>71</v>
      </c>
      <c r="C1842" s="0" t="s">
        <v>6294</v>
      </c>
      <c r="D1842" s="0" t="s">
        <v>6295</v>
      </c>
      <c r="E1842" s="0" t="s">
        <v>6296</v>
      </c>
      <c r="F1842" s="0" t="s">
        <v>22</v>
      </c>
      <c r="G1842" s="0" t="n">
        <v>4</v>
      </c>
      <c r="H1842" s="0" t="n">
        <f aca="false">I1842*0.2</f>
        <v>14.2</v>
      </c>
      <c r="I1842" s="7" t="n">
        <v>71</v>
      </c>
      <c r="J1842" s="9" t="n">
        <v>47848.4166666667</v>
      </c>
      <c r="M1842" s="0" t="n">
        <v>15</v>
      </c>
      <c r="N1842" s="10" t="s">
        <v>6205</v>
      </c>
      <c r="O1842" s="11" t="n">
        <f aca="false">G1842*I1842</f>
        <v>284</v>
      </c>
      <c r="P1842" s="12" t="s">
        <v>38</v>
      </c>
      <c r="Q1842" s="13" t="s">
        <v>1062</v>
      </c>
      <c r="R1842" s="0" t="n">
        <f aca="false">VLOOKUP(A1842,Sados!$A$1:$D$2962,4,0)</f>
        <v>4</v>
      </c>
      <c r="AE1842" s="0" t="n">
        <f aca="false">G1842-S1842-T1842-U1842-V1842-W1842-X1842-Y1842-Z1842-AA1842-AB1842-AC1842+AD1842</f>
        <v>4</v>
      </c>
      <c r="AF1842" s="0" t="n">
        <f aca="false">AE1842*I1842</f>
        <v>284</v>
      </c>
    </row>
    <row r="1843" customFormat="false" ht="21" hidden="false" customHeight="false" outlineLevel="0" collapsed="false">
      <c r="A1843" s="7" t="s">
        <v>6297</v>
      </c>
      <c r="B1843" s="8" t="n">
        <f aca="false">I1843</f>
        <v>44</v>
      </c>
      <c r="C1843" s="0" t="s">
        <v>6298</v>
      </c>
      <c r="D1843" s="0" t="s">
        <v>6299</v>
      </c>
      <c r="E1843" s="0" t="s">
        <v>6300</v>
      </c>
      <c r="F1843" s="0" t="s">
        <v>22</v>
      </c>
      <c r="G1843" s="0" t="n">
        <v>19</v>
      </c>
      <c r="H1843" s="0" t="n">
        <f aca="false">I1843*0.2</f>
        <v>8.8</v>
      </c>
      <c r="I1843" s="7" t="n">
        <v>44</v>
      </c>
      <c r="J1843" s="9" t="n">
        <v>47848.4166666667</v>
      </c>
      <c r="M1843" s="0" t="n">
        <v>15</v>
      </c>
      <c r="N1843" s="10" t="s">
        <v>6205</v>
      </c>
      <c r="O1843" s="11" t="n">
        <f aca="false">G1843*I1843</f>
        <v>836</v>
      </c>
      <c r="P1843" s="12" t="s">
        <v>38</v>
      </c>
      <c r="Q1843" s="13" t="s">
        <v>3659</v>
      </c>
      <c r="R1843" s="0" t="n">
        <f aca="false">VLOOKUP(A1843,Sados!$A$1:$D$2962,4,0)</f>
        <v>14</v>
      </c>
      <c r="AE1843" s="0" t="n">
        <f aca="false">G1843-S1843-T1843-U1843-V1843-W1843-X1843-Y1843-Z1843-AA1843-AB1843-AC1843+AD1843</f>
        <v>19</v>
      </c>
      <c r="AF1843" s="0" t="n">
        <f aca="false">AE1843*I1843</f>
        <v>836</v>
      </c>
    </row>
    <row r="1844" customFormat="false" ht="21" hidden="false" customHeight="false" outlineLevel="0" collapsed="false">
      <c r="A1844" s="7" t="s">
        <v>6301</v>
      </c>
      <c r="B1844" s="8" t="n">
        <f aca="false">I1844</f>
        <v>65</v>
      </c>
      <c r="C1844" s="0" t="s">
        <v>6302</v>
      </c>
      <c r="D1844" s="0" t="s">
        <v>6303</v>
      </c>
      <c r="E1844" s="0" t="s">
        <v>6304</v>
      </c>
      <c r="F1844" s="0" t="s">
        <v>22</v>
      </c>
      <c r="G1844" s="0" t="n">
        <v>1</v>
      </c>
      <c r="H1844" s="0" t="n">
        <f aca="false">I1844*0.2</f>
        <v>13</v>
      </c>
      <c r="I1844" s="7" t="n">
        <v>65</v>
      </c>
      <c r="J1844" s="9" t="n">
        <v>47848.4166666667</v>
      </c>
      <c r="M1844" s="0" t="n">
        <v>15</v>
      </c>
      <c r="N1844" s="10" t="s">
        <v>6205</v>
      </c>
      <c r="O1844" s="11" t="n">
        <f aca="false">G1844*I1844</f>
        <v>65</v>
      </c>
      <c r="P1844" s="12" t="s">
        <v>38</v>
      </c>
      <c r="Q1844" s="13" t="s">
        <v>3865</v>
      </c>
      <c r="R1844" s="0" t="n">
        <f aca="false">VLOOKUP(A1844,Sados!$A$1:$D$2962,4,0)</f>
        <v>1</v>
      </c>
      <c r="AE1844" s="0" t="n">
        <f aca="false">G1844-S1844-T1844-U1844-V1844-W1844-X1844-Y1844-Z1844-AA1844-AB1844-AC1844+AD1844</f>
        <v>1</v>
      </c>
      <c r="AF1844" s="0" t="n">
        <f aca="false">AE1844*I1844</f>
        <v>65</v>
      </c>
    </row>
    <row r="1845" customFormat="false" ht="21" hidden="false" customHeight="false" outlineLevel="0" collapsed="false">
      <c r="A1845" s="7" t="s">
        <v>6305</v>
      </c>
      <c r="B1845" s="8" t="n">
        <f aca="false">I1845</f>
        <v>214</v>
      </c>
      <c r="C1845" s="0" t="s">
        <v>6306</v>
      </c>
      <c r="D1845" s="0" t="s">
        <v>6307</v>
      </c>
      <c r="E1845" s="0" t="s">
        <v>6308</v>
      </c>
      <c r="F1845" s="0" t="s">
        <v>22</v>
      </c>
      <c r="G1845" s="0" t="n">
        <v>5</v>
      </c>
      <c r="H1845" s="0" t="n">
        <f aca="false">I1845*0.2</f>
        <v>42.8</v>
      </c>
      <c r="I1845" s="7" t="n">
        <v>214</v>
      </c>
      <c r="J1845" s="9" t="n">
        <v>47848.4166666667</v>
      </c>
      <c r="M1845" s="0" t="n">
        <v>15</v>
      </c>
      <c r="N1845" s="10" t="s">
        <v>6205</v>
      </c>
      <c r="O1845" s="11" t="n">
        <f aca="false">G1845*I1845</f>
        <v>1070</v>
      </c>
      <c r="P1845" s="12" t="s">
        <v>38</v>
      </c>
      <c r="Q1845" s="13" t="s">
        <v>3659</v>
      </c>
      <c r="R1845" s="0" t="n">
        <f aca="false">VLOOKUP(A1845,Sados!$A$1:$D$2962,4,0)</f>
        <v>3</v>
      </c>
      <c r="AA1845" s="0" t="n">
        <v>1</v>
      </c>
      <c r="AE1845" s="0" t="n">
        <f aca="false">G1845-S1845-T1845-U1845-V1845-W1845-X1845-Y1845-Z1845-AA1845-AB1845-AC1845+AD1845</f>
        <v>4</v>
      </c>
      <c r="AF1845" s="0" t="n">
        <f aca="false">AE1845*I1845</f>
        <v>856</v>
      </c>
    </row>
    <row r="1846" customFormat="false" ht="21" hidden="false" customHeight="false" outlineLevel="0" collapsed="false">
      <c r="A1846" s="7" t="s">
        <v>6309</v>
      </c>
      <c r="B1846" s="8" t="n">
        <f aca="false">I1846</f>
        <v>179</v>
      </c>
      <c r="C1846" s="0" t="s">
        <v>6310</v>
      </c>
      <c r="D1846" s="0" t="s">
        <v>6311</v>
      </c>
      <c r="E1846" s="0" t="s">
        <v>6312</v>
      </c>
      <c r="F1846" s="0" t="s">
        <v>22</v>
      </c>
      <c r="G1846" s="0" t="n">
        <v>1</v>
      </c>
      <c r="H1846" s="0" t="n">
        <f aca="false">I1846*0.2</f>
        <v>35.8</v>
      </c>
      <c r="I1846" s="7" t="n">
        <v>179</v>
      </c>
      <c r="J1846" s="9" t="n">
        <v>47848.4166666667</v>
      </c>
      <c r="M1846" s="0" t="n">
        <v>15</v>
      </c>
      <c r="N1846" s="10" t="s">
        <v>6205</v>
      </c>
      <c r="O1846" s="11" t="n">
        <f aca="false">G1846*I1846</f>
        <v>179</v>
      </c>
      <c r="P1846" s="12" t="s">
        <v>38</v>
      </c>
      <c r="Q1846" s="13" t="s">
        <v>3659</v>
      </c>
      <c r="R1846" s="0" t="n">
        <f aca="false">VLOOKUP(A1846,Sados!$A$1:$D$2962,4,0)</f>
        <v>1</v>
      </c>
      <c r="AE1846" s="0" t="n">
        <f aca="false">G1846-S1846-T1846-U1846-V1846-W1846-X1846-Y1846-Z1846-AA1846-AB1846-AC1846+AD1846</f>
        <v>1</v>
      </c>
      <c r="AF1846" s="0" t="n">
        <f aca="false">AE1846*I1846</f>
        <v>179</v>
      </c>
    </row>
    <row r="1847" customFormat="false" ht="21" hidden="false" customHeight="false" outlineLevel="0" collapsed="false">
      <c r="A1847" s="7" t="s">
        <v>6313</v>
      </c>
      <c r="B1847" s="8" t="n">
        <f aca="false">I1847</f>
        <v>40</v>
      </c>
      <c r="C1847" s="0" t="s">
        <v>6314</v>
      </c>
      <c r="D1847" s="0" t="s">
        <v>6315</v>
      </c>
      <c r="E1847" s="0" t="s">
        <v>6316</v>
      </c>
      <c r="F1847" s="0" t="s">
        <v>22</v>
      </c>
      <c r="G1847" s="0" t="n">
        <v>1</v>
      </c>
      <c r="H1847" s="0" t="n">
        <f aca="false">I1847*0.2</f>
        <v>8</v>
      </c>
      <c r="I1847" s="7" t="n">
        <v>40</v>
      </c>
      <c r="J1847" s="9" t="n">
        <v>47848.4166666667</v>
      </c>
      <c r="M1847" s="0" t="n">
        <v>15</v>
      </c>
      <c r="N1847" s="10" t="s">
        <v>6205</v>
      </c>
      <c r="O1847" s="11" t="n">
        <f aca="false">G1847*I1847</f>
        <v>40</v>
      </c>
      <c r="P1847" s="12" t="s">
        <v>38</v>
      </c>
      <c r="Q1847" s="13" t="s">
        <v>3865</v>
      </c>
      <c r="R1847" s="0" t="n">
        <f aca="false">VLOOKUP(A1847,Sados!$A$1:$D$2962,4,0)</f>
        <v>0</v>
      </c>
      <c r="AE1847" s="0" t="n">
        <f aca="false">G1847-S1847-T1847-U1847-V1847-W1847-X1847-Y1847-Z1847-AA1847-AB1847-AC1847+AD1847</f>
        <v>1</v>
      </c>
      <c r="AF1847" s="0" t="n">
        <f aca="false">AE1847*I1847</f>
        <v>40</v>
      </c>
    </row>
    <row r="1848" customFormat="false" ht="21" hidden="false" customHeight="false" outlineLevel="0" collapsed="false">
      <c r="A1848" s="7" t="s">
        <v>6317</v>
      </c>
      <c r="B1848" s="8" t="n">
        <f aca="false">I1848</f>
        <v>180</v>
      </c>
      <c r="C1848" s="0" t="s">
        <v>6318</v>
      </c>
      <c r="D1848" s="0" t="s">
        <v>6319</v>
      </c>
      <c r="E1848" s="0" t="s">
        <v>6320</v>
      </c>
      <c r="F1848" s="0" t="s">
        <v>22</v>
      </c>
      <c r="G1848" s="0" t="n">
        <v>5</v>
      </c>
      <c r="H1848" s="0" t="n">
        <f aca="false">I1848*0.2</f>
        <v>36</v>
      </c>
      <c r="I1848" s="7" t="n">
        <v>180</v>
      </c>
      <c r="J1848" s="9" t="n">
        <v>47848.4166666667</v>
      </c>
      <c r="M1848" s="0" t="n">
        <v>15</v>
      </c>
      <c r="N1848" s="10" t="s">
        <v>6205</v>
      </c>
      <c r="O1848" s="11" t="n">
        <f aca="false">G1848*I1848</f>
        <v>900</v>
      </c>
      <c r="P1848" s="12" t="s">
        <v>38</v>
      </c>
      <c r="Q1848" s="13" t="s">
        <v>3659</v>
      </c>
      <c r="R1848" s="0" t="n">
        <f aca="false">VLOOKUP(A1848,Sados!$A$1:$D$2962,4,0)</f>
        <v>5</v>
      </c>
      <c r="AE1848" s="0" t="n">
        <f aca="false">G1848-S1848-T1848-U1848-V1848-W1848-X1848-Y1848-Z1848-AA1848-AB1848-AC1848+AD1848</f>
        <v>5</v>
      </c>
      <c r="AF1848" s="0" t="n">
        <f aca="false">AE1848*I1848</f>
        <v>900</v>
      </c>
    </row>
    <row r="1849" customFormat="false" ht="21" hidden="false" customHeight="false" outlineLevel="0" collapsed="false">
      <c r="A1849" s="7" t="s">
        <v>6321</v>
      </c>
      <c r="B1849" s="8" t="n">
        <f aca="false">I1849</f>
        <v>80</v>
      </c>
      <c r="C1849" s="0" t="s">
        <v>6322</v>
      </c>
      <c r="D1849" s="0" t="s">
        <v>6323</v>
      </c>
      <c r="E1849" s="0" t="s">
        <v>6324</v>
      </c>
      <c r="F1849" s="0" t="s">
        <v>22</v>
      </c>
      <c r="G1849" s="0" t="n">
        <v>9</v>
      </c>
      <c r="H1849" s="0" t="n">
        <f aca="false">I1849*0.2</f>
        <v>16</v>
      </c>
      <c r="I1849" s="7" t="n">
        <v>80</v>
      </c>
      <c r="J1849" s="9" t="n">
        <v>47848.4166666667</v>
      </c>
      <c r="M1849" s="0" t="n">
        <v>15</v>
      </c>
      <c r="N1849" s="10" t="s">
        <v>6205</v>
      </c>
      <c r="O1849" s="11" t="n">
        <f aca="false">G1849*I1849</f>
        <v>720</v>
      </c>
      <c r="P1849" s="12" t="s">
        <v>34</v>
      </c>
      <c r="Q1849" s="13" t="s">
        <v>1062</v>
      </c>
      <c r="R1849" s="0" t="n">
        <f aca="false">VLOOKUP(A1849,Sados!$A$1:$D$2962,4,0)</f>
        <v>8</v>
      </c>
      <c r="AE1849" s="0" t="n">
        <f aca="false">G1849-S1849-T1849-U1849-V1849-W1849-X1849-Y1849-Z1849-AA1849-AB1849-AC1849+AD1849</f>
        <v>9</v>
      </c>
      <c r="AF1849" s="0" t="n">
        <f aca="false">AE1849*I1849</f>
        <v>720</v>
      </c>
    </row>
    <row r="1850" customFormat="false" ht="21" hidden="false" customHeight="false" outlineLevel="0" collapsed="false">
      <c r="A1850" s="7" t="s">
        <v>6325</v>
      </c>
      <c r="B1850" s="8" t="n">
        <f aca="false">I1850</f>
        <v>58</v>
      </c>
      <c r="C1850" s="0" t="s">
        <v>6326</v>
      </c>
      <c r="D1850" s="0" t="s">
        <v>6327</v>
      </c>
      <c r="E1850" s="0" t="s">
        <v>6328</v>
      </c>
      <c r="F1850" s="0" t="s">
        <v>22</v>
      </c>
      <c r="G1850" s="0" t="n">
        <v>4</v>
      </c>
      <c r="H1850" s="0" t="n">
        <f aca="false">I1850*0.2</f>
        <v>11.6</v>
      </c>
      <c r="I1850" s="7" t="n">
        <v>58</v>
      </c>
      <c r="J1850" s="9" t="n">
        <v>47848.4166666667</v>
      </c>
      <c r="M1850" s="0" t="n">
        <v>15</v>
      </c>
      <c r="N1850" s="10" t="s">
        <v>6205</v>
      </c>
      <c r="O1850" s="11" t="n">
        <f aca="false">G1850*I1850</f>
        <v>232</v>
      </c>
      <c r="P1850" s="12" t="s">
        <v>34</v>
      </c>
      <c r="Q1850" s="13" t="s">
        <v>1062</v>
      </c>
      <c r="R1850" s="0" t="n">
        <f aca="false">VLOOKUP(A1850,Sados!$A$1:$D$2962,4,0)</f>
        <v>4</v>
      </c>
      <c r="AE1850" s="0" t="n">
        <f aca="false">G1850-S1850-T1850-U1850-V1850-W1850-X1850-Y1850-Z1850-AA1850-AB1850-AC1850+AD1850</f>
        <v>4</v>
      </c>
      <c r="AF1850" s="0" t="n">
        <f aca="false">AE1850*I1850</f>
        <v>232</v>
      </c>
    </row>
    <row r="1851" customFormat="false" ht="21" hidden="false" customHeight="false" outlineLevel="0" collapsed="false">
      <c r="A1851" s="7" t="s">
        <v>6329</v>
      </c>
      <c r="B1851" s="8" t="n">
        <f aca="false">I1851</f>
        <v>76</v>
      </c>
      <c r="C1851" s="0" t="s">
        <v>6330</v>
      </c>
      <c r="D1851" s="0" t="s">
        <v>6331</v>
      </c>
      <c r="E1851" s="0" t="s">
        <v>6332</v>
      </c>
      <c r="F1851" s="0" t="s">
        <v>22</v>
      </c>
      <c r="G1851" s="0" t="n">
        <v>1</v>
      </c>
      <c r="H1851" s="0" t="n">
        <f aca="false">I1851*0.2</f>
        <v>15.2</v>
      </c>
      <c r="I1851" s="7" t="n">
        <v>76</v>
      </c>
      <c r="J1851" s="9" t="n">
        <v>47848.4166666667</v>
      </c>
      <c r="M1851" s="0" t="n">
        <v>15</v>
      </c>
      <c r="N1851" s="10" t="s">
        <v>6205</v>
      </c>
      <c r="O1851" s="11" t="n">
        <f aca="false">G1851*I1851</f>
        <v>76</v>
      </c>
      <c r="P1851" s="12" t="s">
        <v>34</v>
      </c>
      <c r="Q1851" s="13" t="s">
        <v>1062</v>
      </c>
      <c r="R1851" s="0" t="n">
        <f aca="false">VLOOKUP(A1851,Sados!$A$1:$D$2962,4,0)</f>
        <v>0</v>
      </c>
      <c r="AE1851" s="0" t="n">
        <f aca="false">G1851-S1851-T1851-U1851-V1851-W1851-X1851-Y1851-Z1851-AA1851-AB1851-AC1851+AD1851</f>
        <v>1</v>
      </c>
      <c r="AF1851" s="0" t="n">
        <f aca="false">AE1851*I1851</f>
        <v>76</v>
      </c>
    </row>
    <row r="1852" customFormat="false" ht="21" hidden="false" customHeight="false" outlineLevel="0" collapsed="false">
      <c r="A1852" s="7" t="s">
        <v>6333</v>
      </c>
      <c r="B1852" s="8" t="n">
        <f aca="false">I1852</f>
        <v>68</v>
      </c>
      <c r="C1852" s="0" t="s">
        <v>6334</v>
      </c>
      <c r="D1852" s="0" t="s">
        <v>6335</v>
      </c>
      <c r="E1852" s="0" t="s">
        <v>6336</v>
      </c>
      <c r="F1852" s="0" t="s">
        <v>22</v>
      </c>
      <c r="G1852" s="0" t="n">
        <v>4</v>
      </c>
      <c r="H1852" s="0" t="n">
        <f aca="false">I1852*0.2</f>
        <v>13.6</v>
      </c>
      <c r="I1852" s="7" t="n">
        <v>68</v>
      </c>
      <c r="J1852" s="9" t="n">
        <v>47848.4166666667</v>
      </c>
      <c r="M1852" s="0" t="n">
        <v>15</v>
      </c>
      <c r="N1852" s="10" t="s">
        <v>6205</v>
      </c>
      <c r="O1852" s="11" t="n">
        <f aca="false">G1852*I1852</f>
        <v>272</v>
      </c>
      <c r="P1852" s="12" t="s">
        <v>34</v>
      </c>
      <c r="Q1852" s="13" t="s">
        <v>1062</v>
      </c>
      <c r="R1852" s="0" t="n">
        <f aca="false">VLOOKUP(A1852,Sados!$A$1:$D$2962,4,0)</f>
        <v>2</v>
      </c>
      <c r="Y1852" s="0" t="n">
        <v>1</v>
      </c>
      <c r="AE1852" s="0" t="n">
        <f aca="false">G1852-S1852-T1852-U1852-V1852-W1852-X1852-Y1852-Z1852-AA1852-AB1852-AC1852+AD1852</f>
        <v>3</v>
      </c>
      <c r="AF1852" s="0" t="n">
        <f aca="false">AE1852*I1852</f>
        <v>204</v>
      </c>
    </row>
    <row r="1853" customFormat="false" ht="21" hidden="false" customHeight="false" outlineLevel="0" collapsed="false">
      <c r="A1853" s="7" t="s">
        <v>6337</v>
      </c>
      <c r="B1853" s="8" t="n">
        <f aca="false">I1853</f>
        <v>128</v>
      </c>
      <c r="C1853" s="0" t="s">
        <v>6338</v>
      </c>
      <c r="D1853" s="0" t="s">
        <v>6339</v>
      </c>
      <c r="E1853" s="0" t="s">
        <v>6340</v>
      </c>
      <c r="F1853" s="0" t="s">
        <v>22</v>
      </c>
      <c r="G1853" s="0" t="n">
        <v>8</v>
      </c>
      <c r="H1853" s="0" t="n">
        <f aca="false">I1853*0.2</f>
        <v>25.6</v>
      </c>
      <c r="I1853" s="7" t="n">
        <v>128</v>
      </c>
      <c r="J1853" s="9" t="n">
        <v>47848.4166666667</v>
      </c>
      <c r="M1853" s="0" t="n">
        <v>15</v>
      </c>
      <c r="N1853" s="10" t="s">
        <v>6205</v>
      </c>
      <c r="O1853" s="11" t="n">
        <f aca="false">G1853*I1853</f>
        <v>1024</v>
      </c>
      <c r="P1853" s="12" t="s">
        <v>42</v>
      </c>
      <c r="Q1853" s="13" t="s">
        <v>1062</v>
      </c>
      <c r="R1853" s="0" t="n">
        <f aca="false">VLOOKUP(A1853,Sados!$A$1:$D$2962,4,0)</f>
        <v>3</v>
      </c>
      <c r="AE1853" s="0" t="n">
        <f aca="false">G1853-S1853-T1853-U1853-V1853-W1853-X1853-Y1853-Z1853-AA1853-AB1853-AC1853+AD1853</f>
        <v>8</v>
      </c>
      <c r="AF1853" s="0" t="n">
        <f aca="false">AE1853*I1853</f>
        <v>1024</v>
      </c>
    </row>
    <row r="1854" customFormat="false" ht="21" hidden="false" customHeight="false" outlineLevel="0" collapsed="false">
      <c r="A1854" s="7" t="s">
        <v>6341</v>
      </c>
      <c r="B1854" s="8" t="n">
        <f aca="false">I1854</f>
        <v>60</v>
      </c>
      <c r="C1854" s="0" t="s">
        <v>6342</v>
      </c>
      <c r="D1854" s="0" t="s">
        <v>6343</v>
      </c>
      <c r="E1854" s="0" t="s">
        <v>6344</v>
      </c>
      <c r="F1854" s="0" t="s">
        <v>22</v>
      </c>
      <c r="G1854" s="0" t="n">
        <v>2</v>
      </c>
      <c r="H1854" s="0" t="n">
        <f aca="false">I1854*0.2</f>
        <v>12</v>
      </c>
      <c r="I1854" s="7" t="n">
        <v>60</v>
      </c>
      <c r="J1854" s="9" t="n">
        <v>47848.4166666667</v>
      </c>
      <c r="M1854" s="0" t="n">
        <v>15</v>
      </c>
      <c r="N1854" s="10" t="s">
        <v>6205</v>
      </c>
      <c r="O1854" s="11" t="n">
        <f aca="false">G1854*I1854</f>
        <v>120</v>
      </c>
      <c r="P1854" s="12" t="s">
        <v>42</v>
      </c>
      <c r="Q1854" s="13" t="s">
        <v>1062</v>
      </c>
      <c r="R1854" s="0" t="n">
        <f aca="false">VLOOKUP(A1854,Sados!$A$1:$D$2962,4,0)</f>
        <v>16</v>
      </c>
      <c r="T1854" s="0" t="n">
        <v>1</v>
      </c>
      <c r="U1854" s="0" t="n">
        <v>1</v>
      </c>
      <c r="AE1854" s="0" t="n">
        <f aca="false">G1854-S1854-T1854-U1854-V1854-W1854-X1854-Y1854-Z1854-AA1854-AB1854-AC1854+AD1854</f>
        <v>0</v>
      </c>
      <c r="AF1854" s="0" t="n">
        <f aca="false">AE1854*I1854</f>
        <v>0</v>
      </c>
    </row>
    <row r="1855" customFormat="false" ht="21" hidden="false" customHeight="false" outlineLevel="0" collapsed="false">
      <c r="A1855" s="7" t="s">
        <v>6345</v>
      </c>
      <c r="B1855" s="8" t="n">
        <f aca="false">I1855</f>
        <v>100</v>
      </c>
      <c r="C1855" s="0" t="s">
        <v>6346</v>
      </c>
      <c r="D1855" s="0" t="s">
        <v>6347</v>
      </c>
      <c r="E1855" s="0" t="s">
        <v>6348</v>
      </c>
      <c r="F1855" s="0" t="s">
        <v>22</v>
      </c>
      <c r="G1855" s="0" t="n">
        <v>4</v>
      </c>
      <c r="H1855" s="0" t="n">
        <f aca="false">I1855*0.2</f>
        <v>20</v>
      </c>
      <c r="I1855" s="7" t="n">
        <v>100</v>
      </c>
      <c r="J1855" s="9" t="n">
        <v>47848.4166666667</v>
      </c>
      <c r="M1855" s="0" t="n">
        <v>15</v>
      </c>
      <c r="N1855" s="10" t="s">
        <v>6205</v>
      </c>
      <c r="O1855" s="11" t="n">
        <f aca="false">G1855*I1855</f>
        <v>400</v>
      </c>
      <c r="P1855" s="12" t="s">
        <v>42</v>
      </c>
      <c r="Q1855" s="13" t="s">
        <v>1062</v>
      </c>
      <c r="R1855" s="0" t="n">
        <f aca="false">VLOOKUP(A1855,Sados!$A$1:$D$2962,4,0)</f>
        <v>2</v>
      </c>
      <c r="Y1855" s="0" t="n">
        <v>1</v>
      </c>
      <c r="AE1855" s="0" t="n">
        <f aca="false">G1855-S1855-T1855-U1855-V1855-W1855-X1855-Y1855-Z1855-AA1855-AB1855-AC1855+AD1855</f>
        <v>3</v>
      </c>
      <c r="AF1855" s="0" t="n">
        <f aca="false">AE1855*I1855</f>
        <v>300</v>
      </c>
    </row>
    <row r="1856" customFormat="false" ht="21" hidden="false" customHeight="false" outlineLevel="0" collapsed="false">
      <c r="A1856" s="7" t="s">
        <v>6349</v>
      </c>
      <c r="B1856" s="8" t="n">
        <f aca="false">I1856</f>
        <v>50</v>
      </c>
      <c r="C1856" s="0" t="s">
        <v>6350</v>
      </c>
      <c r="D1856" s="0" t="s">
        <v>6351</v>
      </c>
      <c r="E1856" s="0" t="s">
        <v>6352</v>
      </c>
      <c r="F1856" s="0" t="s">
        <v>22</v>
      </c>
      <c r="G1856" s="0" t="n">
        <v>5</v>
      </c>
      <c r="H1856" s="0" t="n">
        <f aca="false">I1856*0.2</f>
        <v>10</v>
      </c>
      <c r="I1856" s="7" t="n">
        <v>50</v>
      </c>
      <c r="J1856" s="9" t="n">
        <v>47848.4166666667</v>
      </c>
      <c r="M1856" s="0" t="n">
        <v>15</v>
      </c>
      <c r="N1856" s="10" t="s">
        <v>6205</v>
      </c>
      <c r="O1856" s="11" t="n">
        <f aca="false">G1856*I1856</f>
        <v>250</v>
      </c>
      <c r="P1856" s="12" t="s">
        <v>42</v>
      </c>
      <c r="Q1856" s="13" t="s">
        <v>1062</v>
      </c>
      <c r="R1856" s="0" t="n">
        <f aca="false">VLOOKUP(A1856,Sados!$A$1:$D$2962,4,0)</f>
        <v>5</v>
      </c>
      <c r="AE1856" s="0" t="n">
        <f aca="false">G1856-S1856-T1856-U1856-V1856-W1856-X1856-Y1856-Z1856-AA1856-AB1856-AC1856+AD1856</f>
        <v>5</v>
      </c>
      <c r="AF1856" s="0" t="n">
        <f aca="false">AE1856*I1856</f>
        <v>250</v>
      </c>
    </row>
    <row r="1857" customFormat="false" ht="21" hidden="false" customHeight="false" outlineLevel="0" collapsed="false">
      <c r="A1857" s="7" t="s">
        <v>6353</v>
      </c>
      <c r="B1857" s="8" t="n">
        <f aca="false">I1857</f>
        <v>45</v>
      </c>
      <c r="C1857" s="0" t="s">
        <v>6354</v>
      </c>
      <c r="D1857" s="0" t="s">
        <v>6355</v>
      </c>
      <c r="E1857" s="0" t="s">
        <v>6356</v>
      </c>
      <c r="F1857" s="0" t="s">
        <v>22</v>
      </c>
      <c r="G1857" s="0" t="n">
        <v>1</v>
      </c>
      <c r="H1857" s="0" t="n">
        <f aca="false">I1857*0.2</f>
        <v>9</v>
      </c>
      <c r="I1857" s="7" t="n">
        <v>45</v>
      </c>
      <c r="J1857" s="9" t="n">
        <v>47848.4166666667</v>
      </c>
      <c r="M1857" s="0" t="n">
        <v>15</v>
      </c>
      <c r="N1857" s="10" t="s">
        <v>6205</v>
      </c>
      <c r="O1857" s="11" t="n">
        <f aca="false">G1857*I1857</f>
        <v>45</v>
      </c>
      <c r="P1857" s="12" t="s">
        <v>42</v>
      </c>
      <c r="Q1857" s="13" t="s">
        <v>3659</v>
      </c>
      <c r="R1857" s="0" t="n">
        <f aca="false">VLOOKUP(A1857,Sados!$A$1:$D$2962,4,0)</f>
        <v>1</v>
      </c>
      <c r="AE1857" s="0" t="n">
        <f aca="false">G1857-S1857-T1857-U1857-V1857-W1857-X1857-Y1857-Z1857-AA1857-AB1857-AC1857+AD1857</f>
        <v>1</v>
      </c>
      <c r="AF1857" s="0" t="n">
        <f aca="false">AE1857*I1857</f>
        <v>45</v>
      </c>
    </row>
    <row r="1858" customFormat="false" ht="21" hidden="false" customHeight="false" outlineLevel="0" collapsed="false">
      <c r="A1858" s="7" t="s">
        <v>6357</v>
      </c>
      <c r="B1858" s="8" t="n">
        <f aca="false">I1858</f>
        <v>67</v>
      </c>
      <c r="C1858" s="0" t="s">
        <v>6358</v>
      </c>
      <c r="D1858" s="0" t="s">
        <v>6359</v>
      </c>
      <c r="E1858" s="0" t="s">
        <v>6360</v>
      </c>
      <c r="F1858" s="0" t="s">
        <v>22</v>
      </c>
      <c r="G1858" s="0" t="n">
        <v>4</v>
      </c>
      <c r="H1858" s="0" t="n">
        <f aca="false">I1858*0.2</f>
        <v>13.4</v>
      </c>
      <c r="I1858" s="7" t="n">
        <v>67</v>
      </c>
      <c r="J1858" s="9" t="n">
        <v>47848.4166666667</v>
      </c>
      <c r="M1858" s="0" t="n">
        <v>15</v>
      </c>
      <c r="N1858" s="10" t="s">
        <v>6205</v>
      </c>
      <c r="O1858" s="11" t="n">
        <f aca="false">G1858*I1858</f>
        <v>268</v>
      </c>
      <c r="P1858" s="12" t="s">
        <v>42</v>
      </c>
      <c r="Q1858" s="13" t="s">
        <v>1062</v>
      </c>
      <c r="R1858" s="0" t="n">
        <f aca="false">VLOOKUP(A1858,Sados!$A$1:$D$2962,4,0)</f>
        <v>3</v>
      </c>
      <c r="AE1858" s="0" t="n">
        <f aca="false">G1858-S1858-T1858-U1858-V1858-W1858-X1858-Y1858-Z1858-AA1858-AB1858-AC1858+AD1858</f>
        <v>4</v>
      </c>
      <c r="AF1858" s="0" t="n">
        <f aca="false">AE1858*I1858</f>
        <v>268</v>
      </c>
    </row>
    <row r="1859" customFormat="false" ht="21" hidden="false" customHeight="false" outlineLevel="0" collapsed="false">
      <c r="A1859" s="7" t="s">
        <v>6361</v>
      </c>
      <c r="B1859" s="8" t="n">
        <f aca="false">I1859</f>
        <v>65</v>
      </c>
      <c r="C1859" s="0" t="s">
        <v>6362</v>
      </c>
      <c r="D1859" s="0" t="s">
        <v>6363</v>
      </c>
      <c r="E1859" s="0" t="s">
        <v>6364</v>
      </c>
      <c r="F1859" s="0" t="s">
        <v>22</v>
      </c>
      <c r="G1859" s="0" t="n">
        <v>14</v>
      </c>
      <c r="H1859" s="0" t="n">
        <f aca="false">I1859*0.2</f>
        <v>13</v>
      </c>
      <c r="I1859" s="7" t="n">
        <v>65</v>
      </c>
      <c r="J1859" s="9" t="n">
        <v>47848.4166666667</v>
      </c>
      <c r="M1859" s="0" t="n">
        <v>15</v>
      </c>
      <c r="N1859" s="10" t="s">
        <v>6205</v>
      </c>
      <c r="O1859" s="11" t="n">
        <f aca="false">G1859*I1859</f>
        <v>910</v>
      </c>
      <c r="P1859" s="12" t="s">
        <v>42</v>
      </c>
      <c r="Q1859" s="13" t="s">
        <v>1062</v>
      </c>
      <c r="R1859" s="0" t="n">
        <f aca="false">VLOOKUP(A1859,Sados!$A$1:$D$2962,4,0)</f>
        <v>18</v>
      </c>
      <c r="AE1859" s="0" t="n">
        <f aca="false">G1859-S1859-T1859-U1859-V1859-W1859-X1859-Y1859-Z1859-AA1859-AB1859-AC1859+AD1859</f>
        <v>14</v>
      </c>
      <c r="AF1859" s="0" t="n">
        <f aca="false">AE1859*I1859</f>
        <v>910</v>
      </c>
    </row>
    <row r="1860" customFormat="false" ht="21" hidden="false" customHeight="false" outlineLevel="0" collapsed="false">
      <c r="A1860" s="7" t="s">
        <v>6365</v>
      </c>
      <c r="B1860" s="8" t="n">
        <f aca="false">I1860</f>
        <v>40</v>
      </c>
      <c r="C1860" s="0" t="s">
        <v>6366</v>
      </c>
      <c r="D1860" s="0" t="s">
        <v>6367</v>
      </c>
      <c r="E1860" s="0" t="s">
        <v>6368</v>
      </c>
      <c r="F1860" s="0" t="s">
        <v>22</v>
      </c>
      <c r="G1860" s="0" t="n">
        <v>1</v>
      </c>
      <c r="H1860" s="0" t="n">
        <f aca="false">I1860*0.2</f>
        <v>8</v>
      </c>
      <c r="I1860" s="7" t="n">
        <v>40</v>
      </c>
      <c r="J1860" s="9" t="n">
        <v>47848.4166666667</v>
      </c>
      <c r="M1860" s="0" t="n">
        <v>15</v>
      </c>
      <c r="N1860" s="10" t="s">
        <v>6205</v>
      </c>
      <c r="O1860" s="11" t="n">
        <f aca="false">G1860*I1860</f>
        <v>40</v>
      </c>
      <c r="P1860" s="12" t="s">
        <v>42</v>
      </c>
      <c r="Q1860" s="13" t="s">
        <v>3865</v>
      </c>
      <c r="R1860" s="0" t="n">
        <f aca="false">VLOOKUP(A1860,Sados!$A$1:$D$2962,4,0)</f>
        <v>0</v>
      </c>
      <c r="AE1860" s="0" t="n">
        <f aca="false">G1860-S1860-T1860-U1860-V1860-W1860-X1860-Y1860-Z1860-AA1860-AB1860-AC1860+AD1860</f>
        <v>1</v>
      </c>
      <c r="AF1860" s="0" t="n">
        <f aca="false">AE1860*I1860</f>
        <v>40</v>
      </c>
    </row>
    <row r="1861" customFormat="false" ht="21" hidden="false" customHeight="false" outlineLevel="0" collapsed="false">
      <c r="A1861" s="7" t="s">
        <v>6369</v>
      </c>
      <c r="B1861" s="8" t="n">
        <f aca="false">I1861</f>
        <v>55</v>
      </c>
      <c r="C1861" s="0" t="s">
        <v>6370</v>
      </c>
      <c r="D1861" s="0" t="s">
        <v>6371</v>
      </c>
      <c r="E1861" s="0" t="s">
        <v>6372</v>
      </c>
      <c r="F1861" s="0" t="s">
        <v>22</v>
      </c>
      <c r="G1861" s="0" t="n">
        <v>5</v>
      </c>
      <c r="H1861" s="0" t="n">
        <f aca="false">I1861*0.2</f>
        <v>11</v>
      </c>
      <c r="I1861" s="7" t="n">
        <v>55</v>
      </c>
      <c r="J1861" s="9" t="n">
        <v>47848.4166666667</v>
      </c>
      <c r="M1861" s="0" t="n">
        <v>15</v>
      </c>
      <c r="N1861" s="10" t="s">
        <v>6205</v>
      </c>
      <c r="O1861" s="11" t="n">
        <f aca="false">G1861*I1861</f>
        <v>275</v>
      </c>
      <c r="P1861" s="12" t="s">
        <v>42</v>
      </c>
      <c r="Q1861" s="13" t="s">
        <v>1062</v>
      </c>
      <c r="R1861" s="0" t="n">
        <f aca="false">VLOOKUP(A1861,Sados!$A$1:$D$2962,4,0)</f>
        <v>2</v>
      </c>
      <c r="AB1861" s="0" t="n">
        <v>1</v>
      </c>
      <c r="AE1861" s="0" t="n">
        <f aca="false">G1861-S1861-T1861-U1861-V1861-W1861-X1861-Y1861-Z1861-AA1861-AB1861-AC1861+AD1861</f>
        <v>4</v>
      </c>
      <c r="AF1861" s="0" t="n">
        <f aca="false">AE1861*I1861</f>
        <v>220</v>
      </c>
    </row>
    <row r="1862" customFormat="false" ht="21" hidden="false" customHeight="false" outlineLevel="0" collapsed="false">
      <c r="A1862" s="7" t="s">
        <v>6373</v>
      </c>
      <c r="B1862" s="8" t="n">
        <f aca="false">I1862</f>
        <v>130</v>
      </c>
      <c r="C1862" s="0" t="s">
        <v>6374</v>
      </c>
      <c r="D1862" s="0" t="s">
        <v>6375</v>
      </c>
      <c r="E1862" s="0" t="s">
        <v>6376</v>
      </c>
      <c r="F1862" s="0" t="s">
        <v>22</v>
      </c>
      <c r="G1862" s="0" t="n">
        <v>2</v>
      </c>
      <c r="H1862" s="0" t="n">
        <f aca="false">I1862*0.2</f>
        <v>26</v>
      </c>
      <c r="I1862" s="7" t="n">
        <v>130</v>
      </c>
      <c r="J1862" s="9" t="n">
        <v>47848.4166666667</v>
      </c>
      <c r="M1862" s="0" t="n">
        <v>15</v>
      </c>
      <c r="N1862" s="10" t="s">
        <v>6205</v>
      </c>
      <c r="O1862" s="11" t="n">
        <f aca="false">G1862*I1862</f>
        <v>260</v>
      </c>
      <c r="P1862" s="12" t="s">
        <v>42</v>
      </c>
      <c r="Q1862" s="13" t="s">
        <v>1062</v>
      </c>
      <c r="R1862" s="0" t="n">
        <f aca="false">VLOOKUP(A1862,Sados!$A$1:$D$2962,4,0)</f>
        <v>0</v>
      </c>
      <c r="AE1862" s="0" t="n">
        <f aca="false">G1862-S1862-T1862-U1862-V1862-W1862-X1862-Y1862-Z1862-AA1862-AB1862-AC1862+AD1862</f>
        <v>2</v>
      </c>
      <c r="AF1862" s="0" t="n">
        <f aca="false">AE1862*I1862</f>
        <v>260</v>
      </c>
    </row>
    <row r="1863" customFormat="false" ht="21" hidden="false" customHeight="false" outlineLevel="0" collapsed="false">
      <c r="A1863" s="7" t="s">
        <v>6377</v>
      </c>
      <c r="B1863" s="8" t="n">
        <f aca="false">I1863</f>
        <v>120</v>
      </c>
      <c r="C1863" s="0" t="s">
        <v>6378</v>
      </c>
      <c r="D1863" s="0" t="s">
        <v>6379</v>
      </c>
      <c r="E1863" s="0" t="s">
        <v>6380</v>
      </c>
      <c r="F1863" s="0" t="s">
        <v>22</v>
      </c>
      <c r="G1863" s="0" t="n">
        <v>7</v>
      </c>
      <c r="H1863" s="0" t="n">
        <f aca="false">I1863*0.2</f>
        <v>24</v>
      </c>
      <c r="I1863" s="7" t="n">
        <v>120</v>
      </c>
      <c r="J1863" s="9" t="n">
        <v>47848.4166666667</v>
      </c>
      <c r="M1863" s="0" t="n">
        <v>15</v>
      </c>
      <c r="N1863" s="10" t="s">
        <v>6205</v>
      </c>
      <c r="O1863" s="11" t="n">
        <f aca="false">G1863*I1863</f>
        <v>840</v>
      </c>
      <c r="P1863" s="12" t="s">
        <v>42</v>
      </c>
      <c r="Q1863" s="13" t="s">
        <v>1062</v>
      </c>
      <c r="R1863" s="0" t="n">
        <f aca="false">VLOOKUP(A1863,Sados!$A$1:$D$2962,4,0)</f>
        <v>6</v>
      </c>
      <c r="AE1863" s="0" t="n">
        <f aca="false">G1863-S1863-T1863-U1863-V1863-W1863-X1863-Y1863-Z1863-AA1863-AB1863-AC1863+AD1863</f>
        <v>7</v>
      </c>
      <c r="AF1863" s="0" t="n">
        <f aca="false">AE1863*I1863</f>
        <v>840</v>
      </c>
    </row>
    <row r="1864" customFormat="false" ht="21" hidden="false" customHeight="false" outlineLevel="0" collapsed="false">
      <c r="A1864" s="7" t="s">
        <v>6381</v>
      </c>
      <c r="B1864" s="8" t="n">
        <f aca="false">I1864</f>
        <v>100</v>
      </c>
      <c r="C1864" s="0" t="s">
        <v>6382</v>
      </c>
      <c r="D1864" s="0" t="s">
        <v>6383</v>
      </c>
      <c r="E1864" s="0" t="s">
        <v>6384</v>
      </c>
      <c r="F1864" s="0" t="s">
        <v>22</v>
      </c>
      <c r="G1864" s="0" t="n">
        <v>1</v>
      </c>
      <c r="H1864" s="0" t="n">
        <f aca="false">I1864*0.2</f>
        <v>20</v>
      </c>
      <c r="I1864" s="7" t="n">
        <v>100</v>
      </c>
      <c r="J1864" s="9" t="n">
        <v>47848.4166666667</v>
      </c>
      <c r="M1864" s="0" t="n">
        <v>15</v>
      </c>
      <c r="N1864" s="10" t="s">
        <v>6205</v>
      </c>
      <c r="O1864" s="11" t="n">
        <f aca="false">G1864*I1864</f>
        <v>100</v>
      </c>
      <c r="P1864" s="12" t="s">
        <v>42</v>
      </c>
      <c r="Q1864" s="13" t="s">
        <v>3659</v>
      </c>
      <c r="R1864" s="0" t="n">
        <f aca="false">VLOOKUP(A1864,Sados!$A$1:$D$2962,4,0)</f>
        <v>1</v>
      </c>
      <c r="AE1864" s="0" t="n">
        <f aca="false">G1864-S1864-T1864-U1864-V1864-W1864-X1864-Y1864-Z1864-AA1864-AB1864-AC1864+AD1864</f>
        <v>1</v>
      </c>
      <c r="AF1864" s="0" t="n">
        <f aca="false">AE1864*I1864</f>
        <v>100</v>
      </c>
    </row>
    <row r="1865" customFormat="false" ht="21" hidden="false" customHeight="false" outlineLevel="0" collapsed="false">
      <c r="A1865" s="7" t="s">
        <v>6385</v>
      </c>
      <c r="B1865" s="8" t="n">
        <f aca="false">I1865</f>
        <v>235</v>
      </c>
      <c r="C1865" s="0" t="s">
        <v>6386</v>
      </c>
      <c r="D1865" s="0" t="s">
        <v>6387</v>
      </c>
      <c r="E1865" s="0" t="s">
        <v>6388</v>
      </c>
      <c r="F1865" s="0" t="s">
        <v>22</v>
      </c>
      <c r="G1865" s="0" t="n">
        <v>3</v>
      </c>
      <c r="H1865" s="0" t="n">
        <f aca="false">I1865*0.2</f>
        <v>47</v>
      </c>
      <c r="I1865" s="7" t="n">
        <v>235</v>
      </c>
      <c r="J1865" s="9" t="n">
        <v>47848.4166666667</v>
      </c>
      <c r="M1865" s="0" t="n">
        <v>15</v>
      </c>
      <c r="N1865" s="10" t="s">
        <v>6205</v>
      </c>
      <c r="O1865" s="11" t="n">
        <f aca="false">G1865*I1865</f>
        <v>705</v>
      </c>
      <c r="P1865" s="12" t="s">
        <v>42</v>
      </c>
      <c r="Q1865" s="13" t="s">
        <v>1062</v>
      </c>
      <c r="R1865" s="0" t="n">
        <f aca="false">VLOOKUP(A1865,Sados!$A$1:$D$2962,4,0)</f>
        <v>2</v>
      </c>
      <c r="AE1865" s="0" t="n">
        <f aca="false">G1865-S1865-T1865-U1865-V1865-W1865-X1865-Y1865-Z1865-AA1865-AB1865-AC1865+AD1865</f>
        <v>3</v>
      </c>
      <c r="AF1865" s="0" t="n">
        <f aca="false">AE1865*I1865</f>
        <v>705</v>
      </c>
    </row>
    <row r="1866" customFormat="false" ht="21" hidden="false" customHeight="false" outlineLevel="0" collapsed="false">
      <c r="A1866" s="7" t="s">
        <v>6389</v>
      </c>
      <c r="B1866" s="8" t="n">
        <f aca="false">I1866</f>
        <v>600</v>
      </c>
      <c r="C1866" s="0" t="s">
        <v>6390</v>
      </c>
      <c r="D1866" s="0" t="s">
        <v>6391</v>
      </c>
      <c r="E1866" s="0" t="n">
        <v>0</v>
      </c>
      <c r="F1866" s="0" t="s">
        <v>22</v>
      </c>
      <c r="G1866" s="0" t="n">
        <v>1</v>
      </c>
      <c r="H1866" s="0" t="n">
        <f aca="false">I1866*0.2</f>
        <v>120</v>
      </c>
      <c r="I1866" s="7" t="n">
        <v>600</v>
      </c>
      <c r="J1866" s="9" t="n">
        <v>47848.4166666667</v>
      </c>
      <c r="M1866" s="0" t="n">
        <v>15</v>
      </c>
      <c r="N1866" s="10" t="s">
        <v>6205</v>
      </c>
      <c r="O1866" s="11" t="n">
        <f aca="false">G1866*I1866</f>
        <v>600</v>
      </c>
      <c r="P1866" s="12" t="s">
        <v>38</v>
      </c>
      <c r="Q1866" s="13" t="s">
        <v>1028</v>
      </c>
      <c r="R1866" s="0" t="n">
        <f aca="false">VLOOKUP(A1866,Sados!$A$1:$D$2962,4,0)</f>
        <v>0</v>
      </c>
      <c r="AE1866" s="0" t="n">
        <f aca="false">G1866-S1866-T1866-U1866-V1866-W1866-X1866-Y1866-Z1866-AA1866-AB1866-AC1866+AD1866</f>
        <v>1</v>
      </c>
      <c r="AF1866" s="0" t="n">
        <f aca="false">AE1866*I1866</f>
        <v>600</v>
      </c>
    </row>
    <row r="1867" customFormat="false" ht="21" hidden="false" customHeight="false" outlineLevel="0" collapsed="false">
      <c r="A1867" s="7" t="s">
        <v>6392</v>
      </c>
      <c r="B1867" s="8" t="n">
        <f aca="false">I1867</f>
        <v>460</v>
      </c>
      <c r="C1867" s="0" t="s">
        <v>6393</v>
      </c>
      <c r="D1867" s="0" t="s">
        <v>6394</v>
      </c>
      <c r="E1867" s="0" t="s">
        <v>6395</v>
      </c>
      <c r="F1867" s="0" t="s">
        <v>22</v>
      </c>
      <c r="G1867" s="0" t="n">
        <v>1</v>
      </c>
      <c r="H1867" s="0" t="n">
        <f aca="false">I1867*0.2</f>
        <v>92</v>
      </c>
      <c r="I1867" s="7" t="n">
        <v>460</v>
      </c>
      <c r="J1867" s="9" t="n">
        <v>47848.4166666667</v>
      </c>
      <c r="M1867" s="0" t="n">
        <v>15</v>
      </c>
      <c r="N1867" s="10" t="s">
        <v>6205</v>
      </c>
      <c r="O1867" s="11" t="n">
        <f aca="false">G1867*I1867</f>
        <v>460</v>
      </c>
      <c r="P1867" s="12" t="s">
        <v>38</v>
      </c>
      <c r="Q1867" s="13" t="s">
        <v>3659</v>
      </c>
      <c r="R1867" s="0" t="n">
        <f aca="false">VLOOKUP(A1867,Sados!$A$1:$D$2962,4,0)</f>
        <v>0</v>
      </c>
      <c r="AE1867" s="0" t="n">
        <f aca="false">G1867-S1867-T1867-U1867-V1867-W1867-X1867-Y1867-Z1867-AA1867-AB1867-AC1867+AD1867</f>
        <v>1</v>
      </c>
      <c r="AF1867" s="0" t="n">
        <f aca="false">AE1867*I1867</f>
        <v>460</v>
      </c>
    </row>
    <row r="1868" customFormat="false" ht="21" hidden="false" customHeight="false" outlineLevel="0" collapsed="false">
      <c r="A1868" s="7" t="s">
        <v>6396</v>
      </c>
      <c r="B1868" s="8" t="n">
        <f aca="false">I1868</f>
        <v>190</v>
      </c>
      <c r="C1868" s="0" t="s">
        <v>6397</v>
      </c>
      <c r="D1868" s="0" t="s">
        <v>6398</v>
      </c>
      <c r="E1868" s="0" t="n">
        <v>0</v>
      </c>
      <c r="F1868" s="0" t="s">
        <v>22</v>
      </c>
      <c r="G1868" s="0" t="n">
        <v>1</v>
      </c>
      <c r="H1868" s="0" t="n">
        <f aca="false">I1868*0.2</f>
        <v>38</v>
      </c>
      <c r="I1868" s="7" t="n">
        <v>190</v>
      </c>
      <c r="J1868" s="9" t="n">
        <v>47848.4166666667</v>
      </c>
      <c r="M1868" s="0" t="n">
        <v>15</v>
      </c>
      <c r="N1868" s="10" t="s">
        <v>6399</v>
      </c>
      <c r="O1868" s="11" t="n">
        <f aca="false">G1868*I1868</f>
        <v>190</v>
      </c>
      <c r="P1868" s="12" t="s">
        <v>34</v>
      </c>
      <c r="Q1868" s="13" t="s">
        <v>25</v>
      </c>
      <c r="R1868" s="0" t="n">
        <f aca="false">VLOOKUP(A1868,Sados!$A$1:$D$2962,4,0)</f>
        <v>1</v>
      </c>
      <c r="AE1868" s="0" t="n">
        <f aca="false">G1868-S1868-T1868-U1868-V1868-W1868-X1868-Y1868-Z1868-AA1868-AB1868-AC1868+AD1868</f>
        <v>1</v>
      </c>
      <c r="AF1868" s="0" t="n">
        <f aca="false">AE1868*I1868</f>
        <v>190</v>
      </c>
    </row>
    <row r="1869" customFormat="false" ht="21" hidden="false" customHeight="false" outlineLevel="0" collapsed="false">
      <c r="A1869" s="7" t="s">
        <v>6400</v>
      </c>
      <c r="B1869" s="8" t="n">
        <f aca="false">I1869</f>
        <v>190</v>
      </c>
      <c r="C1869" s="0" t="s">
        <v>6401</v>
      </c>
      <c r="D1869" s="0" t="s">
        <v>6402</v>
      </c>
      <c r="E1869" s="0" t="n">
        <v>0</v>
      </c>
      <c r="F1869" s="0" t="s">
        <v>22</v>
      </c>
      <c r="G1869" s="0" t="n">
        <v>1</v>
      </c>
      <c r="H1869" s="0" t="n">
        <f aca="false">I1869*0.2</f>
        <v>38</v>
      </c>
      <c r="I1869" s="7" t="n">
        <v>190</v>
      </c>
      <c r="J1869" s="9" t="n">
        <v>47848.4166666667</v>
      </c>
      <c r="M1869" s="0" t="n">
        <v>15</v>
      </c>
      <c r="N1869" s="10" t="s">
        <v>6399</v>
      </c>
      <c r="O1869" s="11" t="n">
        <f aca="false">G1869*I1869</f>
        <v>190</v>
      </c>
      <c r="P1869" s="12" t="s">
        <v>42</v>
      </c>
      <c r="Q1869" s="13" t="s">
        <v>25</v>
      </c>
      <c r="R1869" s="0" t="n">
        <f aca="false">VLOOKUP(A1869,Sados!$A$1:$D$2962,4,0)</f>
        <v>1</v>
      </c>
      <c r="AE1869" s="0" t="n">
        <f aca="false">G1869-S1869-T1869-U1869-V1869-W1869-X1869-Y1869-Z1869-AA1869-AB1869-AC1869+AD1869</f>
        <v>1</v>
      </c>
      <c r="AF1869" s="0" t="n">
        <f aca="false">AE1869*I1869</f>
        <v>190</v>
      </c>
    </row>
    <row r="1870" customFormat="false" ht="21" hidden="false" customHeight="false" outlineLevel="0" collapsed="false">
      <c r="A1870" s="7" t="s">
        <v>6403</v>
      </c>
      <c r="B1870" s="8" t="n">
        <f aca="false">I1870</f>
        <v>20</v>
      </c>
      <c r="C1870" s="0" t="s">
        <v>6404</v>
      </c>
      <c r="D1870" s="0" t="s">
        <v>6405</v>
      </c>
      <c r="E1870" s="0" t="n">
        <v>0</v>
      </c>
      <c r="F1870" s="0" t="s">
        <v>22</v>
      </c>
      <c r="G1870" s="0" t="n">
        <v>1</v>
      </c>
      <c r="H1870" s="0" t="n">
        <f aca="false">I1870*0.2</f>
        <v>4</v>
      </c>
      <c r="I1870" s="7" t="n">
        <v>20</v>
      </c>
      <c r="J1870" s="9" t="n">
        <v>47848.4166666667</v>
      </c>
      <c r="M1870" s="0" t="n">
        <v>15</v>
      </c>
      <c r="N1870" s="10" t="s">
        <v>6406</v>
      </c>
      <c r="O1870" s="11" t="n">
        <f aca="false">G1870*I1870</f>
        <v>20</v>
      </c>
      <c r="P1870" s="12" t="s">
        <v>24</v>
      </c>
      <c r="Q1870" s="13" t="s">
        <v>2900</v>
      </c>
      <c r="R1870" s="0" t="n">
        <f aca="false">VLOOKUP(A1870,Sados!$A$1:$D$2962,4,0)</f>
        <v>1</v>
      </c>
      <c r="AE1870" s="0" t="n">
        <f aca="false">G1870-S1870-T1870-U1870-V1870-W1870-X1870-Y1870-Z1870-AA1870-AB1870-AC1870+AD1870</f>
        <v>1</v>
      </c>
      <c r="AF1870" s="0" t="n">
        <f aca="false">AE1870*I1870</f>
        <v>20</v>
      </c>
    </row>
    <row r="1871" customFormat="false" ht="21" hidden="false" customHeight="false" outlineLevel="0" collapsed="false">
      <c r="A1871" s="7" t="s">
        <v>6407</v>
      </c>
      <c r="B1871" s="8" t="n">
        <f aca="false">I1871</f>
        <v>20</v>
      </c>
      <c r="C1871" s="0" t="s">
        <v>6408</v>
      </c>
      <c r="D1871" s="0" t="s">
        <v>6409</v>
      </c>
      <c r="E1871" s="0" t="n">
        <v>0</v>
      </c>
      <c r="F1871" s="0" t="s">
        <v>22</v>
      </c>
      <c r="G1871" s="0" t="n">
        <v>1</v>
      </c>
      <c r="H1871" s="0" t="n">
        <f aca="false">I1871*0.2</f>
        <v>4</v>
      </c>
      <c r="I1871" s="7" t="n">
        <v>20</v>
      </c>
      <c r="J1871" s="9" t="n">
        <v>47848.4166666667</v>
      </c>
      <c r="M1871" s="0" t="n">
        <v>15</v>
      </c>
      <c r="N1871" s="10" t="s">
        <v>6406</v>
      </c>
      <c r="O1871" s="11" t="n">
        <f aca="false">G1871*I1871</f>
        <v>20</v>
      </c>
      <c r="P1871" s="12" t="s">
        <v>24</v>
      </c>
      <c r="Q1871" s="13" t="s">
        <v>2900</v>
      </c>
      <c r="R1871" s="0" t="n">
        <f aca="false">VLOOKUP(A1871,Sados!$A$1:$D$2962,4,0)</f>
        <v>1</v>
      </c>
      <c r="AE1871" s="0" t="n">
        <f aca="false">G1871-S1871-T1871-U1871-V1871-W1871-X1871-Y1871-Z1871-AA1871-AB1871-AC1871+AD1871</f>
        <v>1</v>
      </c>
      <c r="AF1871" s="0" t="n">
        <f aca="false">AE1871*I1871</f>
        <v>20</v>
      </c>
    </row>
    <row r="1872" customFormat="false" ht="21" hidden="false" customHeight="false" outlineLevel="0" collapsed="false">
      <c r="A1872" s="7" t="s">
        <v>6410</v>
      </c>
      <c r="B1872" s="8" t="n">
        <f aca="false">I1872</f>
        <v>9</v>
      </c>
      <c r="C1872" s="0" t="s">
        <v>6411</v>
      </c>
      <c r="D1872" s="0" t="s">
        <v>6412</v>
      </c>
      <c r="E1872" s="0" t="n">
        <v>0</v>
      </c>
      <c r="F1872" s="0" t="s">
        <v>22</v>
      </c>
      <c r="G1872" s="0" t="n">
        <v>7</v>
      </c>
      <c r="H1872" s="0" t="n">
        <f aca="false">I1872*0.2</f>
        <v>1.8</v>
      </c>
      <c r="I1872" s="7" t="n">
        <v>9</v>
      </c>
      <c r="J1872" s="9" t="n">
        <v>47848.4166666667</v>
      </c>
      <c r="M1872" s="0" t="n">
        <v>15</v>
      </c>
      <c r="N1872" s="10" t="s">
        <v>6413</v>
      </c>
      <c r="O1872" s="11" t="n">
        <f aca="false">G1872*I1872</f>
        <v>63</v>
      </c>
      <c r="P1872" s="12" t="s">
        <v>38</v>
      </c>
      <c r="Q1872" s="13" t="s">
        <v>1403</v>
      </c>
      <c r="R1872" s="0" t="n">
        <f aca="false">VLOOKUP(A1872,Sados!$A$1:$D$2962,4,0)</f>
        <v>7</v>
      </c>
      <c r="AE1872" s="0" t="n">
        <f aca="false">G1872-S1872-T1872-U1872-V1872-W1872-X1872-Y1872-Z1872-AA1872-AB1872-AC1872+AD1872</f>
        <v>7</v>
      </c>
      <c r="AF1872" s="0" t="n">
        <f aca="false">AE1872*I1872</f>
        <v>63</v>
      </c>
    </row>
    <row r="1873" customFormat="false" ht="21" hidden="false" customHeight="false" outlineLevel="0" collapsed="false">
      <c r="A1873" s="7" t="s">
        <v>6414</v>
      </c>
      <c r="B1873" s="8" t="n">
        <f aca="false">I1873</f>
        <v>9</v>
      </c>
      <c r="C1873" s="0" t="s">
        <v>6415</v>
      </c>
      <c r="D1873" s="0" t="s">
        <v>6412</v>
      </c>
      <c r="E1873" s="0" t="n">
        <v>0</v>
      </c>
      <c r="F1873" s="0" t="s">
        <v>22</v>
      </c>
      <c r="G1873" s="0" t="n">
        <v>1</v>
      </c>
      <c r="H1873" s="0" t="n">
        <f aca="false">I1873*0.2</f>
        <v>1.8</v>
      </c>
      <c r="I1873" s="7" t="n">
        <v>9</v>
      </c>
      <c r="J1873" s="9" t="n">
        <v>47848.4166666667</v>
      </c>
      <c r="M1873" s="0" t="n">
        <v>15</v>
      </c>
      <c r="N1873" s="10" t="s">
        <v>6413</v>
      </c>
      <c r="O1873" s="11" t="n">
        <f aca="false">G1873*I1873</f>
        <v>9</v>
      </c>
      <c r="P1873" s="12" t="s">
        <v>42</v>
      </c>
      <c r="Q1873" s="13" t="s">
        <v>1403</v>
      </c>
      <c r="R1873" s="0" t="n">
        <f aca="false">VLOOKUP(A1873,Sados!$A$1:$D$2962,4,0)</f>
        <v>1</v>
      </c>
      <c r="AE1873" s="0" t="n">
        <f aca="false">G1873-S1873-T1873-U1873-V1873-W1873-X1873-Y1873-Z1873-AA1873-AB1873-AC1873+AD1873</f>
        <v>1</v>
      </c>
      <c r="AF1873" s="0" t="n">
        <f aca="false">AE1873*I1873</f>
        <v>9</v>
      </c>
    </row>
    <row r="1874" customFormat="false" ht="21" hidden="false" customHeight="false" outlineLevel="0" collapsed="false">
      <c r="A1874" s="7" t="s">
        <v>6416</v>
      </c>
      <c r="B1874" s="8" t="n">
        <f aca="false">I1874</f>
        <v>16</v>
      </c>
      <c r="C1874" s="0" t="s">
        <v>6417</v>
      </c>
      <c r="D1874" s="0" t="s">
        <v>6418</v>
      </c>
      <c r="E1874" s="0" t="n">
        <v>0</v>
      </c>
      <c r="F1874" s="0" t="s">
        <v>22</v>
      </c>
      <c r="G1874" s="0" t="n">
        <v>1</v>
      </c>
      <c r="H1874" s="0" t="n">
        <f aca="false">I1874*0.2</f>
        <v>3.2</v>
      </c>
      <c r="I1874" s="7" t="n">
        <v>16</v>
      </c>
      <c r="J1874" s="9" t="n">
        <v>47848.4166666667</v>
      </c>
      <c r="M1874" s="0" t="n">
        <v>15</v>
      </c>
      <c r="N1874" s="10" t="s">
        <v>6413</v>
      </c>
      <c r="O1874" s="11" t="n">
        <f aca="false">G1874*I1874</f>
        <v>16</v>
      </c>
      <c r="P1874" s="12" t="s">
        <v>42</v>
      </c>
      <c r="Q1874" s="13" t="s">
        <v>1403</v>
      </c>
      <c r="R1874" s="0" t="n">
        <f aca="false">VLOOKUP(A1874,Sados!$A$1:$D$2962,4,0)</f>
        <v>1</v>
      </c>
      <c r="AE1874" s="0" t="n">
        <f aca="false">G1874-S1874-T1874-U1874-V1874-W1874-X1874-Y1874-Z1874-AA1874-AB1874-AC1874+AD1874</f>
        <v>1</v>
      </c>
      <c r="AF1874" s="0" t="n">
        <f aca="false">AE1874*I1874</f>
        <v>16</v>
      </c>
    </row>
    <row r="1875" customFormat="false" ht="21" hidden="false" customHeight="false" outlineLevel="0" collapsed="false">
      <c r="A1875" s="7" t="s">
        <v>6419</v>
      </c>
      <c r="B1875" s="8" t="n">
        <f aca="false">I1875</f>
        <v>15</v>
      </c>
      <c r="C1875" s="0" t="s">
        <v>6420</v>
      </c>
      <c r="D1875" s="0" t="s">
        <v>6421</v>
      </c>
      <c r="E1875" s="0" t="s">
        <v>6422</v>
      </c>
      <c r="F1875" s="0" t="s">
        <v>22</v>
      </c>
      <c r="G1875" s="0" t="n">
        <v>2</v>
      </c>
      <c r="H1875" s="0" t="n">
        <f aca="false">I1875*0.2</f>
        <v>3</v>
      </c>
      <c r="I1875" s="7" t="n">
        <v>15</v>
      </c>
      <c r="J1875" s="9" t="n">
        <v>47848.4166666667</v>
      </c>
      <c r="M1875" s="0" t="n">
        <v>15</v>
      </c>
      <c r="N1875" s="10" t="s">
        <v>6413</v>
      </c>
      <c r="O1875" s="11" t="n">
        <f aca="false">G1875*I1875</f>
        <v>30</v>
      </c>
      <c r="P1875" s="12" t="s">
        <v>42</v>
      </c>
      <c r="Q1875" s="13" t="s">
        <v>6423</v>
      </c>
      <c r="R1875" s="0" t="n">
        <f aca="false">VLOOKUP(A1875,Sados!$A$1:$D$2962,4,0)</f>
        <v>2</v>
      </c>
      <c r="AE1875" s="0" t="n">
        <f aca="false">G1875-S1875-T1875-U1875-V1875-W1875-X1875-Y1875-Z1875-AA1875-AB1875-AC1875+AD1875</f>
        <v>2</v>
      </c>
      <c r="AF1875" s="0" t="n">
        <f aca="false">AE1875*I1875</f>
        <v>30</v>
      </c>
    </row>
    <row r="1876" customFormat="false" ht="21" hidden="false" customHeight="false" outlineLevel="0" collapsed="false">
      <c r="A1876" s="7" t="s">
        <v>6424</v>
      </c>
      <c r="B1876" s="8" t="n">
        <f aca="false">I1876</f>
        <v>20</v>
      </c>
      <c r="C1876" s="0" t="s">
        <v>6425</v>
      </c>
      <c r="D1876" s="0" t="s">
        <v>6426</v>
      </c>
      <c r="E1876" s="0" t="s">
        <v>6427</v>
      </c>
      <c r="F1876" s="0" t="s">
        <v>22</v>
      </c>
      <c r="G1876" s="0" t="n">
        <v>6</v>
      </c>
      <c r="H1876" s="0" t="n">
        <f aca="false">I1876*0.2</f>
        <v>4</v>
      </c>
      <c r="I1876" s="7" t="n">
        <v>20</v>
      </c>
      <c r="J1876" s="9" t="n">
        <v>47848.4166666667</v>
      </c>
      <c r="M1876" s="0" t="n">
        <v>15</v>
      </c>
      <c r="N1876" s="10" t="s">
        <v>6413</v>
      </c>
      <c r="O1876" s="11" t="n">
        <f aca="false">G1876*I1876</f>
        <v>120</v>
      </c>
      <c r="P1876" s="12" t="s">
        <v>42</v>
      </c>
      <c r="Q1876" s="13" t="s">
        <v>6423</v>
      </c>
      <c r="R1876" s="0" t="n">
        <f aca="false">VLOOKUP(A1876,Sados!$A$1:$D$2962,4,0)</f>
        <v>6</v>
      </c>
      <c r="AE1876" s="0" t="n">
        <f aca="false">G1876-S1876-T1876-U1876-V1876-W1876-X1876-Y1876-Z1876-AA1876-AB1876-AC1876+AD1876</f>
        <v>6</v>
      </c>
      <c r="AF1876" s="0" t="n">
        <f aca="false">AE1876*I1876</f>
        <v>120</v>
      </c>
    </row>
    <row r="1877" customFormat="false" ht="21" hidden="false" customHeight="false" outlineLevel="0" collapsed="false">
      <c r="A1877" s="7" t="s">
        <v>6428</v>
      </c>
      <c r="B1877" s="8" t="n">
        <f aca="false">I1877</f>
        <v>20</v>
      </c>
      <c r="C1877" s="0" t="s">
        <v>6429</v>
      </c>
      <c r="D1877" s="0" t="s">
        <v>6430</v>
      </c>
      <c r="E1877" s="0" t="s">
        <v>6431</v>
      </c>
      <c r="F1877" s="0" t="s">
        <v>22</v>
      </c>
      <c r="G1877" s="0" t="n">
        <v>4</v>
      </c>
      <c r="H1877" s="0" t="n">
        <f aca="false">I1877*0.2</f>
        <v>4</v>
      </c>
      <c r="I1877" s="7" t="n">
        <v>20</v>
      </c>
      <c r="J1877" s="9" t="n">
        <v>47848.4166666667</v>
      </c>
      <c r="M1877" s="0" t="n">
        <v>15</v>
      </c>
      <c r="N1877" s="10" t="s">
        <v>6413</v>
      </c>
      <c r="O1877" s="11" t="n">
        <f aca="false">G1877*I1877</f>
        <v>80</v>
      </c>
      <c r="P1877" s="12" t="s">
        <v>42</v>
      </c>
      <c r="Q1877" s="13" t="s">
        <v>6423</v>
      </c>
      <c r="R1877" s="0" t="n">
        <f aca="false">VLOOKUP(A1877,Sados!$A$1:$D$2962,4,0)</f>
        <v>4</v>
      </c>
      <c r="AE1877" s="0" t="n">
        <f aca="false">G1877-S1877-T1877-U1877-V1877-W1877-X1877-Y1877-Z1877-AA1877-AB1877-AC1877+AD1877</f>
        <v>4</v>
      </c>
      <c r="AF1877" s="0" t="n">
        <f aca="false">AE1877*I1877</f>
        <v>80</v>
      </c>
    </row>
    <row r="1878" customFormat="false" ht="21" hidden="false" customHeight="false" outlineLevel="0" collapsed="false">
      <c r="A1878" s="7" t="s">
        <v>6432</v>
      </c>
      <c r="B1878" s="8" t="n">
        <f aca="false">I1878</f>
        <v>17</v>
      </c>
      <c r="C1878" s="0" t="s">
        <v>6433</v>
      </c>
      <c r="D1878" s="0" t="s">
        <v>6434</v>
      </c>
      <c r="E1878" s="0" t="s">
        <v>6435</v>
      </c>
      <c r="F1878" s="0" t="s">
        <v>22</v>
      </c>
      <c r="G1878" s="0" t="n">
        <v>5</v>
      </c>
      <c r="H1878" s="0" t="n">
        <f aca="false">I1878*0.2</f>
        <v>3.4</v>
      </c>
      <c r="I1878" s="7" t="n">
        <v>17</v>
      </c>
      <c r="J1878" s="9" t="n">
        <v>47848.4166666667</v>
      </c>
      <c r="M1878" s="0" t="n">
        <v>15</v>
      </c>
      <c r="N1878" s="10" t="s">
        <v>6413</v>
      </c>
      <c r="O1878" s="11" t="n">
        <f aca="false">G1878*I1878</f>
        <v>85</v>
      </c>
      <c r="P1878" s="12" t="s">
        <v>38</v>
      </c>
      <c r="Q1878" s="13" t="s">
        <v>6423</v>
      </c>
      <c r="R1878" s="0" t="n">
        <f aca="false">VLOOKUP(A1878,Sados!$A$1:$D$2962,4,0)</f>
        <v>5</v>
      </c>
      <c r="AE1878" s="0" t="n">
        <f aca="false">G1878-S1878-T1878-U1878-V1878-W1878-X1878-Y1878-Z1878-AA1878-AB1878-AC1878+AD1878</f>
        <v>5</v>
      </c>
      <c r="AF1878" s="0" t="n">
        <f aca="false">AE1878*I1878</f>
        <v>85</v>
      </c>
    </row>
    <row r="1879" customFormat="false" ht="21" hidden="false" customHeight="false" outlineLevel="0" collapsed="false">
      <c r="A1879" s="7" t="s">
        <v>6436</v>
      </c>
      <c r="B1879" s="8" t="n">
        <f aca="false">I1879</f>
        <v>17</v>
      </c>
      <c r="C1879" s="0" t="s">
        <v>6437</v>
      </c>
      <c r="D1879" s="0" t="s">
        <v>6438</v>
      </c>
      <c r="E1879" s="0" t="s">
        <v>6439</v>
      </c>
      <c r="F1879" s="0" t="s">
        <v>22</v>
      </c>
      <c r="G1879" s="0" t="n">
        <v>16</v>
      </c>
      <c r="H1879" s="0" t="n">
        <f aca="false">I1879*0.2</f>
        <v>3.4</v>
      </c>
      <c r="I1879" s="7" t="n">
        <v>17</v>
      </c>
      <c r="J1879" s="9" t="n">
        <v>47848.4166666667</v>
      </c>
      <c r="M1879" s="0" t="n">
        <v>15</v>
      </c>
      <c r="N1879" s="10" t="s">
        <v>6413</v>
      </c>
      <c r="O1879" s="11" t="n">
        <f aca="false">G1879*I1879</f>
        <v>272</v>
      </c>
      <c r="P1879" s="12" t="s">
        <v>38</v>
      </c>
      <c r="Q1879" s="13" t="s">
        <v>6423</v>
      </c>
      <c r="R1879" s="0" t="n">
        <f aca="false">VLOOKUP(A1879,Sados!$A$1:$D$2962,4,0)</f>
        <v>16</v>
      </c>
      <c r="AE1879" s="0" t="n">
        <f aca="false">G1879-S1879-T1879-U1879-V1879-W1879-X1879-Y1879-Z1879-AA1879-AB1879-AC1879+AD1879</f>
        <v>16</v>
      </c>
      <c r="AF1879" s="0" t="n">
        <f aca="false">AE1879*I1879</f>
        <v>272</v>
      </c>
    </row>
    <row r="1880" customFormat="false" ht="21" hidden="false" customHeight="false" outlineLevel="0" collapsed="false">
      <c r="A1880" s="7" t="s">
        <v>6440</v>
      </c>
      <c r="B1880" s="8" t="n">
        <f aca="false">I1880</f>
        <v>20</v>
      </c>
      <c r="C1880" s="0" t="s">
        <v>6441</v>
      </c>
      <c r="D1880" s="0" t="s">
        <v>6442</v>
      </c>
      <c r="E1880" s="0" t="s">
        <v>6443</v>
      </c>
      <c r="F1880" s="0" t="s">
        <v>22</v>
      </c>
      <c r="G1880" s="0" t="n">
        <v>6</v>
      </c>
      <c r="H1880" s="0" t="n">
        <f aca="false">I1880*0.2</f>
        <v>4</v>
      </c>
      <c r="I1880" s="7" t="n">
        <v>20</v>
      </c>
      <c r="J1880" s="9" t="n">
        <v>47848.4166666667</v>
      </c>
      <c r="M1880" s="0" t="n">
        <v>15</v>
      </c>
      <c r="N1880" s="10" t="s">
        <v>6413</v>
      </c>
      <c r="O1880" s="11" t="n">
        <f aca="false">G1880*I1880</f>
        <v>120</v>
      </c>
      <c r="P1880" s="12" t="s">
        <v>171</v>
      </c>
      <c r="Q1880" s="13" t="s">
        <v>6423</v>
      </c>
      <c r="R1880" s="0" t="n">
        <f aca="false">VLOOKUP(A1880,Sados!$A$1:$D$2962,4,0)</f>
        <v>6</v>
      </c>
      <c r="AE1880" s="0" t="n">
        <f aca="false">G1880-S1880-T1880-U1880-V1880-W1880-X1880-Y1880-Z1880-AA1880-AB1880-AC1880+AD1880</f>
        <v>6</v>
      </c>
      <c r="AF1880" s="0" t="n">
        <f aca="false">AE1880*I1880</f>
        <v>120</v>
      </c>
    </row>
    <row r="1881" customFormat="false" ht="21" hidden="false" customHeight="false" outlineLevel="0" collapsed="false">
      <c r="A1881" s="7" t="s">
        <v>6444</v>
      </c>
      <c r="B1881" s="8" t="n">
        <f aca="false">I1881</f>
        <v>17</v>
      </c>
      <c r="C1881" s="0" t="s">
        <v>6445</v>
      </c>
      <c r="D1881" s="0" t="s">
        <v>6446</v>
      </c>
      <c r="E1881" s="0" t="s">
        <v>6447</v>
      </c>
      <c r="F1881" s="0" t="s">
        <v>22</v>
      </c>
      <c r="G1881" s="0" t="n">
        <v>18</v>
      </c>
      <c r="H1881" s="0" t="n">
        <f aca="false">I1881*0.2</f>
        <v>3.4</v>
      </c>
      <c r="I1881" s="7" t="n">
        <v>17</v>
      </c>
      <c r="J1881" s="9" t="n">
        <v>47848.4166666667</v>
      </c>
      <c r="M1881" s="0" t="n">
        <v>15</v>
      </c>
      <c r="N1881" s="10" t="s">
        <v>6413</v>
      </c>
      <c r="O1881" s="11" t="n">
        <f aca="false">G1881*I1881</f>
        <v>306</v>
      </c>
      <c r="P1881" s="12" t="s">
        <v>93</v>
      </c>
      <c r="Q1881" s="13" t="s">
        <v>6423</v>
      </c>
      <c r="R1881" s="0" t="n">
        <f aca="false">VLOOKUP(A1881,Sados!$A$1:$D$2962,4,0)</f>
        <v>18</v>
      </c>
      <c r="AE1881" s="0" t="n">
        <f aca="false">G1881-S1881-T1881-U1881-V1881-W1881-X1881-Y1881-Z1881-AA1881-AB1881-AC1881+AD1881</f>
        <v>18</v>
      </c>
      <c r="AF1881" s="0" t="n">
        <f aca="false">AE1881*I1881</f>
        <v>306</v>
      </c>
    </row>
    <row r="1882" customFormat="false" ht="21" hidden="false" customHeight="false" outlineLevel="0" collapsed="false">
      <c r="A1882" s="7" t="s">
        <v>6448</v>
      </c>
      <c r="B1882" s="8" t="n">
        <f aca="false">I1882</f>
        <v>27</v>
      </c>
      <c r="C1882" s="0" t="s">
        <v>6449</v>
      </c>
      <c r="D1882" s="0" t="s">
        <v>6450</v>
      </c>
      <c r="E1882" s="0" t="n">
        <v>0</v>
      </c>
      <c r="F1882" s="0" t="s">
        <v>22</v>
      </c>
      <c r="G1882" s="0" t="n">
        <v>19</v>
      </c>
      <c r="H1882" s="0" t="n">
        <f aca="false">I1882*0.2</f>
        <v>5.4</v>
      </c>
      <c r="I1882" s="7" t="n">
        <v>27</v>
      </c>
      <c r="J1882" s="9" t="n">
        <v>47848.4166666667</v>
      </c>
      <c r="M1882" s="0" t="n">
        <v>15</v>
      </c>
      <c r="N1882" s="10" t="s">
        <v>6413</v>
      </c>
      <c r="O1882" s="11" t="n">
        <f aca="false">G1882*I1882</f>
        <v>513</v>
      </c>
      <c r="P1882" s="12" t="s">
        <v>38</v>
      </c>
      <c r="Q1882" s="13" t="s">
        <v>6451</v>
      </c>
      <c r="R1882" s="0" t="n">
        <f aca="false">VLOOKUP(A1882,Sados!$A$1:$D$2962,4,0)</f>
        <v>18</v>
      </c>
      <c r="AE1882" s="0" t="n">
        <f aca="false">G1882-S1882-T1882-U1882-V1882-W1882-X1882-Y1882-Z1882-AA1882-AB1882-AC1882+AD1882</f>
        <v>19</v>
      </c>
      <c r="AF1882" s="0" t="n">
        <f aca="false">AE1882*I1882</f>
        <v>513</v>
      </c>
    </row>
    <row r="1883" customFormat="false" ht="21" hidden="false" customHeight="false" outlineLevel="0" collapsed="false">
      <c r="A1883" s="7" t="s">
        <v>6452</v>
      </c>
      <c r="B1883" s="8" t="n">
        <f aca="false">I1883</f>
        <v>4</v>
      </c>
      <c r="C1883" s="0" t="s">
        <v>6453</v>
      </c>
      <c r="D1883" s="0" t="s">
        <v>6454</v>
      </c>
      <c r="E1883" s="0" t="n">
        <v>13647</v>
      </c>
      <c r="F1883" s="0" t="s">
        <v>22</v>
      </c>
      <c r="G1883" s="0" t="n">
        <v>9</v>
      </c>
      <c r="H1883" s="0" t="n">
        <f aca="false">I1883*0.2</f>
        <v>0.8</v>
      </c>
      <c r="I1883" s="7" t="n">
        <v>4</v>
      </c>
      <c r="J1883" s="9" t="n">
        <v>47848.4166666667</v>
      </c>
      <c r="M1883" s="0" t="n">
        <v>15</v>
      </c>
      <c r="N1883" s="10" t="s">
        <v>6455</v>
      </c>
      <c r="O1883" s="11" t="n">
        <f aca="false">G1883*I1883</f>
        <v>36</v>
      </c>
      <c r="P1883" s="12" t="s">
        <v>54</v>
      </c>
      <c r="Q1883" s="13" t="s">
        <v>6456</v>
      </c>
      <c r="R1883" s="0" t="n">
        <f aca="false">VLOOKUP(A1883,Sados!$A$1:$D$2962,4,0)</f>
        <v>9</v>
      </c>
      <c r="AE1883" s="0" t="n">
        <f aca="false">G1883-S1883-T1883-U1883-V1883-W1883-X1883-Y1883-Z1883-AA1883-AB1883-AC1883+AD1883</f>
        <v>9</v>
      </c>
      <c r="AF1883" s="0" t="n">
        <f aca="false">AE1883*I1883</f>
        <v>36</v>
      </c>
    </row>
    <row r="1884" customFormat="false" ht="21" hidden="false" customHeight="false" outlineLevel="0" collapsed="false">
      <c r="A1884" s="7" t="s">
        <v>6457</v>
      </c>
      <c r="B1884" s="8" t="n">
        <f aca="false">I1884</f>
        <v>3.5</v>
      </c>
      <c r="C1884" s="0" t="s">
        <v>6458</v>
      </c>
      <c r="D1884" s="0" t="s">
        <v>6459</v>
      </c>
      <c r="E1884" s="0" t="n">
        <v>0</v>
      </c>
      <c r="F1884" s="0" t="s">
        <v>22</v>
      </c>
      <c r="G1884" s="0" t="n">
        <v>3</v>
      </c>
      <c r="H1884" s="0" t="n">
        <f aca="false">I1884*0.2</f>
        <v>0.7</v>
      </c>
      <c r="I1884" s="7" t="n">
        <v>3.5</v>
      </c>
      <c r="J1884" s="9" t="n">
        <v>47848.4166666667</v>
      </c>
      <c r="M1884" s="0" t="n">
        <v>15</v>
      </c>
      <c r="N1884" s="10" t="s">
        <v>6455</v>
      </c>
      <c r="O1884" s="11" t="n">
        <f aca="false">G1884*I1884</f>
        <v>10.5</v>
      </c>
      <c r="P1884" s="12" t="s">
        <v>54</v>
      </c>
      <c r="Q1884" s="13" t="s">
        <v>6460</v>
      </c>
      <c r="R1884" s="0" t="n">
        <f aca="false">VLOOKUP(A1884,Sados!$A$1:$D$2962,4,0)</f>
        <v>3</v>
      </c>
      <c r="AE1884" s="0" t="n">
        <f aca="false">G1884-S1884-T1884-U1884-V1884-W1884-X1884-Y1884-Z1884-AA1884-AB1884-AC1884+AD1884</f>
        <v>3</v>
      </c>
      <c r="AF1884" s="0" t="n">
        <f aca="false">AE1884*I1884</f>
        <v>10.5</v>
      </c>
    </row>
    <row r="1885" customFormat="false" ht="21" hidden="false" customHeight="false" outlineLevel="0" collapsed="false">
      <c r="A1885" s="7" t="s">
        <v>6461</v>
      </c>
      <c r="B1885" s="8" t="n">
        <f aca="false">I1885</f>
        <v>3</v>
      </c>
      <c r="C1885" s="0" t="s">
        <v>6462</v>
      </c>
      <c r="D1885" s="0" t="s">
        <v>6463</v>
      </c>
      <c r="E1885" s="0" t="s">
        <v>6464</v>
      </c>
      <c r="F1885" s="0" t="s">
        <v>22</v>
      </c>
      <c r="G1885" s="0" t="n">
        <v>13</v>
      </c>
      <c r="H1885" s="0" t="n">
        <f aca="false">I1885*0.2</f>
        <v>0.6</v>
      </c>
      <c r="I1885" s="7" t="n">
        <v>3</v>
      </c>
      <c r="J1885" s="9" t="n">
        <v>47848.4166666667</v>
      </c>
      <c r="M1885" s="0" t="n">
        <v>15</v>
      </c>
      <c r="N1885" s="10" t="s">
        <v>6455</v>
      </c>
      <c r="O1885" s="11" t="n">
        <f aca="false">G1885*I1885</f>
        <v>39</v>
      </c>
      <c r="P1885" s="12" t="s">
        <v>171</v>
      </c>
      <c r="Q1885" s="13" t="s">
        <v>6456</v>
      </c>
      <c r="R1885" s="0" t="n">
        <f aca="false">VLOOKUP(A1885,Sados!$A$1:$D$2962,4,0)</f>
        <v>12</v>
      </c>
      <c r="Z1885" s="0" t="n">
        <v>1</v>
      </c>
      <c r="AE1885" s="0" t="n">
        <f aca="false">G1885-S1885-T1885-U1885-V1885-W1885-X1885-Y1885-Z1885-AA1885-AB1885-AC1885+AD1885</f>
        <v>12</v>
      </c>
      <c r="AF1885" s="0" t="n">
        <f aca="false">AE1885*I1885</f>
        <v>36</v>
      </c>
    </row>
    <row r="1886" customFormat="false" ht="21" hidden="false" customHeight="false" outlineLevel="0" collapsed="false">
      <c r="A1886" s="7" t="s">
        <v>6465</v>
      </c>
      <c r="B1886" s="8" t="n">
        <f aca="false">I1886</f>
        <v>3</v>
      </c>
      <c r="C1886" s="0" t="s">
        <v>6466</v>
      </c>
      <c r="D1886" s="0" t="s">
        <v>6467</v>
      </c>
      <c r="E1886" s="0" t="n">
        <v>0</v>
      </c>
      <c r="F1886" s="0" t="s">
        <v>22</v>
      </c>
      <c r="G1886" s="0" t="n">
        <v>9</v>
      </c>
      <c r="H1886" s="0" t="n">
        <f aca="false">I1886*0.2</f>
        <v>0.6</v>
      </c>
      <c r="I1886" s="7" t="n">
        <v>3</v>
      </c>
      <c r="J1886" s="9" t="n">
        <v>47848.4166666667</v>
      </c>
      <c r="M1886" s="0" t="n">
        <v>15</v>
      </c>
      <c r="N1886" s="10" t="s">
        <v>6455</v>
      </c>
      <c r="O1886" s="11" t="n">
        <f aca="false">G1886*I1886</f>
        <v>27</v>
      </c>
      <c r="P1886" s="12" t="s">
        <v>171</v>
      </c>
      <c r="Q1886" s="13" t="s">
        <v>6460</v>
      </c>
      <c r="R1886" s="0" t="n">
        <f aca="false">VLOOKUP(A1886,Sados!$A$1:$D$2962,4,0)</f>
        <v>8</v>
      </c>
      <c r="AE1886" s="0" t="n">
        <f aca="false">G1886-S1886-T1886-U1886-V1886-W1886-X1886-Y1886-Z1886-AA1886-AB1886-AC1886+AD1886</f>
        <v>9</v>
      </c>
      <c r="AF1886" s="0" t="n">
        <f aca="false">AE1886*I1886</f>
        <v>27</v>
      </c>
    </row>
    <row r="1887" customFormat="false" ht="21" hidden="false" customHeight="false" outlineLevel="0" collapsed="false">
      <c r="A1887" s="7" t="s">
        <v>6468</v>
      </c>
      <c r="B1887" s="8" t="n">
        <f aca="false">I1887</f>
        <v>4</v>
      </c>
      <c r="C1887" s="0" t="s">
        <v>6469</v>
      </c>
      <c r="D1887" s="0" t="s">
        <v>6470</v>
      </c>
      <c r="E1887" s="0" t="n">
        <v>0</v>
      </c>
      <c r="F1887" s="0" t="s">
        <v>22</v>
      </c>
      <c r="G1887" s="0" t="n">
        <v>1</v>
      </c>
      <c r="H1887" s="0" t="n">
        <f aca="false">I1887*0.2</f>
        <v>0.8</v>
      </c>
      <c r="I1887" s="7" t="n">
        <v>4</v>
      </c>
      <c r="J1887" s="9" t="n">
        <v>47848.4166666667</v>
      </c>
      <c r="M1887" s="0" t="n">
        <v>15</v>
      </c>
      <c r="N1887" s="10" t="s">
        <v>6455</v>
      </c>
      <c r="O1887" s="11" t="n">
        <f aca="false">G1887*I1887</f>
        <v>4</v>
      </c>
      <c r="P1887" s="12" t="s">
        <v>171</v>
      </c>
      <c r="Q1887" s="13" t="s">
        <v>6460</v>
      </c>
      <c r="R1887" s="0" t="n">
        <f aca="false">VLOOKUP(A1887,Sados!$A$1:$D$2962,4,0)</f>
        <v>1</v>
      </c>
      <c r="AE1887" s="0" t="n">
        <f aca="false">G1887-S1887-T1887-U1887-V1887-W1887-X1887-Y1887-Z1887-AA1887-AB1887-AC1887+AD1887</f>
        <v>1</v>
      </c>
      <c r="AF1887" s="0" t="n">
        <f aca="false">AE1887*I1887</f>
        <v>4</v>
      </c>
    </row>
    <row r="1888" customFormat="false" ht="21" hidden="false" customHeight="false" outlineLevel="0" collapsed="false">
      <c r="A1888" s="7" t="s">
        <v>6471</v>
      </c>
      <c r="B1888" s="8" t="n">
        <f aca="false">I1888</f>
        <v>2.7</v>
      </c>
      <c r="C1888" s="14" t="s">
        <v>6472</v>
      </c>
      <c r="D1888" s="0" t="s">
        <v>6473</v>
      </c>
      <c r="E1888" s="0" t="n">
        <v>0</v>
      </c>
      <c r="F1888" s="0" t="s">
        <v>22</v>
      </c>
      <c r="G1888" s="0" t="n">
        <v>30</v>
      </c>
      <c r="H1888" s="0" t="n">
        <f aca="false">I1888*0.2</f>
        <v>0.54</v>
      </c>
      <c r="I1888" s="7" t="n">
        <v>2.7</v>
      </c>
      <c r="J1888" s="9" t="n">
        <v>47848.4166666667</v>
      </c>
      <c r="M1888" s="0" t="n">
        <v>15</v>
      </c>
      <c r="N1888" s="10" t="s">
        <v>6455</v>
      </c>
      <c r="O1888" s="11" t="n">
        <f aca="false">G1888*I1888</f>
        <v>81</v>
      </c>
      <c r="P1888" s="12" t="s">
        <v>171</v>
      </c>
      <c r="Q1888" s="13" t="s">
        <v>6460</v>
      </c>
      <c r="R1888" s="0" t="n">
        <f aca="false">VLOOKUP(A1888,Sados!$A$1:$D$2962,4,0)</f>
        <v>24</v>
      </c>
      <c r="AE1888" s="0" t="n">
        <f aca="false">G1888-S1888-T1888-U1888-V1888-W1888-X1888-Y1888-Z1888-AA1888-AB1888-AC1888+AD1888</f>
        <v>30</v>
      </c>
      <c r="AF1888" s="0" t="n">
        <f aca="false">AE1888*I1888</f>
        <v>81</v>
      </c>
    </row>
    <row r="1889" customFormat="false" ht="21" hidden="false" customHeight="false" outlineLevel="0" collapsed="false">
      <c r="A1889" s="7" t="s">
        <v>6474</v>
      </c>
      <c r="B1889" s="8" t="n">
        <f aca="false">I1889</f>
        <v>2.8</v>
      </c>
      <c r="C1889" s="0" t="s">
        <v>6475</v>
      </c>
      <c r="D1889" s="0" t="s">
        <v>6476</v>
      </c>
      <c r="E1889" s="0" t="s">
        <v>6477</v>
      </c>
      <c r="F1889" s="0" t="s">
        <v>22</v>
      </c>
      <c r="G1889" s="0" t="n">
        <v>12</v>
      </c>
      <c r="H1889" s="0" t="n">
        <f aca="false">I1889*0.2</f>
        <v>0.56</v>
      </c>
      <c r="I1889" s="7" t="n">
        <v>2.8</v>
      </c>
      <c r="J1889" s="9" t="n">
        <v>47848.4166666667</v>
      </c>
      <c r="M1889" s="0" t="n">
        <v>15</v>
      </c>
      <c r="N1889" s="10" t="s">
        <v>6455</v>
      </c>
      <c r="O1889" s="11" t="n">
        <f aca="false">G1889*I1889</f>
        <v>33.6</v>
      </c>
      <c r="P1889" s="12" t="s">
        <v>171</v>
      </c>
      <c r="Q1889" s="13" t="s">
        <v>6478</v>
      </c>
      <c r="R1889" s="0" t="n">
        <f aca="false">VLOOKUP(A1889,Sados!$A$1:$D$2962,4,0)</f>
        <v>9</v>
      </c>
      <c r="Z1889" s="0" t="n">
        <v>1</v>
      </c>
      <c r="AE1889" s="0" t="n">
        <f aca="false">G1889-S1889-T1889-U1889-V1889-W1889-X1889-Y1889-Z1889-AA1889-AB1889-AC1889+AD1889</f>
        <v>11</v>
      </c>
      <c r="AF1889" s="0" t="n">
        <f aca="false">AE1889*I1889</f>
        <v>30.8</v>
      </c>
    </row>
    <row r="1890" customFormat="false" ht="21" hidden="false" customHeight="false" outlineLevel="0" collapsed="false">
      <c r="A1890" s="7" t="s">
        <v>6479</v>
      </c>
      <c r="B1890" s="8" t="n">
        <f aca="false">I1890</f>
        <v>4</v>
      </c>
      <c r="C1890" s="0" t="s">
        <v>6480</v>
      </c>
      <c r="D1890" s="0" t="s">
        <v>6481</v>
      </c>
      <c r="E1890" s="0" t="s">
        <v>6482</v>
      </c>
      <c r="F1890" s="0" t="s">
        <v>22</v>
      </c>
      <c r="G1890" s="0" t="n">
        <v>6</v>
      </c>
      <c r="H1890" s="0" t="n">
        <f aca="false">I1890*0.2</f>
        <v>0.8</v>
      </c>
      <c r="I1890" s="7" t="n">
        <v>4</v>
      </c>
      <c r="J1890" s="9" t="n">
        <v>47848.4166666667</v>
      </c>
      <c r="M1890" s="0" t="n">
        <v>15</v>
      </c>
      <c r="N1890" s="10" t="s">
        <v>6455</v>
      </c>
      <c r="O1890" s="11" t="n">
        <f aca="false">G1890*I1890</f>
        <v>24</v>
      </c>
      <c r="P1890" s="12" t="s">
        <v>38</v>
      </c>
      <c r="Q1890" s="13" t="s">
        <v>6456</v>
      </c>
      <c r="R1890" s="0" t="n">
        <f aca="false">VLOOKUP(A1890,Sados!$A$1:$D$2962,4,0)</f>
        <v>6</v>
      </c>
      <c r="AE1890" s="0" t="n">
        <f aca="false">G1890-S1890-T1890-U1890-V1890-W1890-X1890-Y1890-Z1890-AA1890-AB1890-AC1890+AD1890</f>
        <v>6</v>
      </c>
      <c r="AF1890" s="0" t="n">
        <f aca="false">AE1890*I1890</f>
        <v>24</v>
      </c>
    </row>
    <row r="1891" customFormat="false" ht="21" hidden="false" customHeight="false" outlineLevel="0" collapsed="false">
      <c r="A1891" s="7" t="s">
        <v>6483</v>
      </c>
      <c r="B1891" s="8" t="n">
        <f aca="false">I1891</f>
        <v>4</v>
      </c>
      <c r="C1891" s="0" t="s">
        <v>6484</v>
      </c>
      <c r="D1891" s="0" t="s">
        <v>6485</v>
      </c>
      <c r="E1891" s="0" t="s">
        <v>6486</v>
      </c>
      <c r="F1891" s="0" t="s">
        <v>22</v>
      </c>
      <c r="G1891" s="0" t="n">
        <v>4</v>
      </c>
      <c r="H1891" s="0" t="n">
        <f aca="false">I1891*0.2</f>
        <v>0.8</v>
      </c>
      <c r="I1891" s="7" t="n">
        <v>4</v>
      </c>
      <c r="J1891" s="9" t="n">
        <v>47848.4166666667</v>
      </c>
      <c r="M1891" s="0" t="n">
        <v>15</v>
      </c>
      <c r="N1891" s="10" t="s">
        <v>6455</v>
      </c>
      <c r="O1891" s="11" t="n">
        <f aca="false">G1891*I1891</f>
        <v>16</v>
      </c>
      <c r="P1891" s="12" t="s">
        <v>171</v>
      </c>
      <c r="Q1891" s="13" t="s">
        <v>6460</v>
      </c>
      <c r="R1891" s="0" t="n">
        <f aca="false">VLOOKUP(A1891,Sados!$A$1:$D$2962,4,0)</f>
        <v>4</v>
      </c>
      <c r="AE1891" s="0" t="n">
        <f aca="false">G1891-S1891-T1891-U1891-V1891-W1891-X1891-Y1891-Z1891-AA1891-AB1891-AC1891+AD1891</f>
        <v>4</v>
      </c>
      <c r="AF1891" s="0" t="n">
        <f aca="false">AE1891*I1891</f>
        <v>16</v>
      </c>
    </row>
    <row r="1892" customFormat="false" ht="21" hidden="false" customHeight="false" outlineLevel="0" collapsed="false">
      <c r="A1892" s="7" t="s">
        <v>6487</v>
      </c>
      <c r="B1892" s="8" t="n">
        <f aca="false">I1892</f>
        <v>0.9</v>
      </c>
      <c r="C1892" s="0" t="s">
        <v>6488</v>
      </c>
      <c r="D1892" s="0" t="s">
        <v>6489</v>
      </c>
      <c r="E1892" s="0" t="n">
        <v>0</v>
      </c>
      <c r="F1892" s="0" t="s">
        <v>22</v>
      </c>
      <c r="G1892" s="0" t="n">
        <v>10</v>
      </c>
      <c r="H1892" s="0" t="n">
        <f aca="false">I1892*0.2</f>
        <v>0.18</v>
      </c>
      <c r="I1892" s="7" t="n">
        <v>0.9</v>
      </c>
      <c r="J1892" s="9" t="n">
        <v>47848.4166666667</v>
      </c>
      <c r="M1892" s="0" t="n">
        <v>15</v>
      </c>
      <c r="N1892" s="10" t="s">
        <v>6455</v>
      </c>
      <c r="O1892" s="11" t="n">
        <f aca="false">G1892*I1892</f>
        <v>9</v>
      </c>
      <c r="P1892" s="12" t="s">
        <v>38</v>
      </c>
      <c r="Q1892" s="13" t="s">
        <v>5291</v>
      </c>
      <c r="R1892" s="0" t="n">
        <f aca="false">VLOOKUP(A1892,Sados!$A$1:$D$2962,4,0)</f>
        <v>9</v>
      </c>
      <c r="AE1892" s="0" t="n">
        <f aca="false">G1892-S1892-T1892-U1892-V1892-W1892-X1892-Y1892-Z1892-AA1892-AB1892-AC1892+AD1892</f>
        <v>10</v>
      </c>
      <c r="AF1892" s="0" t="n">
        <f aca="false">AE1892*I1892</f>
        <v>9</v>
      </c>
    </row>
    <row r="1893" customFormat="false" ht="21" hidden="false" customHeight="false" outlineLevel="0" collapsed="false">
      <c r="A1893" s="7" t="s">
        <v>6490</v>
      </c>
      <c r="B1893" s="8" t="n">
        <f aca="false">I1893</f>
        <v>8</v>
      </c>
      <c r="C1893" s="0" t="s">
        <v>6491</v>
      </c>
      <c r="D1893" s="0" t="s">
        <v>6492</v>
      </c>
      <c r="E1893" s="0" t="n">
        <v>0</v>
      </c>
      <c r="F1893" s="0" t="s">
        <v>22</v>
      </c>
      <c r="G1893" s="0" t="n">
        <v>9</v>
      </c>
      <c r="H1893" s="0" t="n">
        <f aca="false">I1893*0.2</f>
        <v>1.6</v>
      </c>
      <c r="I1893" s="7" t="n">
        <v>8</v>
      </c>
      <c r="J1893" s="9" t="n">
        <v>47848.4166666667</v>
      </c>
      <c r="M1893" s="0" t="n">
        <v>15</v>
      </c>
      <c r="N1893" s="10" t="s">
        <v>6455</v>
      </c>
      <c r="O1893" s="11" t="n">
        <f aca="false">G1893*I1893</f>
        <v>72</v>
      </c>
      <c r="P1893" s="12" t="s">
        <v>42</v>
      </c>
      <c r="Q1893" s="13" t="s">
        <v>5291</v>
      </c>
      <c r="R1893" s="0" t="str">
        <f aca="false">VLOOKUP(A1893,Sados!$A$1:$D$2962,4,0)</f>
        <v>14.5</v>
      </c>
      <c r="AE1893" s="0" t="n">
        <f aca="false">G1893-S1893-T1893-U1893-V1893-W1893-X1893-Y1893-Z1893-AA1893-AB1893-AC1893+AD1893</f>
        <v>9</v>
      </c>
      <c r="AF1893" s="0" t="n">
        <f aca="false">AE1893*I1893</f>
        <v>72</v>
      </c>
    </row>
    <row r="1894" customFormat="false" ht="21" hidden="false" customHeight="false" outlineLevel="0" collapsed="false">
      <c r="A1894" s="7" t="s">
        <v>6493</v>
      </c>
      <c r="B1894" s="8" t="n">
        <f aca="false">I1894</f>
        <v>6.5</v>
      </c>
      <c r="C1894" s="0" t="s">
        <v>6494</v>
      </c>
      <c r="D1894" s="0" t="s">
        <v>6495</v>
      </c>
      <c r="E1894" s="0" t="n">
        <v>0</v>
      </c>
      <c r="F1894" s="0" t="s">
        <v>22</v>
      </c>
      <c r="G1894" s="0" t="n">
        <v>18</v>
      </c>
      <c r="H1894" s="0" t="n">
        <f aca="false">I1894*0.2</f>
        <v>1.3</v>
      </c>
      <c r="I1894" s="7" t="n">
        <v>6.5</v>
      </c>
      <c r="J1894" s="9" t="n">
        <v>47848.4166666667</v>
      </c>
      <c r="M1894" s="0" t="n">
        <v>15</v>
      </c>
      <c r="N1894" s="10" t="s">
        <v>6455</v>
      </c>
      <c r="O1894" s="11" t="n">
        <f aca="false">G1894*I1894</f>
        <v>117</v>
      </c>
      <c r="P1894" s="12" t="s">
        <v>42</v>
      </c>
      <c r="Q1894" s="13" t="s">
        <v>5291</v>
      </c>
      <c r="R1894" s="0" t="n">
        <f aca="false">VLOOKUP(A1894,Sados!$A$1:$D$2962,4,0)</f>
        <v>14</v>
      </c>
      <c r="S1894" s="0" t="n">
        <f aca="false">1+2</f>
        <v>3</v>
      </c>
      <c r="U1894" s="0" t="n">
        <f aca="false">1+1</f>
        <v>2</v>
      </c>
      <c r="Z1894" s="0" t="n">
        <v>1</v>
      </c>
      <c r="AC1894" s="0" t="n">
        <v>2</v>
      </c>
      <c r="AE1894" s="0" t="n">
        <f aca="false">G1894-S1894-T1894-U1894-V1894-W1894-X1894-Y1894-Z1894-AA1894-AB1894-AC1894+AD1894</f>
        <v>10</v>
      </c>
      <c r="AF1894" s="0" t="n">
        <f aca="false">AE1894*I1894</f>
        <v>65</v>
      </c>
    </row>
    <row r="1895" customFormat="false" ht="21" hidden="false" customHeight="false" outlineLevel="0" collapsed="false">
      <c r="A1895" s="7" t="s">
        <v>6496</v>
      </c>
      <c r="B1895" s="8" t="n">
        <f aca="false">I1895</f>
        <v>8</v>
      </c>
      <c r="C1895" s="0" t="s">
        <v>6497</v>
      </c>
      <c r="D1895" s="0" t="s">
        <v>6498</v>
      </c>
      <c r="E1895" s="0" t="n">
        <v>0</v>
      </c>
      <c r="F1895" s="0" t="s">
        <v>22</v>
      </c>
      <c r="G1895" s="0" t="n">
        <v>17</v>
      </c>
      <c r="H1895" s="0" t="n">
        <f aca="false">I1895*0.2</f>
        <v>1.6</v>
      </c>
      <c r="I1895" s="7" t="n">
        <v>8</v>
      </c>
      <c r="J1895" s="9" t="n">
        <v>47848.4166666667</v>
      </c>
      <c r="M1895" s="0" t="n">
        <v>15</v>
      </c>
      <c r="N1895" s="10" t="s">
        <v>6455</v>
      </c>
      <c r="O1895" s="11" t="n">
        <f aca="false">G1895*I1895</f>
        <v>136</v>
      </c>
      <c r="P1895" s="12" t="s">
        <v>42</v>
      </c>
      <c r="Q1895" s="13" t="s">
        <v>5291</v>
      </c>
      <c r="R1895" s="0" t="n">
        <f aca="false">VLOOKUP(A1895,Sados!$A$1:$D$2962,4,0)</f>
        <v>34</v>
      </c>
      <c r="AE1895" s="0" t="n">
        <f aca="false">G1895-S1895-T1895-U1895-V1895-W1895-X1895-Y1895-Z1895-AA1895-AB1895-AC1895+AD1895</f>
        <v>17</v>
      </c>
      <c r="AF1895" s="0" t="n">
        <f aca="false">AE1895*I1895</f>
        <v>136</v>
      </c>
    </row>
    <row r="1896" customFormat="false" ht="21" hidden="false" customHeight="false" outlineLevel="0" collapsed="false">
      <c r="A1896" s="7" t="s">
        <v>6499</v>
      </c>
      <c r="B1896" s="8" t="n">
        <f aca="false">I1896</f>
        <v>7.2</v>
      </c>
      <c r="C1896" s="0" t="s">
        <v>6500</v>
      </c>
      <c r="D1896" s="0" t="s">
        <v>6501</v>
      </c>
      <c r="E1896" s="0" t="n">
        <v>0</v>
      </c>
      <c r="F1896" s="0" t="s">
        <v>22</v>
      </c>
      <c r="G1896" s="0" t="n">
        <v>12</v>
      </c>
      <c r="H1896" s="0" t="n">
        <f aca="false">I1896*0.2</f>
        <v>1.44</v>
      </c>
      <c r="I1896" s="7" t="n">
        <v>7.2</v>
      </c>
      <c r="J1896" s="9" t="n">
        <v>47848.4166666667</v>
      </c>
      <c r="M1896" s="0" t="n">
        <v>15</v>
      </c>
      <c r="N1896" s="10" t="s">
        <v>6455</v>
      </c>
      <c r="O1896" s="11" t="n">
        <f aca="false">G1896*I1896</f>
        <v>86.4</v>
      </c>
      <c r="P1896" s="12" t="s">
        <v>171</v>
      </c>
      <c r="Q1896" s="13" t="s">
        <v>5291</v>
      </c>
      <c r="R1896" s="0" t="n">
        <f aca="false">VLOOKUP(A1896,Sados!$A$1:$D$2962,4,0)</f>
        <v>13</v>
      </c>
      <c r="AE1896" s="0" t="n">
        <f aca="false">G1896-S1896-T1896-U1896-V1896-W1896-X1896-Y1896-Z1896-AA1896-AB1896-AC1896+AD1896</f>
        <v>12</v>
      </c>
      <c r="AF1896" s="0" t="n">
        <f aca="false">AE1896*I1896</f>
        <v>86.4</v>
      </c>
    </row>
    <row r="1897" customFormat="false" ht="21" hidden="false" customHeight="false" outlineLevel="0" collapsed="false">
      <c r="A1897" s="7" t="s">
        <v>6502</v>
      </c>
      <c r="B1897" s="8" t="n">
        <f aca="false">I1897</f>
        <v>5</v>
      </c>
      <c r="C1897" s="0" t="s">
        <v>6503</v>
      </c>
      <c r="D1897" s="0" t="s">
        <v>6504</v>
      </c>
      <c r="E1897" s="0" t="s">
        <v>6505</v>
      </c>
      <c r="F1897" s="0" t="s">
        <v>22</v>
      </c>
      <c r="G1897" s="0" t="n">
        <v>19</v>
      </c>
      <c r="H1897" s="0" t="n">
        <f aca="false">I1897*0.2</f>
        <v>1</v>
      </c>
      <c r="I1897" s="7" t="n">
        <v>5</v>
      </c>
      <c r="J1897" s="9" t="n">
        <v>47848.4166666667</v>
      </c>
      <c r="M1897" s="0" t="n">
        <v>15</v>
      </c>
      <c r="N1897" s="10" t="s">
        <v>6455</v>
      </c>
      <c r="O1897" s="11" t="n">
        <f aca="false">G1897*I1897</f>
        <v>95</v>
      </c>
      <c r="P1897" s="12" t="s">
        <v>171</v>
      </c>
      <c r="Q1897" s="13" t="s">
        <v>6460</v>
      </c>
      <c r="R1897" s="0" t="n">
        <f aca="false">VLOOKUP(A1897,Sados!$A$1:$D$2962,4,0)</f>
        <v>19</v>
      </c>
      <c r="AE1897" s="0" t="n">
        <f aca="false">G1897-S1897-T1897-U1897-V1897-W1897-X1897-Y1897-Z1897-AA1897-AB1897-AC1897+AD1897</f>
        <v>19</v>
      </c>
      <c r="AF1897" s="0" t="n">
        <f aca="false">AE1897*I1897</f>
        <v>95</v>
      </c>
    </row>
    <row r="1898" customFormat="false" ht="21" hidden="false" customHeight="false" outlineLevel="0" collapsed="false">
      <c r="A1898" s="7" t="s">
        <v>6506</v>
      </c>
      <c r="B1898" s="8" t="n">
        <f aca="false">I1898</f>
        <v>7.2</v>
      </c>
      <c r="C1898" s="0" t="s">
        <v>6507</v>
      </c>
      <c r="D1898" s="0" t="s">
        <v>6508</v>
      </c>
      <c r="E1898" s="0" t="n">
        <v>0</v>
      </c>
      <c r="F1898" s="0" t="s">
        <v>22</v>
      </c>
      <c r="G1898" s="0" t="n">
        <v>36</v>
      </c>
      <c r="H1898" s="0" t="n">
        <f aca="false">I1898*0.2</f>
        <v>1.44</v>
      </c>
      <c r="I1898" s="7" t="n">
        <v>7.2</v>
      </c>
      <c r="J1898" s="9" t="n">
        <v>47848.4166666667</v>
      </c>
      <c r="M1898" s="0" t="n">
        <v>15</v>
      </c>
      <c r="N1898" s="10" t="s">
        <v>6455</v>
      </c>
      <c r="O1898" s="11" t="n">
        <f aca="false">G1898*I1898</f>
        <v>259.2</v>
      </c>
      <c r="P1898" s="12" t="s">
        <v>171</v>
      </c>
      <c r="Q1898" s="13" t="s">
        <v>6456</v>
      </c>
      <c r="R1898" s="0" t="n">
        <f aca="false">VLOOKUP(A1898,Sados!$A$1:$D$2962,4,0)</f>
        <v>73</v>
      </c>
      <c r="AE1898" s="0" t="n">
        <f aca="false">G1898-S1898-T1898-U1898-V1898-W1898-X1898-Y1898-Z1898-AA1898-AB1898-AC1898+AD1898</f>
        <v>36</v>
      </c>
      <c r="AF1898" s="0" t="n">
        <f aca="false">AE1898*I1898</f>
        <v>259.2</v>
      </c>
    </row>
    <row r="1899" customFormat="false" ht="21" hidden="false" customHeight="false" outlineLevel="0" collapsed="false">
      <c r="A1899" s="7" t="s">
        <v>6509</v>
      </c>
      <c r="B1899" s="8" t="n">
        <f aca="false">I1899</f>
        <v>7.2</v>
      </c>
      <c r="C1899" s="0" t="s">
        <v>6510</v>
      </c>
      <c r="D1899" s="0" t="s">
        <v>6511</v>
      </c>
      <c r="E1899" s="0" t="n">
        <v>0</v>
      </c>
      <c r="F1899" s="0" t="s">
        <v>22</v>
      </c>
      <c r="G1899" s="0" t="n">
        <v>4</v>
      </c>
      <c r="H1899" s="0" t="n">
        <f aca="false">I1899*0.2</f>
        <v>1.44</v>
      </c>
      <c r="I1899" s="7" t="n">
        <v>7.2</v>
      </c>
      <c r="J1899" s="9" t="n">
        <v>47848.4166666667</v>
      </c>
      <c r="M1899" s="0" t="n">
        <v>15</v>
      </c>
      <c r="N1899" s="10" t="s">
        <v>6455</v>
      </c>
      <c r="O1899" s="11" t="n">
        <f aca="false">G1899*I1899</f>
        <v>28.8</v>
      </c>
      <c r="P1899" s="12" t="s">
        <v>42</v>
      </c>
      <c r="Q1899" s="13" t="s">
        <v>5291</v>
      </c>
      <c r="R1899" s="0" t="n">
        <f aca="false">VLOOKUP(A1899,Sados!$A$1:$D$2962,4,0)</f>
        <v>19</v>
      </c>
      <c r="S1899" s="0" t="n">
        <v>1</v>
      </c>
      <c r="AA1899" s="0" t="n">
        <v>1</v>
      </c>
      <c r="AC1899" s="0" t="n">
        <v>1</v>
      </c>
      <c r="AE1899" s="0" t="n">
        <f aca="false">G1899-S1899-T1899-U1899-V1899-W1899-X1899-Y1899-Z1899-AA1899-AB1899-AC1899+AD1899</f>
        <v>1</v>
      </c>
      <c r="AF1899" s="0" t="n">
        <f aca="false">AE1899*I1899</f>
        <v>7.2</v>
      </c>
    </row>
    <row r="1900" customFormat="false" ht="21" hidden="false" customHeight="false" outlineLevel="0" collapsed="false">
      <c r="A1900" s="7" t="s">
        <v>6512</v>
      </c>
      <c r="B1900" s="8" t="n">
        <f aca="false">I1900</f>
        <v>8</v>
      </c>
      <c r="C1900" s="0" t="s">
        <v>6513</v>
      </c>
      <c r="D1900" s="0" t="s">
        <v>6514</v>
      </c>
      <c r="E1900" s="0" t="n">
        <v>0</v>
      </c>
      <c r="F1900" s="0" t="s">
        <v>22</v>
      </c>
      <c r="G1900" s="0" t="n">
        <v>19</v>
      </c>
      <c r="H1900" s="0" t="n">
        <f aca="false">I1900*0.2</f>
        <v>1.6</v>
      </c>
      <c r="I1900" s="7" t="n">
        <v>8</v>
      </c>
      <c r="J1900" s="9" t="n">
        <v>47848.4166666667</v>
      </c>
      <c r="M1900" s="0" t="n">
        <v>15</v>
      </c>
      <c r="N1900" s="10" t="s">
        <v>6455</v>
      </c>
      <c r="O1900" s="11" t="n">
        <f aca="false">G1900*I1900</f>
        <v>152</v>
      </c>
      <c r="P1900" s="12" t="s">
        <v>38</v>
      </c>
      <c r="Q1900" s="13" t="s">
        <v>5291</v>
      </c>
      <c r="R1900" s="0" t="n">
        <f aca="false">VLOOKUP(A1900,Sados!$A$1:$D$2962,4,0)</f>
        <v>23</v>
      </c>
      <c r="W1900" s="0" t="n">
        <v>1.5</v>
      </c>
      <c r="Z1900" s="0" t="n">
        <v>1</v>
      </c>
      <c r="AE1900" s="0" t="n">
        <f aca="false">G1900-S1900-T1900-U1900-V1900-W1900-X1900-Y1900-Z1900-AA1900-AB1900-AC1900+AD1900</f>
        <v>16.5</v>
      </c>
      <c r="AF1900" s="0" t="n">
        <f aca="false">AE1900*I1900</f>
        <v>132</v>
      </c>
    </row>
    <row r="1901" customFormat="false" ht="21" hidden="false" customHeight="false" outlineLevel="0" collapsed="false">
      <c r="A1901" s="7" t="s">
        <v>6515</v>
      </c>
      <c r="B1901" s="8" t="n">
        <f aca="false">I1901</f>
        <v>6.5</v>
      </c>
      <c r="C1901" s="0" t="s">
        <v>6516</v>
      </c>
      <c r="D1901" s="0" t="s">
        <v>6517</v>
      </c>
      <c r="E1901" s="0" t="n">
        <v>0</v>
      </c>
      <c r="F1901" s="0" t="s">
        <v>22</v>
      </c>
      <c r="G1901" s="0" t="n">
        <v>3</v>
      </c>
      <c r="H1901" s="0" t="n">
        <f aca="false">I1901*0.2</f>
        <v>1.3</v>
      </c>
      <c r="I1901" s="7" t="n">
        <v>6.5</v>
      </c>
      <c r="J1901" s="9" t="n">
        <v>47848.4166666667</v>
      </c>
      <c r="M1901" s="0" t="n">
        <v>15</v>
      </c>
      <c r="N1901" s="10" t="s">
        <v>6455</v>
      </c>
      <c r="O1901" s="11" t="n">
        <f aca="false">G1901*I1901</f>
        <v>19.5</v>
      </c>
      <c r="P1901" s="12" t="s">
        <v>38</v>
      </c>
      <c r="Q1901" s="13" t="s">
        <v>5291</v>
      </c>
      <c r="R1901" s="0" t="n">
        <f aca="false">VLOOKUP(A1901,Sados!$A$1:$D$2962,4,0)</f>
        <v>1</v>
      </c>
      <c r="AE1901" s="0" t="n">
        <f aca="false">G1901-S1901-T1901-U1901-V1901-W1901-X1901-Y1901-Z1901-AA1901-AB1901-AC1901+AD1901</f>
        <v>3</v>
      </c>
      <c r="AF1901" s="0" t="n">
        <f aca="false">AE1901*I1901</f>
        <v>19.5</v>
      </c>
    </row>
    <row r="1902" customFormat="false" ht="21" hidden="false" customHeight="false" outlineLevel="0" collapsed="false">
      <c r="A1902" s="7" t="s">
        <v>6518</v>
      </c>
      <c r="B1902" s="8" t="n">
        <f aca="false">I1902</f>
        <v>6.5</v>
      </c>
      <c r="C1902" s="0" t="s">
        <v>6519</v>
      </c>
      <c r="D1902" s="0" t="s">
        <v>6520</v>
      </c>
      <c r="E1902" s="0" t="n">
        <v>0</v>
      </c>
      <c r="F1902" s="0" t="s">
        <v>22</v>
      </c>
      <c r="G1902" s="0" t="n">
        <v>10</v>
      </c>
      <c r="H1902" s="0" t="n">
        <f aca="false">I1902*0.2</f>
        <v>1.3</v>
      </c>
      <c r="I1902" s="7" t="n">
        <v>6.5</v>
      </c>
      <c r="J1902" s="9" t="n">
        <v>47848.4166666667</v>
      </c>
      <c r="M1902" s="0" t="n">
        <v>15</v>
      </c>
      <c r="N1902" s="10" t="s">
        <v>6455</v>
      </c>
      <c r="O1902" s="11" t="n">
        <f aca="false">G1902*I1902</f>
        <v>65</v>
      </c>
      <c r="P1902" s="12" t="s">
        <v>38</v>
      </c>
      <c r="Q1902" s="13" t="s">
        <v>5291</v>
      </c>
      <c r="R1902" s="0" t="n">
        <f aca="false">VLOOKUP(A1902,Sados!$A$1:$D$2962,4,0)</f>
        <v>21</v>
      </c>
      <c r="AE1902" s="0" t="n">
        <f aca="false">G1902-S1902-T1902-U1902-V1902-W1902-X1902-Y1902-Z1902-AA1902-AB1902-AC1902+AD1902</f>
        <v>10</v>
      </c>
      <c r="AF1902" s="0" t="n">
        <f aca="false">AE1902*I1902</f>
        <v>65</v>
      </c>
    </row>
    <row r="1903" customFormat="false" ht="21" hidden="false" customHeight="false" outlineLevel="0" collapsed="false">
      <c r="A1903" s="7" t="s">
        <v>6521</v>
      </c>
      <c r="B1903" s="8" t="n">
        <f aca="false">I1903</f>
        <v>8</v>
      </c>
      <c r="C1903" s="0" t="s">
        <v>6522</v>
      </c>
      <c r="D1903" s="0" t="s">
        <v>6523</v>
      </c>
      <c r="E1903" s="0" t="n">
        <v>0</v>
      </c>
      <c r="F1903" s="0" t="s">
        <v>22</v>
      </c>
      <c r="G1903" s="0" t="n">
        <v>25</v>
      </c>
      <c r="H1903" s="0" t="n">
        <f aca="false">I1903*0.2</f>
        <v>1.6</v>
      </c>
      <c r="I1903" s="7" t="n">
        <v>8</v>
      </c>
      <c r="J1903" s="9" t="n">
        <v>47848.4166666667</v>
      </c>
      <c r="M1903" s="0" t="n">
        <v>15</v>
      </c>
      <c r="N1903" s="10" t="s">
        <v>6455</v>
      </c>
      <c r="O1903" s="11" t="n">
        <f aca="false">G1903*I1903</f>
        <v>200</v>
      </c>
      <c r="P1903" s="12" t="s">
        <v>78</v>
      </c>
      <c r="Q1903" s="13" t="s">
        <v>6456</v>
      </c>
      <c r="R1903" s="0" t="n">
        <f aca="false">VLOOKUP(A1903,Sados!$A$1:$D$2962,4,0)</f>
        <v>54</v>
      </c>
      <c r="AE1903" s="0" t="n">
        <f aca="false">G1903-S1903-T1903-U1903-V1903-W1903-X1903-Y1903-Z1903-AA1903-AB1903-AC1903+AD1903</f>
        <v>25</v>
      </c>
      <c r="AF1903" s="0" t="n">
        <f aca="false">AE1903*I1903</f>
        <v>200</v>
      </c>
    </row>
    <row r="1904" customFormat="false" ht="21" hidden="false" customHeight="false" outlineLevel="0" collapsed="false">
      <c r="A1904" s="7" t="s">
        <v>6524</v>
      </c>
      <c r="B1904" s="8" t="n">
        <f aca="false">I1904</f>
        <v>7.2</v>
      </c>
      <c r="C1904" s="0" t="s">
        <v>6525</v>
      </c>
      <c r="D1904" s="0" t="s">
        <v>6526</v>
      </c>
      <c r="E1904" s="0" t="n">
        <v>0</v>
      </c>
      <c r="F1904" s="0" t="s">
        <v>22</v>
      </c>
      <c r="G1904" s="0" t="n">
        <v>10</v>
      </c>
      <c r="H1904" s="0" t="n">
        <f aca="false">I1904*0.2</f>
        <v>1.44</v>
      </c>
      <c r="I1904" s="7" t="n">
        <v>7.2</v>
      </c>
      <c r="J1904" s="9" t="n">
        <v>47848.4166666667</v>
      </c>
      <c r="M1904" s="0" t="n">
        <v>15</v>
      </c>
      <c r="N1904" s="10" t="s">
        <v>6455</v>
      </c>
      <c r="O1904" s="11" t="n">
        <f aca="false">G1904*I1904</f>
        <v>72</v>
      </c>
      <c r="P1904" s="12" t="s">
        <v>38</v>
      </c>
      <c r="Q1904" s="13" t="s">
        <v>5291</v>
      </c>
      <c r="R1904" s="0" t="n">
        <f aca="false">VLOOKUP(A1904,Sados!$A$1:$D$2962,4,0)</f>
        <v>10</v>
      </c>
      <c r="AC1904" s="0" t="n">
        <v>1</v>
      </c>
      <c r="AE1904" s="0" t="n">
        <f aca="false">G1904-S1904-T1904-U1904-V1904-W1904-X1904-Y1904-Z1904-AA1904-AB1904-AC1904+AD1904</f>
        <v>9</v>
      </c>
      <c r="AF1904" s="0" t="n">
        <f aca="false">AE1904*I1904</f>
        <v>64.8</v>
      </c>
    </row>
    <row r="1905" customFormat="false" ht="21" hidden="false" customHeight="false" outlineLevel="0" collapsed="false">
      <c r="A1905" s="7" t="s">
        <v>6527</v>
      </c>
      <c r="B1905" s="8" t="n">
        <f aca="false">I1905</f>
        <v>6.5</v>
      </c>
      <c r="C1905" s="0" t="s">
        <v>6528</v>
      </c>
      <c r="D1905" s="0" t="s">
        <v>6529</v>
      </c>
      <c r="E1905" s="0" t="n">
        <v>0</v>
      </c>
      <c r="F1905" s="0" t="s">
        <v>22</v>
      </c>
      <c r="G1905" s="0" t="n">
        <v>9</v>
      </c>
      <c r="H1905" s="0" t="n">
        <f aca="false">I1905*0.2</f>
        <v>1.3</v>
      </c>
      <c r="I1905" s="7" t="n">
        <v>6.5</v>
      </c>
      <c r="J1905" s="9" t="n">
        <v>47848.4166666667</v>
      </c>
      <c r="M1905" s="0" t="n">
        <v>15</v>
      </c>
      <c r="N1905" s="10" t="s">
        <v>6455</v>
      </c>
      <c r="O1905" s="11" t="n">
        <f aca="false">G1905*I1905</f>
        <v>58.5</v>
      </c>
      <c r="P1905" s="12" t="s">
        <v>38</v>
      </c>
      <c r="Q1905" s="13" t="s">
        <v>5291</v>
      </c>
      <c r="R1905" s="0" t="str">
        <f aca="false">VLOOKUP(A1905,Sados!$A$1:$D$2962,4,0)</f>
        <v>15.5</v>
      </c>
      <c r="AE1905" s="0" t="n">
        <f aca="false">G1905-S1905-T1905-U1905-V1905-W1905-X1905-Y1905-Z1905-AA1905-AB1905-AC1905+AD1905</f>
        <v>9</v>
      </c>
      <c r="AF1905" s="0" t="n">
        <f aca="false">AE1905*I1905</f>
        <v>58.5</v>
      </c>
    </row>
    <row r="1906" customFormat="false" ht="21" hidden="false" customHeight="false" outlineLevel="0" collapsed="false">
      <c r="A1906" s="7" t="s">
        <v>6530</v>
      </c>
      <c r="B1906" s="8" t="n">
        <f aca="false">I1906</f>
        <v>6.5</v>
      </c>
      <c r="C1906" s="0" t="s">
        <v>6531</v>
      </c>
      <c r="D1906" s="0" t="s">
        <v>6532</v>
      </c>
      <c r="E1906" s="0" t="n">
        <v>0</v>
      </c>
      <c r="F1906" s="0" t="s">
        <v>22</v>
      </c>
      <c r="G1906" s="0" t="n">
        <v>34</v>
      </c>
      <c r="H1906" s="0" t="n">
        <f aca="false">I1906*0.2</f>
        <v>1.3</v>
      </c>
      <c r="I1906" s="7" t="n">
        <v>6.5</v>
      </c>
      <c r="J1906" s="9" t="n">
        <v>47848.4166666667</v>
      </c>
      <c r="M1906" s="0" t="n">
        <v>15</v>
      </c>
      <c r="N1906" s="10" t="s">
        <v>6455</v>
      </c>
      <c r="O1906" s="11" t="n">
        <f aca="false">G1906*I1906</f>
        <v>221</v>
      </c>
      <c r="P1906" s="12" t="s">
        <v>38</v>
      </c>
      <c r="Q1906" s="13" t="s">
        <v>5291</v>
      </c>
      <c r="R1906" s="0" t="str">
        <f aca="false">VLOOKUP(A1906,Sados!$A$1:$D$2962,4,0)</f>
        <v>66.5</v>
      </c>
      <c r="AE1906" s="0" t="n">
        <f aca="false">G1906-S1906-T1906-U1906-V1906-W1906-X1906-Y1906-Z1906-AA1906-AB1906-AC1906+AD1906</f>
        <v>34</v>
      </c>
      <c r="AF1906" s="0" t="n">
        <f aca="false">AE1906*I1906</f>
        <v>221</v>
      </c>
    </row>
    <row r="1907" customFormat="false" ht="21" hidden="false" customHeight="false" outlineLevel="0" collapsed="false">
      <c r="A1907" s="7" t="s">
        <v>6533</v>
      </c>
      <c r="B1907" s="8" t="n">
        <f aca="false">I1907</f>
        <v>5</v>
      </c>
      <c r="C1907" s="0" t="s">
        <v>6534</v>
      </c>
      <c r="D1907" s="0" t="s">
        <v>6535</v>
      </c>
      <c r="E1907" s="0" t="s">
        <v>6505</v>
      </c>
      <c r="F1907" s="0" t="s">
        <v>22</v>
      </c>
      <c r="G1907" s="0" t="n">
        <v>8</v>
      </c>
      <c r="H1907" s="0" t="n">
        <f aca="false">I1907*0.2</f>
        <v>1</v>
      </c>
      <c r="I1907" s="7" t="n">
        <v>5</v>
      </c>
      <c r="J1907" s="9" t="n">
        <v>47848.4166666667</v>
      </c>
      <c r="M1907" s="0" t="n">
        <v>15</v>
      </c>
      <c r="N1907" s="10" t="s">
        <v>6455</v>
      </c>
      <c r="O1907" s="11" t="n">
        <f aca="false">G1907*I1907</f>
        <v>40</v>
      </c>
      <c r="P1907" s="12" t="s">
        <v>171</v>
      </c>
      <c r="Q1907" s="13" t="s">
        <v>6460</v>
      </c>
      <c r="R1907" s="0" t="n">
        <f aca="false">VLOOKUP(A1907,Sados!$A$1:$D$2962,4,0)</f>
        <v>8</v>
      </c>
      <c r="AE1907" s="0" t="n">
        <f aca="false">G1907-S1907-T1907-U1907-V1907-W1907-X1907-Y1907-Z1907-AA1907-AB1907-AC1907+AD1907</f>
        <v>8</v>
      </c>
      <c r="AF1907" s="0" t="n">
        <f aca="false">AE1907*I1907</f>
        <v>40</v>
      </c>
    </row>
    <row r="1908" customFormat="false" ht="21" hidden="false" customHeight="false" outlineLevel="0" collapsed="false">
      <c r="A1908" s="7" t="s">
        <v>6536</v>
      </c>
      <c r="B1908" s="8" t="n">
        <f aca="false">I1908</f>
        <v>6.5</v>
      </c>
      <c r="C1908" s="0" t="s">
        <v>6537</v>
      </c>
      <c r="D1908" s="0" t="s">
        <v>6538</v>
      </c>
      <c r="E1908" s="0" t="n">
        <v>0</v>
      </c>
      <c r="F1908" s="0" t="s">
        <v>22</v>
      </c>
      <c r="G1908" s="0" t="n">
        <v>54</v>
      </c>
      <c r="H1908" s="0" t="n">
        <f aca="false">I1908*0.2</f>
        <v>1.3</v>
      </c>
      <c r="I1908" s="7" t="n">
        <v>6.5</v>
      </c>
      <c r="J1908" s="9" t="n">
        <v>47848.4166666667</v>
      </c>
      <c r="M1908" s="0" t="n">
        <v>15</v>
      </c>
      <c r="N1908" s="10" t="s">
        <v>6455</v>
      </c>
      <c r="O1908" s="11" t="n">
        <f aca="false">G1908*I1908</f>
        <v>351</v>
      </c>
      <c r="P1908" s="12" t="s">
        <v>38</v>
      </c>
      <c r="Q1908" s="13" t="s">
        <v>5291</v>
      </c>
      <c r="R1908" s="0" t="n">
        <f aca="false">VLOOKUP(A1908,Sados!$A$1:$D$2962,4,0)</f>
        <v>86</v>
      </c>
      <c r="AE1908" s="0" t="n">
        <f aca="false">G1908-S1908-T1908-U1908-V1908-W1908-X1908-Y1908-Z1908-AA1908-AB1908-AC1908+AD1908</f>
        <v>54</v>
      </c>
      <c r="AF1908" s="0" t="n">
        <f aca="false">AE1908*I1908</f>
        <v>351</v>
      </c>
    </row>
    <row r="1909" customFormat="false" ht="21" hidden="false" customHeight="false" outlineLevel="0" collapsed="false">
      <c r="A1909" s="7" t="s">
        <v>6539</v>
      </c>
      <c r="B1909" s="8" t="n">
        <f aca="false">I1909</f>
        <v>6.5</v>
      </c>
      <c r="C1909" s="0" t="s">
        <v>6540</v>
      </c>
      <c r="D1909" s="0" t="s">
        <v>6541</v>
      </c>
      <c r="E1909" s="0" t="n">
        <v>0</v>
      </c>
      <c r="F1909" s="0" t="s">
        <v>22</v>
      </c>
      <c r="G1909" s="0" t="n">
        <v>10</v>
      </c>
      <c r="H1909" s="0" t="n">
        <f aca="false">I1909*0.2</f>
        <v>1.3</v>
      </c>
      <c r="I1909" s="7" t="n">
        <v>6.5</v>
      </c>
      <c r="J1909" s="9" t="n">
        <v>47848.4166666667</v>
      </c>
      <c r="M1909" s="0" t="n">
        <v>15</v>
      </c>
      <c r="N1909" s="10" t="s">
        <v>6455</v>
      </c>
      <c r="O1909" s="11" t="n">
        <f aca="false">G1909*I1909</f>
        <v>65</v>
      </c>
      <c r="P1909" s="12" t="s">
        <v>38</v>
      </c>
      <c r="Q1909" s="13" t="s">
        <v>5291</v>
      </c>
      <c r="R1909" s="0" t="str">
        <f aca="false">VLOOKUP(A1909,Sados!$A$1:$D$2962,4,0)</f>
        <v>11.5</v>
      </c>
      <c r="X1909" s="0" t="n">
        <v>1</v>
      </c>
      <c r="AD1909" s="0" t="n">
        <v>1</v>
      </c>
      <c r="AE1909" s="0" t="n">
        <f aca="false">G1909-S1909-T1909-U1909-V1909-W1909-X1909-Y1909-Z1909-AA1909-AB1909-AC1909+AD1909</f>
        <v>10</v>
      </c>
      <c r="AF1909" s="0" t="n">
        <f aca="false">AE1909*I1909</f>
        <v>65</v>
      </c>
    </row>
    <row r="1910" customFormat="false" ht="21" hidden="false" customHeight="false" outlineLevel="0" collapsed="false">
      <c r="A1910" s="7" t="s">
        <v>6542</v>
      </c>
      <c r="B1910" s="8" t="n">
        <f aca="false">I1910</f>
        <v>7.2</v>
      </c>
      <c r="C1910" s="14" t="s">
        <v>6543</v>
      </c>
      <c r="D1910" s="0" t="s">
        <v>6544</v>
      </c>
      <c r="E1910" s="0" t="n">
        <v>0</v>
      </c>
      <c r="F1910" s="0" t="s">
        <v>22</v>
      </c>
      <c r="G1910" s="0" t="n">
        <v>2</v>
      </c>
      <c r="H1910" s="0" t="n">
        <f aca="false">I1910*0.2</f>
        <v>1.44</v>
      </c>
      <c r="I1910" s="7" t="n">
        <v>7.2</v>
      </c>
      <c r="J1910" s="9" t="n">
        <v>47848.4166666667</v>
      </c>
      <c r="M1910" s="0" t="n">
        <v>15</v>
      </c>
      <c r="N1910" s="10" t="s">
        <v>6455</v>
      </c>
      <c r="O1910" s="11" t="n">
        <f aca="false">G1910*I1910</f>
        <v>14.4</v>
      </c>
      <c r="P1910" s="12" t="s">
        <v>38</v>
      </c>
      <c r="Q1910" s="13" t="s">
        <v>6456</v>
      </c>
      <c r="R1910" s="0" t="n">
        <f aca="false">VLOOKUP(A1910,Sados!$A$1:$D$2962,4,0)</f>
        <v>2</v>
      </c>
      <c r="AE1910" s="0" t="n">
        <f aca="false">G1910-S1910-T1910-U1910-V1910-W1910-X1910-Y1910-Z1910-AA1910-AB1910-AC1910+AD1910</f>
        <v>2</v>
      </c>
      <c r="AF1910" s="0" t="n">
        <f aca="false">AE1910*I1910</f>
        <v>14.4</v>
      </c>
    </row>
    <row r="1911" customFormat="false" ht="21" hidden="false" customHeight="false" outlineLevel="0" collapsed="false">
      <c r="A1911" s="7" t="s">
        <v>6545</v>
      </c>
      <c r="B1911" s="8" t="n">
        <f aca="false">I1911</f>
        <v>3</v>
      </c>
      <c r="C1911" s="14" t="s">
        <v>6546</v>
      </c>
      <c r="D1911" s="0" t="s">
        <v>6547</v>
      </c>
      <c r="E1911" s="0" t="n">
        <v>0</v>
      </c>
      <c r="F1911" s="0" t="s">
        <v>22</v>
      </c>
      <c r="G1911" s="0" t="n">
        <v>3</v>
      </c>
      <c r="H1911" s="0" t="n">
        <f aca="false">I1911*0.2</f>
        <v>0.6</v>
      </c>
      <c r="I1911" s="7" t="n">
        <v>3</v>
      </c>
      <c r="J1911" s="9" t="n">
        <v>47848.4166666667</v>
      </c>
      <c r="M1911" s="0" t="n">
        <v>15</v>
      </c>
      <c r="N1911" s="10" t="s">
        <v>6455</v>
      </c>
      <c r="O1911" s="11" t="n">
        <f aca="false">G1911*I1911</f>
        <v>9</v>
      </c>
      <c r="P1911" s="12" t="s">
        <v>42</v>
      </c>
      <c r="Q1911" s="13" t="s">
        <v>6456</v>
      </c>
      <c r="R1911" s="0" t="n">
        <f aca="false">VLOOKUP(A1911,Sados!$A$1:$D$2962,4,0)</f>
        <v>3</v>
      </c>
      <c r="AE1911" s="0" t="n">
        <f aca="false">G1911-S1911-T1911-U1911-V1911-W1911-X1911-Y1911-Z1911-AA1911-AB1911-AC1911+AD1911</f>
        <v>3</v>
      </c>
      <c r="AF1911" s="0" t="n">
        <f aca="false">AE1911*I1911</f>
        <v>9</v>
      </c>
    </row>
    <row r="1912" customFormat="false" ht="21" hidden="false" customHeight="false" outlineLevel="0" collapsed="false">
      <c r="A1912" s="7" t="s">
        <v>6548</v>
      </c>
      <c r="B1912" s="8" t="n">
        <f aca="false">I1912</f>
        <v>7.5</v>
      </c>
      <c r="C1912" s="14" t="s">
        <v>6549</v>
      </c>
      <c r="D1912" s="0" t="s">
        <v>6550</v>
      </c>
      <c r="E1912" s="0" t="n">
        <v>0</v>
      </c>
      <c r="F1912" s="0" t="s">
        <v>22</v>
      </c>
      <c r="G1912" s="0" t="n">
        <v>1</v>
      </c>
      <c r="H1912" s="0" t="n">
        <f aca="false">I1912*0.2</f>
        <v>1.5</v>
      </c>
      <c r="I1912" s="7" t="n">
        <v>7.5</v>
      </c>
      <c r="J1912" s="9" t="n">
        <v>47848.4166666667</v>
      </c>
      <c r="M1912" s="0" t="n">
        <v>15</v>
      </c>
      <c r="N1912" s="10" t="s">
        <v>6455</v>
      </c>
      <c r="O1912" s="11" t="n">
        <f aca="false">G1912*I1912</f>
        <v>7.5</v>
      </c>
      <c r="P1912" s="12" t="s">
        <v>171</v>
      </c>
      <c r="Q1912" s="13" t="s">
        <v>5291</v>
      </c>
      <c r="R1912" s="0" t="n">
        <f aca="false">VLOOKUP(A1912,Sados!$A$1:$D$2962,4,0)</f>
        <v>2</v>
      </c>
      <c r="AE1912" s="0" t="n">
        <f aca="false">G1912-S1912-T1912-U1912-V1912-W1912-X1912-Y1912-Z1912-AA1912-AB1912-AC1912+AD1912</f>
        <v>1</v>
      </c>
      <c r="AF1912" s="0" t="n">
        <f aca="false">AE1912*I1912</f>
        <v>7.5</v>
      </c>
    </row>
    <row r="1913" customFormat="false" ht="21" hidden="false" customHeight="false" outlineLevel="0" collapsed="false">
      <c r="A1913" s="7" t="s">
        <v>6551</v>
      </c>
      <c r="B1913" s="8" t="n">
        <f aca="false">I1913</f>
        <v>6</v>
      </c>
      <c r="C1913" s="14" t="s">
        <v>6552</v>
      </c>
      <c r="D1913" s="0" t="s">
        <v>6553</v>
      </c>
      <c r="E1913" s="0" t="n">
        <v>0</v>
      </c>
      <c r="F1913" s="0" t="s">
        <v>22</v>
      </c>
      <c r="G1913" s="0" t="n">
        <v>1</v>
      </c>
      <c r="H1913" s="0" t="n">
        <f aca="false">I1913*0.2</f>
        <v>1.2</v>
      </c>
      <c r="I1913" s="7" t="n">
        <v>6</v>
      </c>
      <c r="J1913" s="9" t="n">
        <v>47848.4166666667</v>
      </c>
      <c r="M1913" s="0" t="n">
        <v>15</v>
      </c>
      <c r="N1913" s="10" t="s">
        <v>6455</v>
      </c>
      <c r="O1913" s="11" t="n">
        <f aca="false">G1913*I1913</f>
        <v>6</v>
      </c>
      <c r="P1913" s="12" t="s">
        <v>42</v>
      </c>
      <c r="Q1913" s="13" t="s">
        <v>6456</v>
      </c>
      <c r="R1913" s="0" t="n">
        <f aca="false">VLOOKUP(A1913,Sados!$A$1:$D$2962,4,0)</f>
        <v>1</v>
      </c>
      <c r="AE1913" s="0" t="n">
        <f aca="false">G1913-S1913-T1913-U1913-V1913-W1913-X1913-Y1913-Z1913-AA1913-AB1913-AC1913+AD1913</f>
        <v>1</v>
      </c>
      <c r="AF1913" s="0" t="n">
        <f aca="false">AE1913*I1913</f>
        <v>6</v>
      </c>
    </row>
    <row r="1914" customFormat="false" ht="21" hidden="false" customHeight="false" outlineLevel="0" collapsed="false">
      <c r="A1914" s="7" t="s">
        <v>6554</v>
      </c>
      <c r="B1914" s="8" t="n">
        <f aca="false">I1914</f>
        <v>22</v>
      </c>
      <c r="C1914" s="14" t="s">
        <v>6555</v>
      </c>
      <c r="D1914" s="0" t="s">
        <v>6556</v>
      </c>
      <c r="E1914" s="0" t="n">
        <v>0</v>
      </c>
      <c r="F1914" s="0" t="s">
        <v>22</v>
      </c>
      <c r="G1914" s="0" t="n">
        <v>19</v>
      </c>
      <c r="H1914" s="0" t="n">
        <f aca="false">I1914*0.2</f>
        <v>4.4</v>
      </c>
      <c r="I1914" s="7" t="n">
        <v>22</v>
      </c>
      <c r="J1914" s="9" t="n">
        <v>47848.4166666667</v>
      </c>
      <c r="M1914" s="0" t="n">
        <v>15</v>
      </c>
      <c r="N1914" s="10" t="s">
        <v>6455</v>
      </c>
      <c r="O1914" s="11" t="n">
        <f aca="false">G1914*I1914</f>
        <v>418</v>
      </c>
      <c r="P1914" s="12" t="s">
        <v>38</v>
      </c>
      <c r="Q1914" s="13" t="s">
        <v>25</v>
      </c>
      <c r="R1914" s="0" t="n">
        <f aca="false">VLOOKUP(A1914,Sados!$A$1:$D$2962,4,0)</f>
        <v>19</v>
      </c>
      <c r="AE1914" s="0" t="n">
        <f aca="false">G1914-S1914-T1914-U1914-V1914-W1914-X1914-Y1914-Z1914-AA1914-AB1914-AC1914+AD1914</f>
        <v>19</v>
      </c>
      <c r="AF1914" s="0" t="n">
        <f aca="false">AE1914*I1914</f>
        <v>418</v>
      </c>
    </row>
    <row r="1915" customFormat="false" ht="21" hidden="false" customHeight="false" outlineLevel="0" collapsed="false">
      <c r="A1915" s="7" t="s">
        <v>6557</v>
      </c>
      <c r="B1915" s="8" t="n">
        <f aca="false">I1915</f>
        <v>7</v>
      </c>
      <c r="C1915" s="0" t="s">
        <v>6558</v>
      </c>
      <c r="D1915" s="0" t="s">
        <v>6559</v>
      </c>
      <c r="E1915" s="0" t="n">
        <v>0</v>
      </c>
      <c r="F1915" s="0" t="s">
        <v>22</v>
      </c>
      <c r="G1915" s="0" t="n">
        <v>28</v>
      </c>
      <c r="H1915" s="0" t="n">
        <f aca="false">I1915*0.2</f>
        <v>1.4</v>
      </c>
      <c r="I1915" s="7" t="n">
        <v>7</v>
      </c>
      <c r="J1915" s="9" t="n">
        <v>47848.4166666667</v>
      </c>
      <c r="M1915" s="0" t="n">
        <v>15</v>
      </c>
      <c r="N1915" s="10" t="s">
        <v>6455</v>
      </c>
      <c r="O1915" s="11" t="n">
        <f aca="false">G1915*I1915</f>
        <v>196</v>
      </c>
      <c r="P1915" s="12" t="s">
        <v>171</v>
      </c>
      <c r="Q1915" s="13" t="s">
        <v>6460</v>
      </c>
      <c r="R1915" s="0" t="n">
        <f aca="false">VLOOKUP(A1915,Sados!$A$1:$D$2962,4,0)</f>
        <v>28</v>
      </c>
      <c r="AE1915" s="0" t="n">
        <f aca="false">G1915-S1915-T1915-U1915-V1915-W1915-X1915-Y1915-Z1915-AA1915-AB1915-AC1915+AD1915</f>
        <v>28</v>
      </c>
      <c r="AF1915" s="0" t="n">
        <f aca="false">AE1915*I1915</f>
        <v>196</v>
      </c>
    </row>
    <row r="1916" customFormat="false" ht="21" hidden="false" customHeight="false" outlineLevel="0" collapsed="false">
      <c r="A1916" s="7" t="s">
        <v>6560</v>
      </c>
      <c r="B1916" s="8" t="n">
        <f aca="false">I1916</f>
        <v>6</v>
      </c>
      <c r="C1916" s="0" t="s">
        <v>6561</v>
      </c>
      <c r="D1916" s="0" t="s">
        <v>6562</v>
      </c>
      <c r="E1916" s="0" t="s">
        <v>6563</v>
      </c>
      <c r="F1916" s="0" t="s">
        <v>22</v>
      </c>
      <c r="G1916" s="0" t="n">
        <v>3</v>
      </c>
      <c r="H1916" s="0" t="n">
        <f aca="false">I1916*0.2</f>
        <v>1.2</v>
      </c>
      <c r="I1916" s="7" t="n">
        <v>6</v>
      </c>
      <c r="J1916" s="9" t="n">
        <v>47848.4166666667</v>
      </c>
      <c r="M1916" s="0" t="n">
        <v>15</v>
      </c>
      <c r="N1916" s="10" t="s">
        <v>6455</v>
      </c>
      <c r="O1916" s="11" t="n">
        <f aca="false">G1916*I1916</f>
        <v>18</v>
      </c>
      <c r="P1916" s="12" t="s">
        <v>171</v>
      </c>
      <c r="Q1916" s="13" t="s">
        <v>6460</v>
      </c>
      <c r="R1916" s="0" t="n">
        <f aca="false">VLOOKUP(A1916,Sados!$A$1:$D$2962,4,0)</f>
        <v>3</v>
      </c>
      <c r="AE1916" s="0" t="n">
        <f aca="false">G1916-S1916-T1916-U1916-V1916-W1916-X1916-Y1916-Z1916-AA1916-AB1916-AC1916+AD1916</f>
        <v>3</v>
      </c>
      <c r="AF1916" s="0" t="n">
        <f aca="false">AE1916*I1916</f>
        <v>18</v>
      </c>
    </row>
    <row r="1917" customFormat="false" ht="21" hidden="false" customHeight="false" outlineLevel="0" collapsed="false">
      <c r="A1917" s="7" t="s">
        <v>6564</v>
      </c>
      <c r="B1917" s="8" t="n">
        <f aca="false">I1917</f>
        <v>4</v>
      </c>
      <c r="C1917" s="0" t="s">
        <v>6565</v>
      </c>
      <c r="D1917" s="0" t="s">
        <v>6566</v>
      </c>
      <c r="E1917" s="0" t="n">
        <v>0</v>
      </c>
      <c r="F1917" s="0" t="s">
        <v>22</v>
      </c>
      <c r="G1917" s="0" t="n">
        <v>11</v>
      </c>
      <c r="H1917" s="0" t="n">
        <f aca="false">I1917*0.2</f>
        <v>0.8</v>
      </c>
      <c r="I1917" s="7" t="n">
        <v>4</v>
      </c>
      <c r="J1917" s="9" t="n">
        <v>47848.4166666667</v>
      </c>
      <c r="M1917" s="0" t="n">
        <v>15</v>
      </c>
      <c r="N1917" s="10" t="s">
        <v>6455</v>
      </c>
      <c r="O1917" s="11" t="n">
        <f aca="false">G1917*I1917</f>
        <v>44</v>
      </c>
      <c r="P1917" s="12" t="s">
        <v>171</v>
      </c>
      <c r="Q1917" s="13" t="s">
        <v>25</v>
      </c>
      <c r="R1917" s="0" t="n">
        <f aca="false">VLOOKUP(A1917,Sados!$A$1:$D$2962,4,0)</f>
        <v>1</v>
      </c>
      <c r="Z1917" s="0" t="n">
        <v>1</v>
      </c>
      <c r="AE1917" s="0" t="n">
        <f aca="false">G1917-S1917-T1917-U1917-V1917-W1917-X1917-Y1917-Z1917-AA1917-AB1917-AC1917+AD1917</f>
        <v>10</v>
      </c>
      <c r="AF1917" s="0" t="n">
        <f aca="false">AE1917*I1917</f>
        <v>40</v>
      </c>
    </row>
    <row r="1918" customFormat="false" ht="21" hidden="false" customHeight="false" outlineLevel="0" collapsed="false">
      <c r="A1918" s="7" t="s">
        <v>6567</v>
      </c>
      <c r="B1918" s="8" t="n">
        <f aca="false">I1918</f>
        <v>5</v>
      </c>
      <c r="C1918" s="0" t="s">
        <v>6568</v>
      </c>
      <c r="D1918" s="0" t="s">
        <v>6569</v>
      </c>
      <c r="E1918" s="0" t="n">
        <v>0</v>
      </c>
      <c r="F1918" s="0" t="s">
        <v>22</v>
      </c>
      <c r="G1918" s="0" t="n">
        <v>8</v>
      </c>
      <c r="H1918" s="0" t="n">
        <f aca="false">I1918*0.2</f>
        <v>1</v>
      </c>
      <c r="I1918" s="7" t="n">
        <v>5</v>
      </c>
      <c r="J1918" s="9" t="n">
        <v>47848.4166666667</v>
      </c>
      <c r="M1918" s="0" t="n">
        <v>15</v>
      </c>
      <c r="N1918" s="10" t="s">
        <v>6455</v>
      </c>
      <c r="O1918" s="11" t="n">
        <f aca="false">G1918*I1918</f>
        <v>40</v>
      </c>
      <c r="P1918" s="12" t="s">
        <v>54</v>
      </c>
      <c r="Q1918" s="13" t="s">
        <v>6460</v>
      </c>
      <c r="R1918" s="0" t="n">
        <f aca="false">VLOOKUP(A1918,Sados!$A$1:$D$2962,4,0)</f>
        <v>8</v>
      </c>
      <c r="AE1918" s="0" t="n">
        <f aca="false">G1918-S1918-T1918-U1918-V1918-W1918-X1918-Y1918-Z1918-AA1918-AB1918-AC1918+AD1918</f>
        <v>8</v>
      </c>
      <c r="AF1918" s="0" t="n">
        <f aca="false">AE1918*I1918</f>
        <v>40</v>
      </c>
    </row>
    <row r="1919" customFormat="false" ht="21" hidden="false" customHeight="false" outlineLevel="0" collapsed="false">
      <c r="A1919" s="7" t="s">
        <v>6570</v>
      </c>
      <c r="B1919" s="8" t="n">
        <f aca="false">I1919</f>
        <v>4</v>
      </c>
      <c r="C1919" s="0" t="s">
        <v>6571</v>
      </c>
      <c r="D1919" s="0" t="s">
        <v>6572</v>
      </c>
      <c r="E1919" s="0" t="s">
        <v>6573</v>
      </c>
      <c r="F1919" s="0" t="s">
        <v>22</v>
      </c>
      <c r="G1919" s="0" t="n">
        <v>3</v>
      </c>
      <c r="H1919" s="0" t="n">
        <f aca="false">I1919*0.2</f>
        <v>0.8</v>
      </c>
      <c r="I1919" s="7" t="n">
        <v>4</v>
      </c>
      <c r="J1919" s="9" t="n">
        <v>47848.4166666667</v>
      </c>
      <c r="M1919" s="0" t="n">
        <v>15</v>
      </c>
      <c r="N1919" s="10" t="s">
        <v>6455</v>
      </c>
      <c r="O1919" s="11" t="n">
        <f aca="false">G1919*I1919</f>
        <v>12</v>
      </c>
      <c r="P1919" s="12" t="s">
        <v>42</v>
      </c>
      <c r="Q1919" s="13" t="s">
        <v>6460</v>
      </c>
      <c r="R1919" s="0" t="n">
        <f aca="false">VLOOKUP(A1919,Sados!$A$1:$D$2962,4,0)</f>
        <v>3</v>
      </c>
      <c r="AE1919" s="0" t="n">
        <f aca="false">G1919-S1919-T1919-U1919-V1919-W1919-X1919-Y1919-Z1919-AA1919-AB1919-AC1919+AD1919</f>
        <v>3</v>
      </c>
      <c r="AF1919" s="0" t="n">
        <f aca="false">AE1919*I1919</f>
        <v>12</v>
      </c>
    </row>
    <row r="1920" customFormat="false" ht="21" hidden="false" customHeight="false" outlineLevel="0" collapsed="false">
      <c r="A1920" s="7" t="s">
        <v>6574</v>
      </c>
      <c r="B1920" s="8" t="n">
        <f aca="false">I1920</f>
        <v>4</v>
      </c>
      <c r="C1920" s="0" t="s">
        <v>6575</v>
      </c>
      <c r="D1920" s="0" t="s">
        <v>6576</v>
      </c>
      <c r="E1920" s="0" t="s">
        <v>6577</v>
      </c>
      <c r="F1920" s="0" t="s">
        <v>22</v>
      </c>
      <c r="G1920" s="0" t="n">
        <v>11</v>
      </c>
      <c r="H1920" s="0" t="n">
        <f aca="false">I1920*0.2</f>
        <v>0.8</v>
      </c>
      <c r="I1920" s="7" t="n">
        <v>4</v>
      </c>
      <c r="J1920" s="9" t="n">
        <v>47848.4166666667</v>
      </c>
      <c r="M1920" s="0" t="n">
        <v>15</v>
      </c>
      <c r="N1920" s="10" t="s">
        <v>6455</v>
      </c>
      <c r="O1920" s="11" t="n">
        <f aca="false">G1920*I1920</f>
        <v>44</v>
      </c>
      <c r="P1920" s="12" t="s">
        <v>42</v>
      </c>
      <c r="Q1920" s="13" t="s">
        <v>6460</v>
      </c>
      <c r="R1920" s="0" t="n">
        <f aca="false">VLOOKUP(A1920,Sados!$A$1:$D$2962,4,0)</f>
        <v>11</v>
      </c>
      <c r="AE1920" s="0" t="n">
        <f aca="false">G1920-S1920-T1920-U1920-V1920-W1920-X1920-Y1920-Z1920-AA1920-AB1920-AC1920+AD1920</f>
        <v>11</v>
      </c>
      <c r="AF1920" s="0" t="n">
        <f aca="false">AE1920*I1920</f>
        <v>44</v>
      </c>
    </row>
    <row r="1921" customFormat="false" ht="21" hidden="false" customHeight="false" outlineLevel="0" collapsed="false">
      <c r="A1921" s="7" t="s">
        <v>6578</v>
      </c>
      <c r="B1921" s="8" t="n">
        <f aca="false">I1921</f>
        <v>9.5</v>
      </c>
      <c r="C1921" s="0" t="s">
        <v>6579</v>
      </c>
      <c r="D1921" s="0" t="s">
        <v>6580</v>
      </c>
      <c r="E1921" s="0" t="s">
        <v>6581</v>
      </c>
      <c r="F1921" s="0" t="s">
        <v>22</v>
      </c>
      <c r="G1921" s="0" t="n">
        <v>9</v>
      </c>
      <c r="H1921" s="0" t="n">
        <f aca="false">I1921*0.2</f>
        <v>1.9</v>
      </c>
      <c r="I1921" s="7" t="n">
        <v>9.5</v>
      </c>
      <c r="J1921" s="9" t="n">
        <v>47848.4166666667</v>
      </c>
      <c r="M1921" s="0" t="n">
        <v>15</v>
      </c>
      <c r="N1921" s="10" t="s">
        <v>6455</v>
      </c>
      <c r="O1921" s="11" t="n">
        <f aca="false">G1921*I1921</f>
        <v>85.5</v>
      </c>
      <c r="P1921" s="12" t="s">
        <v>38</v>
      </c>
      <c r="Q1921" s="13" t="s">
        <v>6456</v>
      </c>
      <c r="R1921" s="0" t="n">
        <f aca="false">VLOOKUP(A1921,Sados!$A$1:$D$2962,4,0)</f>
        <v>9</v>
      </c>
      <c r="AE1921" s="0" t="n">
        <f aca="false">G1921-S1921-T1921-U1921-V1921-W1921-X1921-Y1921-Z1921-AA1921-AB1921-AC1921+AD1921</f>
        <v>9</v>
      </c>
      <c r="AF1921" s="0" t="n">
        <f aca="false">AE1921*I1921</f>
        <v>85.5</v>
      </c>
    </row>
    <row r="1922" customFormat="false" ht="21" hidden="false" customHeight="false" outlineLevel="0" collapsed="false">
      <c r="A1922" s="7" t="s">
        <v>6582</v>
      </c>
      <c r="B1922" s="8" t="n">
        <f aca="false">I1922</f>
        <v>4</v>
      </c>
      <c r="C1922" s="0" t="s">
        <v>6583</v>
      </c>
      <c r="D1922" s="0" t="s">
        <v>6584</v>
      </c>
      <c r="E1922" s="0" t="s">
        <v>6585</v>
      </c>
      <c r="F1922" s="0" t="s">
        <v>22</v>
      </c>
      <c r="G1922" s="0" t="n">
        <v>3</v>
      </c>
      <c r="H1922" s="0" t="n">
        <f aca="false">I1922*0.2</f>
        <v>0.8</v>
      </c>
      <c r="I1922" s="7" t="n">
        <v>4</v>
      </c>
      <c r="J1922" s="9" t="n">
        <v>47848.4166666667</v>
      </c>
      <c r="M1922" s="0" t="n">
        <v>15</v>
      </c>
      <c r="N1922" s="10" t="s">
        <v>6455</v>
      </c>
      <c r="O1922" s="11" t="n">
        <f aca="false">G1922*I1922</f>
        <v>12</v>
      </c>
      <c r="P1922" s="12" t="s">
        <v>38</v>
      </c>
      <c r="Q1922" s="13" t="s">
        <v>6460</v>
      </c>
      <c r="R1922" s="0" t="n">
        <f aca="false">VLOOKUP(A1922,Sados!$A$1:$D$2962,4,0)</f>
        <v>3</v>
      </c>
      <c r="AE1922" s="0" t="n">
        <f aca="false">G1922-S1922-T1922-U1922-V1922-W1922-X1922-Y1922-Z1922-AA1922-AB1922-AC1922+AD1922</f>
        <v>3</v>
      </c>
      <c r="AF1922" s="0" t="n">
        <f aca="false">AE1922*I1922</f>
        <v>12</v>
      </c>
    </row>
    <row r="1923" customFormat="false" ht="21" hidden="false" customHeight="false" outlineLevel="0" collapsed="false">
      <c r="A1923" s="7" t="s">
        <v>6586</v>
      </c>
      <c r="B1923" s="8" t="n">
        <f aca="false">I1923</f>
        <v>4</v>
      </c>
      <c r="C1923" s="0" t="s">
        <v>6587</v>
      </c>
      <c r="D1923" s="0" t="s">
        <v>6588</v>
      </c>
      <c r="E1923" s="0" t="s">
        <v>6589</v>
      </c>
      <c r="F1923" s="0" t="s">
        <v>22</v>
      </c>
      <c r="G1923" s="0" t="n">
        <v>12</v>
      </c>
      <c r="H1923" s="0" t="n">
        <f aca="false">I1923*0.2</f>
        <v>0.8</v>
      </c>
      <c r="I1923" s="7" t="n">
        <v>4</v>
      </c>
      <c r="J1923" s="9" t="n">
        <v>47848.4166666667</v>
      </c>
      <c r="M1923" s="0" t="n">
        <v>15</v>
      </c>
      <c r="N1923" s="10" t="s">
        <v>6455</v>
      </c>
      <c r="O1923" s="11" t="n">
        <f aca="false">G1923*I1923</f>
        <v>48</v>
      </c>
      <c r="P1923" s="12" t="s">
        <v>38</v>
      </c>
      <c r="Q1923" s="13" t="s">
        <v>6456</v>
      </c>
      <c r="R1923" s="0" t="n">
        <f aca="false">VLOOKUP(A1923,Sados!$A$1:$D$2962,4,0)</f>
        <v>12</v>
      </c>
      <c r="AE1923" s="0" t="n">
        <f aca="false">G1923-S1923-T1923-U1923-V1923-W1923-X1923-Y1923-Z1923-AA1923-AB1923-AC1923+AD1923</f>
        <v>12</v>
      </c>
      <c r="AF1923" s="0" t="n">
        <f aca="false">AE1923*I1923</f>
        <v>48</v>
      </c>
    </row>
    <row r="1924" customFormat="false" ht="21" hidden="false" customHeight="false" outlineLevel="0" collapsed="false">
      <c r="A1924" s="7" t="s">
        <v>6590</v>
      </c>
      <c r="B1924" s="8" t="n">
        <f aca="false">I1924</f>
        <v>3.5</v>
      </c>
      <c r="C1924" s="0" t="s">
        <v>6591</v>
      </c>
      <c r="D1924" s="0" t="s">
        <v>6592</v>
      </c>
      <c r="E1924" s="0" t="s">
        <v>6593</v>
      </c>
      <c r="F1924" s="0" t="s">
        <v>22</v>
      </c>
      <c r="G1924" s="0" t="n">
        <v>62</v>
      </c>
      <c r="H1924" s="0" t="n">
        <f aca="false">I1924*0.2</f>
        <v>0.7</v>
      </c>
      <c r="I1924" s="7" t="n">
        <v>3.5</v>
      </c>
      <c r="J1924" s="9" t="n">
        <v>47848.4166666667</v>
      </c>
      <c r="M1924" s="0" t="n">
        <v>15</v>
      </c>
      <c r="N1924" s="10" t="s">
        <v>6455</v>
      </c>
      <c r="O1924" s="11" t="n">
        <f aca="false">G1924*I1924</f>
        <v>217</v>
      </c>
      <c r="P1924" s="12" t="s">
        <v>42</v>
      </c>
      <c r="Q1924" s="13" t="s">
        <v>6460</v>
      </c>
      <c r="R1924" s="0" t="n">
        <f aca="false">VLOOKUP(A1924,Sados!$A$1:$D$2962,4,0)</f>
        <v>62</v>
      </c>
      <c r="AE1924" s="0" t="n">
        <f aca="false">G1924-S1924-T1924-U1924-V1924-W1924-X1924-Y1924-Z1924-AA1924-AB1924-AC1924+AD1924</f>
        <v>62</v>
      </c>
      <c r="AF1924" s="0" t="n">
        <f aca="false">AE1924*I1924</f>
        <v>217</v>
      </c>
    </row>
    <row r="1925" customFormat="false" ht="21" hidden="false" customHeight="false" outlineLevel="0" collapsed="false">
      <c r="A1925" s="7" t="s">
        <v>6594</v>
      </c>
      <c r="B1925" s="8" t="n">
        <f aca="false">I1925</f>
        <v>3</v>
      </c>
      <c r="C1925" s="0" t="s">
        <v>6595</v>
      </c>
      <c r="D1925" s="0" t="s">
        <v>6596</v>
      </c>
      <c r="E1925" s="0" t="s">
        <v>6597</v>
      </c>
      <c r="F1925" s="0" t="s">
        <v>22</v>
      </c>
      <c r="G1925" s="0" t="n">
        <v>15</v>
      </c>
      <c r="H1925" s="0" t="n">
        <f aca="false">I1925*0.2</f>
        <v>0.6</v>
      </c>
      <c r="I1925" s="7" t="n">
        <v>3</v>
      </c>
      <c r="J1925" s="9" t="n">
        <v>47848.4166666667</v>
      </c>
      <c r="M1925" s="0" t="n">
        <v>15</v>
      </c>
      <c r="N1925" s="10" t="s">
        <v>6455</v>
      </c>
      <c r="O1925" s="11" t="n">
        <f aca="false">G1925*I1925</f>
        <v>45</v>
      </c>
      <c r="P1925" s="12" t="s">
        <v>38</v>
      </c>
      <c r="Q1925" s="13" t="s">
        <v>6460</v>
      </c>
      <c r="R1925" s="0" t="n">
        <f aca="false">VLOOKUP(A1925,Sados!$A$1:$D$2962,4,0)</f>
        <v>12</v>
      </c>
      <c r="AE1925" s="0" t="n">
        <f aca="false">G1925-S1925-T1925-U1925-V1925-W1925-X1925-Y1925-Z1925-AA1925-AB1925-AC1925+AD1925</f>
        <v>15</v>
      </c>
      <c r="AF1925" s="0" t="n">
        <f aca="false">AE1925*I1925</f>
        <v>45</v>
      </c>
    </row>
    <row r="1926" customFormat="false" ht="21" hidden="false" customHeight="false" outlineLevel="0" collapsed="false">
      <c r="A1926" s="7" t="s">
        <v>6598</v>
      </c>
      <c r="B1926" s="8" t="n">
        <f aca="false">I1926</f>
        <v>4</v>
      </c>
      <c r="C1926" s="0" t="s">
        <v>6599</v>
      </c>
      <c r="D1926" s="0" t="s">
        <v>6600</v>
      </c>
      <c r="E1926" s="0" t="s">
        <v>6601</v>
      </c>
      <c r="F1926" s="0" t="s">
        <v>22</v>
      </c>
      <c r="G1926" s="0" t="n">
        <v>15</v>
      </c>
      <c r="H1926" s="0" t="n">
        <f aca="false">I1926*0.2</f>
        <v>0.8</v>
      </c>
      <c r="I1926" s="7" t="n">
        <v>4</v>
      </c>
      <c r="J1926" s="9" t="n">
        <v>47848.4166666667</v>
      </c>
      <c r="M1926" s="0" t="n">
        <v>15</v>
      </c>
      <c r="N1926" s="10" t="s">
        <v>6455</v>
      </c>
      <c r="O1926" s="11" t="n">
        <f aca="false">G1926*I1926</f>
        <v>60</v>
      </c>
      <c r="P1926" s="12" t="s">
        <v>38</v>
      </c>
      <c r="Q1926" s="13" t="s">
        <v>6460</v>
      </c>
      <c r="R1926" s="0" t="n">
        <f aca="false">VLOOKUP(A1926,Sados!$A$1:$D$2962,4,0)</f>
        <v>11</v>
      </c>
      <c r="AE1926" s="0" t="n">
        <f aca="false">G1926-S1926-T1926-U1926-V1926-W1926-X1926-Y1926-Z1926-AA1926-AB1926-AC1926+AD1926</f>
        <v>15</v>
      </c>
      <c r="AF1926" s="0" t="n">
        <f aca="false">AE1926*I1926</f>
        <v>60</v>
      </c>
    </row>
    <row r="1927" customFormat="false" ht="21" hidden="false" customHeight="false" outlineLevel="0" collapsed="false">
      <c r="A1927" s="7" t="s">
        <v>6602</v>
      </c>
      <c r="B1927" s="8" t="n">
        <f aca="false">I1927</f>
        <v>5</v>
      </c>
      <c r="C1927" s="0" t="s">
        <v>6603</v>
      </c>
      <c r="D1927" s="0" t="s">
        <v>6604</v>
      </c>
      <c r="E1927" s="0" t="s">
        <v>6605</v>
      </c>
      <c r="F1927" s="0" t="s">
        <v>22</v>
      </c>
      <c r="G1927" s="0" t="n">
        <v>2</v>
      </c>
      <c r="H1927" s="0" t="n">
        <f aca="false">I1927*0.2</f>
        <v>1</v>
      </c>
      <c r="I1927" s="7" t="n">
        <v>5</v>
      </c>
      <c r="J1927" s="9" t="n">
        <v>47848.4166666667</v>
      </c>
      <c r="M1927" s="0" t="n">
        <v>15</v>
      </c>
      <c r="N1927" s="10" t="s">
        <v>6455</v>
      </c>
      <c r="O1927" s="11" t="n">
        <f aca="false">G1927*I1927</f>
        <v>10</v>
      </c>
      <c r="P1927" s="12" t="s">
        <v>38</v>
      </c>
      <c r="Q1927" s="13" t="s">
        <v>3628</v>
      </c>
      <c r="R1927" s="0" t="n">
        <f aca="false">VLOOKUP(A1927,Sados!$A$1:$D$2962,4,0)</f>
        <v>2</v>
      </c>
      <c r="AE1927" s="0" t="n">
        <f aca="false">G1927-S1927-T1927-U1927-V1927-W1927-X1927-Y1927-Z1927-AA1927-AB1927-AC1927+AD1927</f>
        <v>2</v>
      </c>
      <c r="AF1927" s="0" t="n">
        <f aca="false">AE1927*I1927</f>
        <v>10</v>
      </c>
    </row>
    <row r="1928" customFormat="false" ht="21" hidden="false" customHeight="false" outlineLevel="0" collapsed="false">
      <c r="A1928" s="7" t="s">
        <v>6606</v>
      </c>
      <c r="B1928" s="8" t="n">
        <f aca="false">I1928</f>
        <v>5</v>
      </c>
      <c r="C1928" s="0" t="s">
        <v>6607</v>
      </c>
      <c r="D1928" s="0" t="s">
        <v>6608</v>
      </c>
      <c r="E1928" s="0" t="s">
        <v>6609</v>
      </c>
      <c r="F1928" s="0" t="s">
        <v>22</v>
      </c>
      <c r="G1928" s="0" t="n">
        <v>10</v>
      </c>
      <c r="H1928" s="0" t="n">
        <f aca="false">I1928*0.2</f>
        <v>1</v>
      </c>
      <c r="I1928" s="7" t="n">
        <v>5</v>
      </c>
      <c r="J1928" s="9" t="n">
        <v>47848.4166666667</v>
      </c>
      <c r="M1928" s="0" t="n">
        <v>15</v>
      </c>
      <c r="N1928" s="10" t="s">
        <v>6455</v>
      </c>
      <c r="O1928" s="11" t="n">
        <f aca="false">G1928*I1928</f>
        <v>50</v>
      </c>
      <c r="P1928" s="12" t="s">
        <v>38</v>
      </c>
      <c r="Q1928" s="13" t="s">
        <v>6460</v>
      </c>
      <c r="R1928" s="0" t="n">
        <f aca="false">VLOOKUP(A1928,Sados!$A$1:$D$2962,4,0)</f>
        <v>10</v>
      </c>
      <c r="AE1928" s="0" t="n">
        <f aca="false">G1928-S1928-T1928-U1928-V1928-W1928-X1928-Y1928-Z1928-AA1928-AB1928-AC1928+AD1928</f>
        <v>10</v>
      </c>
      <c r="AF1928" s="0" t="n">
        <f aca="false">AE1928*I1928</f>
        <v>50</v>
      </c>
    </row>
    <row r="1929" customFormat="false" ht="21" hidden="false" customHeight="false" outlineLevel="0" collapsed="false">
      <c r="A1929" s="7" t="s">
        <v>6610</v>
      </c>
      <c r="B1929" s="8" t="n">
        <f aca="false">I1929</f>
        <v>4</v>
      </c>
      <c r="C1929" s="0" t="s">
        <v>6611</v>
      </c>
      <c r="D1929" s="0" t="s">
        <v>6612</v>
      </c>
      <c r="E1929" s="0" t="s">
        <v>6613</v>
      </c>
      <c r="F1929" s="0" t="s">
        <v>22</v>
      </c>
      <c r="G1929" s="0" t="n">
        <v>26</v>
      </c>
      <c r="H1929" s="0" t="n">
        <f aca="false">I1929*0.2</f>
        <v>0.8</v>
      </c>
      <c r="I1929" s="7" t="n">
        <v>4</v>
      </c>
      <c r="J1929" s="9" t="n">
        <v>47848.4166666667</v>
      </c>
      <c r="M1929" s="0" t="n">
        <v>15</v>
      </c>
      <c r="N1929" s="10" t="s">
        <v>6455</v>
      </c>
      <c r="O1929" s="11" t="n">
        <f aca="false">G1929*I1929</f>
        <v>104</v>
      </c>
      <c r="P1929" s="12" t="s">
        <v>38</v>
      </c>
      <c r="Q1929" s="13" t="s">
        <v>6460</v>
      </c>
      <c r="R1929" s="0" t="n">
        <f aca="false">VLOOKUP(A1929,Sados!$A$1:$D$2962,4,0)</f>
        <v>25</v>
      </c>
      <c r="AE1929" s="0" t="n">
        <f aca="false">G1929-S1929-T1929-U1929-V1929-W1929-X1929-Y1929-Z1929-AA1929-AB1929-AC1929+AD1929</f>
        <v>26</v>
      </c>
      <c r="AF1929" s="0" t="n">
        <f aca="false">AE1929*I1929</f>
        <v>104</v>
      </c>
    </row>
    <row r="1930" customFormat="false" ht="21" hidden="false" customHeight="false" outlineLevel="0" collapsed="false">
      <c r="A1930" s="7" t="s">
        <v>6614</v>
      </c>
      <c r="B1930" s="8" t="n">
        <f aca="false">I1930</f>
        <v>9</v>
      </c>
      <c r="C1930" s="0" t="s">
        <v>6615</v>
      </c>
      <c r="D1930" s="0" t="s">
        <v>6616</v>
      </c>
      <c r="E1930" s="0" t="s">
        <v>6617</v>
      </c>
      <c r="F1930" s="0" t="s">
        <v>22</v>
      </c>
      <c r="G1930" s="0" t="n">
        <v>8</v>
      </c>
      <c r="H1930" s="0" t="n">
        <f aca="false">I1930*0.2</f>
        <v>1.8</v>
      </c>
      <c r="I1930" s="7" t="n">
        <v>9</v>
      </c>
      <c r="J1930" s="9" t="n">
        <v>47848.4166666667</v>
      </c>
      <c r="M1930" s="0" t="n">
        <v>15</v>
      </c>
      <c r="N1930" s="10" t="s">
        <v>6455</v>
      </c>
      <c r="O1930" s="11" t="n">
        <f aca="false">G1930*I1930</f>
        <v>72</v>
      </c>
      <c r="P1930" s="12" t="s">
        <v>38</v>
      </c>
      <c r="Q1930" s="13" t="s">
        <v>6456</v>
      </c>
      <c r="R1930" s="0" t="n">
        <f aca="false">VLOOKUP(A1930,Sados!$A$1:$D$2962,4,0)</f>
        <v>6</v>
      </c>
      <c r="AE1930" s="0" t="n">
        <f aca="false">G1930-S1930-T1930-U1930-V1930-W1930-X1930-Y1930-Z1930-AA1930-AB1930-AC1930+AD1930</f>
        <v>8</v>
      </c>
      <c r="AF1930" s="0" t="n">
        <f aca="false">AE1930*I1930</f>
        <v>72</v>
      </c>
    </row>
    <row r="1931" customFormat="false" ht="21" hidden="false" customHeight="false" outlineLevel="0" collapsed="false">
      <c r="A1931" s="7" t="s">
        <v>6618</v>
      </c>
      <c r="B1931" s="8" t="n">
        <f aca="false">I1931</f>
        <v>6</v>
      </c>
      <c r="C1931" s="0" t="s">
        <v>6619</v>
      </c>
      <c r="D1931" s="0" t="s">
        <v>6620</v>
      </c>
      <c r="E1931" s="0" t="s">
        <v>6621</v>
      </c>
      <c r="F1931" s="0" t="s">
        <v>22</v>
      </c>
      <c r="G1931" s="0" t="n">
        <v>13</v>
      </c>
      <c r="H1931" s="0" t="n">
        <f aca="false">I1931*0.2</f>
        <v>1.2</v>
      </c>
      <c r="I1931" s="7" t="n">
        <v>6</v>
      </c>
      <c r="J1931" s="9" t="n">
        <v>47848.4166666667</v>
      </c>
      <c r="M1931" s="0" t="n">
        <v>15</v>
      </c>
      <c r="N1931" s="10" t="s">
        <v>6455</v>
      </c>
      <c r="O1931" s="11" t="n">
        <f aca="false">G1931*I1931</f>
        <v>78</v>
      </c>
      <c r="P1931" s="12" t="s">
        <v>38</v>
      </c>
      <c r="Q1931" s="13" t="s">
        <v>6460</v>
      </c>
      <c r="R1931" s="0" t="n">
        <f aca="false">VLOOKUP(A1931,Sados!$A$1:$D$2962,4,0)</f>
        <v>12</v>
      </c>
      <c r="AE1931" s="0" t="n">
        <f aca="false">G1931-S1931-T1931-U1931-V1931-W1931-X1931-Y1931-Z1931-AA1931-AB1931-AC1931+AD1931</f>
        <v>13</v>
      </c>
      <c r="AF1931" s="0" t="n">
        <f aca="false">AE1931*I1931</f>
        <v>78</v>
      </c>
    </row>
    <row r="1932" customFormat="false" ht="21" hidden="false" customHeight="false" outlineLevel="0" collapsed="false">
      <c r="A1932" s="7" t="s">
        <v>6622</v>
      </c>
      <c r="B1932" s="8" t="n">
        <f aca="false">I1932</f>
        <v>6</v>
      </c>
      <c r="C1932" s="0" t="s">
        <v>6623</v>
      </c>
      <c r="D1932" s="0" t="s">
        <v>6624</v>
      </c>
      <c r="E1932" s="0" t="n">
        <v>0</v>
      </c>
      <c r="F1932" s="0" t="s">
        <v>22</v>
      </c>
      <c r="G1932" s="0" t="n">
        <v>5</v>
      </c>
      <c r="H1932" s="0" t="n">
        <f aca="false">I1932*0.2</f>
        <v>1.2</v>
      </c>
      <c r="I1932" s="7" t="n">
        <v>6</v>
      </c>
      <c r="J1932" s="9" t="n">
        <v>47848.4166666667</v>
      </c>
      <c r="M1932" s="0" t="n">
        <v>15</v>
      </c>
      <c r="N1932" s="10" t="s">
        <v>6455</v>
      </c>
      <c r="O1932" s="11" t="n">
        <f aca="false">G1932*I1932</f>
        <v>30</v>
      </c>
      <c r="P1932" s="12" t="s">
        <v>38</v>
      </c>
      <c r="Q1932" s="13" t="s">
        <v>6460</v>
      </c>
      <c r="R1932" s="0" t="n">
        <f aca="false">VLOOKUP(A1932,Sados!$A$1:$D$2962,4,0)</f>
        <v>5</v>
      </c>
      <c r="AE1932" s="0" t="n">
        <f aca="false">G1932-S1932-T1932-U1932-V1932-W1932-X1932-Y1932-Z1932-AA1932-AB1932-AC1932+AD1932</f>
        <v>5</v>
      </c>
      <c r="AF1932" s="0" t="n">
        <f aca="false">AE1932*I1932</f>
        <v>30</v>
      </c>
    </row>
    <row r="1933" customFormat="false" ht="21" hidden="false" customHeight="false" outlineLevel="0" collapsed="false">
      <c r="A1933" s="7" t="s">
        <v>6625</v>
      </c>
      <c r="B1933" s="8" t="n">
        <f aca="false">I1933</f>
        <v>6</v>
      </c>
      <c r="C1933" s="0" t="s">
        <v>6626</v>
      </c>
      <c r="D1933" s="0" t="s">
        <v>6627</v>
      </c>
      <c r="E1933" s="0" t="s">
        <v>6628</v>
      </c>
      <c r="F1933" s="0" t="s">
        <v>22</v>
      </c>
      <c r="G1933" s="0" t="n">
        <v>9</v>
      </c>
      <c r="H1933" s="0" t="n">
        <f aca="false">I1933*0.2</f>
        <v>1.2</v>
      </c>
      <c r="I1933" s="7" t="n">
        <v>6</v>
      </c>
      <c r="J1933" s="9" t="n">
        <v>47848.4166666667</v>
      </c>
      <c r="M1933" s="0" t="n">
        <v>15</v>
      </c>
      <c r="N1933" s="10" t="s">
        <v>6455</v>
      </c>
      <c r="O1933" s="11" t="n">
        <f aca="false">G1933*I1933</f>
        <v>54</v>
      </c>
      <c r="P1933" s="12" t="s">
        <v>38</v>
      </c>
      <c r="Q1933" s="13" t="s">
        <v>3628</v>
      </c>
      <c r="R1933" s="0" t="n">
        <f aca="false">VLOOKUP(A1933,Sados!$A$1:$D$2962,4,0)</f>
        <v>7</v>
      </c>
      <c r="AE1933" s="0" t="n">
        <f aca="false">G1933-S1933-T1933-U1933-V1933-W1933-X1933-Y1933-Z1933-AA1933-AB1933-AC1933+AD1933</f>
        <v>9</v>
      </c>
      <c r="AF1933" s="0" t="n">
        <f aca="false">AE1933*I1933</f>
        <v>54</v>
      </c>
    </row>
    <row r="1934" customFormat="false" ht="21" hidden="false" customHeight="false" outlineLevel="0" collapsed="false">
      <c r="A1934" s="7" t="s">
        <v>6629</v>
      </c>
      <c r="B1934" s="8" t="n">
        <f aca="false">I1934</f>
        <v>6</v>
      </c>
      <c r="C1934" s="0" t="s">
        <v>6630</v>
      </c>
      <c r="D1934" s="0" t="s">
        <v>6627</v>
      </c>
      <c r="E1934" s="0" t="n">
        <v>0</v>
      </c>
      <c r="F1934" s="0" t="s">
        <v>22</v>
      </c>
      <c r="G1934" s="0" t="n">
        <v>18</v>
      </c>
      <c r="H1934" s="0" t="n">
        <f aca="false">I1934*0.2</f>
        <v>1.2</v>
      </c>
      <c r="I1934" s="7" t="n">
        <v>6</v>
      </c>
      <c r="J1934" s="9" t="n">
        <v>47848.4166666667</v>
      </c>
      <c r="M1934" s="0" t="n">
        <v>15</v>
      </c>
      <c r="N1934" s="10" t="s">
        <v>6455</v>
      </c>
      <c r="O1934" s="11" t="n">
        <f aca="false">G1934*I1934</f>
        <v>108</v>
      </c>
      <c r="P1934" s="12" t="s">
        <v>38</v>
      </c>
      <c r="Q1934" s="13" t="s">
        <v>6460</v>
      </c>
      <c r="R1934" s="0" t="n">
        <f aca="false">VLOOKUP(A1934,Sados!$A$1:$D$2962,4,0)</f>
        <v>16</v>
      </c>
      <c r="AE1934" s="0" t="n">
        <f aca="false">G1934-S1934-T1934-U1934-V1934-W1934-X1934-Y1934-Z1934-AA1934-AB1934-AC1934+AD1934</f>
        <v>18</v>
      </c>
      <c r="AF1934" s="0" t="n">
        <f aca="false">AE1934*I1934</f>
        <v>108</v>
      </c>
    </row>
    <row r="1935" customFormat="false" ht="21" hidden="false" customHeight="false" outlineLevel="0" collapsed="false">
      <c r="A1935" s="7" t="s">
        <v>6631</v>
      </c>
      <c r="B1935" s="8" t="n">
        <f aca="false">I1935</f>
        <v>7</v>
      </c>
      <c r="C1935" s="0" t="s">
        <v>6632</v>
      </c>
      <c r="D1935" s="0" t="s">
        <v>6633</v>
      </c>
      <c r="E1935" s="0" t="n">
        <v>0</v>
      </c>
      <c r="F1935" s="0" t="s">
        <v>22</v>
      </c>
      <c r="G1935" s="0" t="n">
        <v>31</v>
      </c>
      <c r="H1935" s="0" t="n">
        <f aca="false">I1935*0.2</f>
        <v>1.4</v>
      </c>
      <c r="I1935" s="7" t="n">
        <v>7</v>
      </c>
      <c r="J1935" s="9" t="n">
        <v>47848.4166666667</v>
      </c>
      <c r="M1935" s="0" t="n">
        <v>15</v>
      </c>
      <c r="N1935" s="10" t="s">
        <v>6455</v>
      </c>
      <c r="O1935" s="11" t="n">
        <f aca="false">G1935*I1935</f>
        <v>217</v>
      </c>
      <c r="P1935" s="12" t="s">
        <v>38</v>
      </c>
      <c r="Q1935" s="13" t="s">
        <v>6460</v>
      </c>
      <c r="R1935" s="0" t="n">
        <f aca="false">VLOOKUP(A1935,Sados!$A$1:$D$2962,4,0)</f>
        <v>31</v>
      </c>
      <c r="Y1935" s="0" t="n">
        <v>1</v>
      </c>
      <c r="AD1935" s="0" t="n">
        <v>1</v>
      </c>
      <c r="AE1935" s="0" t="n">
        <f aca="false">G1935-S1935-T1935-U1935-V1935-W1935-X1935-Y1935-Z1935-AA1935-AB1935-AC1935+AD1935</f>
        <v>31</v>
      </c>
      <c r="AF1935" s="0" t="n">
        <f aca="false">AE1935*I1935</f>
        <v>217</v>
      </c>
    </row>
    <row r="1936" customFormat="false" ht="21" hidden="false" customHeight="false" outlineLevel="0" collapsed="false">
      <c r="A1936" s="7" t="s">
        <v>6634</v>
      </c>
      <c r="B1936" s="8" t="n">
        <f aca="false">I1936</f>
        <v>6</v>
      </c>
      <c r="C1936" s="0" t="s">
        <v>6635</v>
      </c>
      <c r="D1936" s="0" t="s">
        <v>6636</v>
      </c>
      <c r="E1936" s="0" t="n">
        <v>0</v>
      </c>
      <c r="F1936" s="0" t="s">
        <v>22</v>
      </c>
      <c r="G1936" s="0" t="n">
        <v>18</v>
      </c>
      <c r="H1936" s="0" t="n">
        <f aca="false">I1936*0.2</f>
        <v>1.2</v>
      </c>
      <c r="I1936" s="7" t="n">
        <v>6</v>
      </c>
      <c r="J1936" s="9" t="n">
        <v>47848.4166666667</v>
      </c>
      <c r="M1936" s="0" t="n">
        <v>15</v>
      </c>
      <c r="N1936" s="10" t="s">
        <v>6455</v>
      </c>
      <c r="O1936" s="11" t="n">
        <f aca="false">G1936*I1936</f>
        <v>108</v>
      </c>
      <c r="P1936" s="12" t="s">
        <v>42</v>
      </c>
      <c r="Q1936" s="13" t="s">
        <v>25</v>
      </c>
      <c r="R1936" s="0" t="n">
        <f aca="false">VLOOKUP(A1936,Sados!$A$1:$D$2962,4,0)</f>
        <v>18</v>
      </c>
      <c r="AE1936" s="0" t="n">
        <f aca="false">G1936-S1936-T1936-U1936-V1936-W1936-X1936-Y1936-Z1936-AA1936-AB1936-AC1936+AD1936</f>
        <v>18</v>
      </c>
      <c r="AF1936" s="0" t="n">
        <f aca="false">AE1936*I1936</f>
        <v>108</v>
      </c>
    </row>
    <row r="1937" customFormat="false" ht="21" hidden="false" customHeight="false" outlineLevel="0" collapsed="false">
      <c r="A1937" s="7" t="s">
        <v>6637</v>
      </c>
      <c r="B1937" s="8" t="n">
        <f aca="false">I1937</f>
        <v>6</v>
      </c>
      <c r="C1937" s="0" t="s">
        <v>6638</v>
      </c>
      <c r="D1937" s="0" t="s">
        <v>6639</v>
      </c>
      <c r="E1937" s="0" t="s">
        <v>6640</v>
      </c>
      <c r="F1937" s="0" t="s">
        <v>22</v>
      </c>
      <c r="G1937" s="0" t="n">
        <v>12</v>
      </c>
      <c r="H1937" s="0" t="n">
        <f aca="false">I1937*0.2</f>
        <v>1.2</v>
      </c>
      <c r="I1937" s="7" t="n">
        <v>6</v>
      </c>
      <c r="J1937" s="9" t="n">
        <v>47848.4166666667</v>
      </c>
      <c r="M1937" s="0" t="n">
        <v>15</v>
      </c>
      <c r="N1937" s="10" t="s">
        <v>6455</v>
      </c>
      <c r="O1937" s="11" t="n">
        <f aca="false">G1937*I1937</f>
        <v>72</v>
      </c>
      <c r="P1937" s="12" t="s">
        <v>38</v>
      </c>
      <c r="Q1937" s="13" t="s">
        <v>6460</v>
      </c>
      <c r="R1937" s="0" t="n">
        <f aca="false">VLOOKUP(A1937,Sados!$A$1:$D$2962,4,0)</f>
        <v>12</v>
      </c>
      <c r="AE1937" s="0" t="n">
        <f aca="false">G1937-S1937-T1937-U1937-V1937-W1937-X1937-Y1937-Z1937-AA1937-AB1937-AC1937+AD1937</f>
        <v>12</v>
      </c>
      <c r="AF1937" s="0" t="n">
        <f aca="false">AE1937*I1937</f>
        <v>72</v>
      </c>
    </row>
    <row r="1938" customFormat="false" ht="21" hidden="false" customHeight="false" outlineLevel="0" collapsed="false">
      <c r="A1938" s="7" t="s">
        <v>6641</v>
      </c>
      <c r="B1938" s="8" t="n">
        <f aca="false">I1938</f>
        <v>16</v>
      </c>
      <c r="C1938" s="0" t="s">
        <v>6642</v>
      </c>
      <c r="D1938" s="0" t="s">
        <v>6643</v>
      </c>
      <c r="E1938" s="0" t="s">
        <v>6644</v>
      </c>
      <c r="F1938" s="0" t="s">
        <v>22</v>
      </c>
      <c r="G1938" s="0" t="n">
        <v>12</v>
      </c>
      <c r="H1938" s="0" t="n">
        <f aca="false">I1938*0.2</f>
        <v>3.2</v>
      </c>
      <c r="I1938" s="7" t="n">
        <v>16</v>
      </c>
      <c r="J1938" s="9" t="n">
        <v>47848.4166666667</v>
      </c>
      <c r="M1938" s="0" t="n">
        <v>15</v>
      </c>
      <c r="N1938" s="10" t="s">
        <v>6455</v>
      </c>
      <c r="O1938" s="11" t="n">
        <f aca="false">G1938*I1938</f>
        <v>192</v>
      </c>
      <c r="P1938" s="12" t="s">
        <v>38</v>
      </c>
      <c r="Q1938" s="13" t="s">
        <v>6478</v>
      </c>
      <c r="R1938" s="0" t="n">
        <f aca="false">VLOOKUP(A1938,Sados!$A$1:$D$2962,4,0)</f>
        <v>12</v>
      </c>
      <c r="AE1938" s="0" t="n">
        <f aca="false">G1938-S1938-T1938-U1938-V1938-W1938-X1938-Y1938-Z1938-AA1938-AB1938-AC1938+AD1938</f>
        <v>12</v>
      </c>
      <c r="AF1938" s="0" t="n">
        <f aca="false">AE1938*I1938</f>
        <v>192</v>
      </c>
    </row>
    <row r="1939" customFormat="false" ht="21" hidden="false" customHeight="false" outlineLevel="0" collapsed="false">
      <c r="A1939" s="7" t="s">
        <v>6645</v>
      </c>
      <c r="B1939" s="8" t="n">
        <f aca="false">I1939</f>
        <v>20</v>
      </c>
      <c r="C1939" s="0" t="s">
        <v>6646</v>
      </c>
      <c r="D1939" s="0" t="s">
        <v>6647</v>
      </c>
      <c r="E1939" s="0" t="n">
        <v>0</v>
      </c>
      <c r="F1939" s="0" t="s">
        <v>22</v>
      </c>
      <c r="G1939" s="0" t="n">
        <v>13</v>
      </c>
      <c r="H1939" s="0" t="n">
        <f aca="false">I1939*0.2</f>
        <v>4</v>
      </c>
      <c r="I1939" s="7" t="n">
        <v>20</v>
      </c>
      <c r="J1939" s="9" t="n">
        <v>47848.4166666667</v>
      </c>
      <c r="M1939" s="0" t="n">
        <v>15</v>
      </c>
      <c r="N1939" s="10" t="s">
        <v>6455</v>
      </c>
      <c r="O1939" s="11" t="n">
        <f aca="false">G1939*I1939</f>
        <v>260</v>
      </c>
      <c r="P1939" s="12" t="s">
        <v>38</v>
      </c>
      <c r="Q1939" s="13" t="s">
        <v>6460</v>
      </c>
      <c r="R1939" s="0" t="n">
        <f aca="false">VLOOKUP(A1939,Sados!$A$1:$D$2962,4,0)</f>
        <v>13</v>
      </c>
      <c r="AE1939" s="0" t="n">
        <f aca="false">G1939-S1939-T1939-U1939-V1939-W1939-X1939-Y1939-Z1939-AA1939-AB1939-AC1939+AD1939</f>
        <v>13</v>
      </c>
      <c r="AF1939" s="0" t="n">
        <f aca="false">AE1939*I1939</f>
        <v>260</v>
      </c>
    </row>
    <row r="1940" customFormat="false" ht="21" hidden="false" customHeight="false" outlineLevel="0" collapsed="false">
      <c r="A1940" s="7" t="s">
        <v>6648</v>
      </c>
      <c r="B1940" s="8" t="n">
        <f aca="false">I1940</f>
        <v>14</v>
      </c>
      <c r="C1940" s="0" t="s">
        <v>6649</v>
      </c>
      <c r="D1940" s="0" t="s">
        <v>6650</v>
      </c>
      <c r="E1940" s="0" t="s">
        <v>6651</v>
      </c>
      <c r="F1940" s="0" t="s">
        <v>22</v>
      </c>
      <c r="G1940" s="0" t="n">
        <v>10</v>
      </c>
      <c r="H1940" s="0" t="n">
        <f aca="false">I1940*0.2</f>
        <v>2.8</v>
      </c>
      <c r="I1940" s="7" t="n">
        <v>14</v>
      </c>
      <c r="J1940" s="9" t="n">
        <v>47848.4166666667</v>
      </c>
      <c r="M1940" s="0" t="n">
        <v>15</v>
      </c>
      <c r="N1940" s="10" t="s">
        <v>6455</v>
      </c>
      <c r="O1940" s="11" t="n">
        <f aca="false">G1940*I1940</f>
        <v>140</v>
      </c>
      <c r="P1940" s="12" t="s">
        <v>38</v>
      </c>
      <c r="Q1940" s="13" t="s">
        <v>6460</v>
      </c>
      <c r="R1940" s="0" t="n">
        <f aca="false">VLOOKUP(A1940,Sados!$A$1:$D$2962,4,0)</f>
        <v>9</v>
      </c>
      <c r="AE1940" s="0" t="n">
        <f aca="false">G1940-S1940-T1940-U1940-V1940-W1940-X1940-Y1940-Z1940-AA1940-AB1940-AC1940+AD1940</f>
        <v>10</v>
      </c>
      <c r="AF1940" s="0" t="n">
        <f aca="false">AE1940*I1940</f>
        <v>140</v>
      </c>
    </row>
    <row r="1941" customFormat="false" ht="21" hidden="false" customHeight="false" outlineLevel="0" collapsed="false">
      <c r="A1941" s="7" t="s">
        <v>6652</v>
      </c>
      <c r="B1941" s="8" t="n">
        <f aca="false">I1941</f>
        <v>12</v>
      </c>
      <c r="C1941" s="0" t="s">
        <v>6653</v>
      </c>
      <c r="D1941" s="0" t="s">
        <v>6654</v>
      </c>
      <c r="E1941" s="0" t="n">
        <v>0</v>
      </c>
      <c r="F1941" s="0" t="s">
        <v>22</v>
      </c>
      <c r="G1941" s="0" t="n">
        <v>13</v>
      </c>
      <c r="H1941" s="0" t="n">
        <f aca="false">I1941*0.2</f>
        <v>2.4</v>
      </c>
      <c r="I1941" s="7" t="n">
        <v>12</v>
      </c>
      <c r="J1941" s="9" t="n">
        <v>47848.4166666667</v>
      </c>
      <c r="M1941" s="0" t="n">
        <v>15</v>
      </c>
      <c r="N1941" s="10" t="s">
        <v>6455</v>
      </c>
      <c r="O1941" s="11" t="n">
        <f aca="false">G1941*I1941</f>
        <v>156</v>
      </c>
      <c r="P1941" s="12" t="s">
        <v>38</v>
      </c>
      <c r="Q1941" s="13" t="s">
        <v>25</v>
      </c>
      <c r="R1941" s="0" t="n">
        <f aca="false">VLOOKUP(A1941,Sados!$A$1:$D$2962,4,0)</f>
        <v>13</v>
      </c>
      <c r="AE1941" s="0" t="n">
        <f aca="false">G1941-S1941-T1941-U1941-V1941-W1941-X1941-Y1941-Z1941-AA1941-AB1941-AC1941+AD1941</f>
        <v>13</v>
      </c>
      <c r="AF1941" s="0" t="n">
        <f aca="false">AE1941*I1941</f>
        <v>156</v>
      </c>
    </row>
    <row r="1942" customFormat="false" ht="21" hidden="false" customHeight="false" outlineLevel="0" collapsed="false">
      <c r="A1942" s="7" t="s">
        <v>6655</v>
      </c>
      <c r="B1942" s="8" t="n">
        <f aca="false">I1942</f>
        <v>4</v>
      </c>
      <c r="C1942" s="0" t="s">
        <v>6656</v>
      </c>
      <c r="D1942" s="0" t="s">
        <v>6657</v>
      </c>
      <c r="E1942" s="0" t="s">
        <v>6658</v>
      </c>
      <c r="F1942" s="0" t="s">
        <v>22</v>
      </c>
      <c r="G1942" s="0" t="n">
        <v>9</v>
      </c>
      <c r="H1942" s="0" t="n">
        <f aca="false">I1942*0.2</f>
        <v>0.8</v>
      </c>
      <c r="I1942" s="7" t="n">
        <v>4</v>
      </c>
      <c r="J1942" s="9" t="n">
        <v>47848.4166666667</v>
      </c>
      <c r="M1942" s="0" t="n">
        <v>15</v>
      </c>
      <c r="N1942" s="10" t="s">
        <v>6455</v>
      </c>
      <c r="O1942" s="11" t="n">
        <f aca="false">G1942*I1942</f>
        <v>36</v>
      </c>
      <c r="P1942" s="12" t="s">
        <v>38</v>
      </c>
      <c r="Q1942" s="13" t="s">
        <v>6460</v>
      </c>
      <c r="R1942" s="0" t="n">
        <f aca="false">VLOOKUP(A1942,Sados!$A$1:$D$2962,4,0)</f>
        <v>9</v>
      </c>
      <c r="AE1942" s="0" t="n">
        <f aca="false">G1942-S1942-T1942-U1942-V1942-W1942-X1942-Y1942-Z1942-AA1942-AB1942-AC1942+AD1942</f>
        <v>9</v>
      </c>
      <c r="AF1942" s="0" t="n">
        <f aca="false">AE1942*I1942</f>
        <v>36</v>
      </c>
    </row>
    <row r="1943" customFormat="false" ht="21" hidden="false" customHeight="false" outlineLevel="0" collapsed="false">
      <c r="A1943" s="7" t="s">
        <v>6659</v>
      </c>
      <c r="B1943" s="8" t="n">
        <f aca="false">I1943</f>
        <v>5</v>
      </c>
      <c r="C1943" s="0" t="s">
        <v>6660</v>
      </c>
      <c r="D1943" s="0" t="s">
        <v>6661</v>
      </c>
      <c r="E1943" s="0" t="s">
        <v>6662</v>
      </c>
      <c r="F1943" s="0" t="s">
        <v>22</v>
      </c>
      <c r="G1943" s="0" t="n">
        <v>5</v>
      </c>
      <c r="H1943" s="0" t="n">
        <f aca="false">I1943*0.2</f>
        <v>1</v>
      </c>
      <c r="I1943" s="7" t="n">
        <v>5</v>
      </c>
      <c r="J1943" s="9" t="n">
        <v>47848.4166666667</v>
      </c>
      <c r="M1943" s="0" t="n">
        <v>15</v>
      </c>
      <c r="N1943" s="10" t="s">
        <v>6455</v>
      </c>
      <c r="O1943" s="11" t="n">
        <f aca="false">G1943*I1943</f>
        <v>25</v>
      </c>
      <c r="P1943" s="12" t="s">
        <v>34</v>
      </c>
      <c r="Q1943" s="13" t="s">
        <v>6460</v>
      </c>
      <c r="R1943" s="0" t="n">
        <f aca="false">VLOOKUP(A1943,Sados!$A$1:$D$2962,4,0)</f>
        <v>5</v>
      </c>
      <c r="AE1943" s="0" t="n">
        <f aca="false">G1943-S1943-T1943-U1943-V1943-W1943-X1943-Y1943-Z1943-AA1943-AB1943-AC1943+AD1943</f>
        <v>5</v>
      </c>
      <c r="AF1943" s="0" t="n">
        <f aca="false">AE1943*I1943</f>
        <v>25</v>
      </c>
    </row>
    <row r="1944" customFormat="false" ht="21" hidden="false" customHeight="false" outlineLevel="0" collapsed="false">
      <c r="A1944" s="7" t="s">
        <v>6663</v>
      </c>
      <c r="B1944" s="8" t="n">
        <f aca="false">I1944</f>
        <v>2.8</v>
      </c>
      <c r="C1944" s="0" t="s">
        <v>6664</v>
      </c>
      <c r="D1944" s="0" t="s">
        <v>6665</v>
      </c>
      <c r="E1944" s="0" t="s">
        <v>6666</v>
      </c>
      <c r="F1944" s="0" t="s">
        <v>22</v>
      </c>
      <c r="G1944" s="0" t="n">
        <v>41</v>
      </c>
      <c r="H1944" s="0" t="n">
        <f aca="false">I1944*0.2</f>
        <v>0.56</v>
      </c>
      <c r="I1944" s="7" t="n">
        <v>2.8</v>
      </c>
      <c r="J1944" s="9" t="n">
        <v>47848.4166666667</v>
      </c>
      <c r="M1944" s="0" t="n">
        <v>15</v>
      </c>
      <c r="N1944" s="10" t="s">
        <v>6455</v>
      </c>
      <c r="O1944" s="11" t="n">
        <f aca="false">G1944*I1944</f>
        <v>114.8</v>
      </c>
      <c r="P1944" s="12" t="s">
        <v>42</v>
      </c>
      <c r="Q1944" s="13" t="s">
        <v>6460</v>
      </c>
      <c r="R1944" s="0" t="n">
        <f aca="false">VLOOKUP(A1944,Sados!$A$1:$D$2962,4,0)</f>
        <v>35</v>
      </c>
      <c r="W1944" s="0" t="n">
        <v>1</v>
      </c>
      <c r="AE1944" s="0" t="n">
        <f aca="false">G1944-S1944-T1944-U1944-V1944-W1944-X1944-Y1944-Z1944-AA1944-AB1944-AC1944+AD1944</f>
        <v>40</v>
      </c>
      <c r="AF1944" s="0" t="n">
        <f aca="false">AE1944*I1944</f>
        <v>112</v>
      </c>
    </row>
    <row r="1945" customFormat="false" ht="21" hidden="false" customHeight="false" outlineLevel="0" collapsed="false">
      <c r="A1945" s="7" t="s">
        <v>6667</v>
      </c>
      <c r="B1945" s="8" t="n">
        <f aca="false">I1945</f>
        <v>3</v>
      </c>
      <c r="C1945" s="0" t="s">
        <v>6668</v>
      </c>
      <c r="D1945" s="0" t="s">
        <v>6669</v>
      </c>
      <c r="E1945" s="0" t="s">
        <v>6670</v>
      </c>
      <c r="F1945" s="0" t="s">
        <v>22</v>
      </c>
      <c r="G1945" s="0" t="n">
        <v>26</v>
      </c>
      <c r="H1945" s="0" t="n">
        <f aca="false">I1945*0.2</f>
        <v>0.6</v>
      </c>
      <c r="I1945" s="7" t="n">
        <v>3</v>
      </c>
      <c r="J1945" s="9" t="n">
        <v>47848.4166666667</v>
      </c>
      <c r="M1945" s="0" t="n">
        <v>15</v>
      </c>
      <c r="N1945" s="10" t="s">
        <v>6455</v>
      </c>
      <c r="O1945" s="11" t="n">
        <f aca="false">G1945*I1945</f>
        <v>78</v>
      </c>
      <c r="P1945" s="12" t="s">
        <v>42</v>
      </c>
      <c r="Q1945" s="13" t="s">
        <v>6460</v>
      </c>
      <c r="R1945" s="0" t="n">
        <f aca="false">VLOOKUP(A1945,Sados!$A$1:$D$2962,4,0)</f>
        <v>17</v>
      </c>
      <c r="S1945" s="0" t="n">
        <v>1</v>
      </c>
      <c r="Z1945" s="0" t="n">
        <v>1</v>
      </c>
      <c r="AE1945" s="0" t="n">
        <f aca="false">G1945-S1945-T1945-U1945-V1945-W1945-X1945-Y1945-Z1945-AA1945-AB1945-AC1945+AD1945</f>
        <v>24</v>
      </c>
      <c r="AF1945" s="0" t="n">
        <f aca="false">AE1945*I1945</f>
        <v>72</v>
      </c>
    </row>
    <row r="1946" customFormat="false" ht="21" hidden="false" customHeight="false" outlineLevel="0" collapsed="false">
      <c r="A1946" s="7" t="s">
        <v>6671</v>
      </c>
      <c r="B1946" s="8" t="n">
        <f aca="false">I1946</f>
        <v>3</v>
      </c>
      <c r="C1946" s="0" t="s">
        <v>6672</v>
      </c>
      <c r="D1946" s="0" t="s">
        <v>6673</v>
      </c>
      <c r="E1946" s="0" t="s">
        <v>6674</v>
      </c>
      <c r="F1946" s="0" t="s">
        <v>22</v>
      </c>
      <c r="G1946" s="0" t="n">
        <v>13</v>
      </c>
      <c r="H1946" s="0" t="n">
        <f aca="false">I1946*0.2</f>
        <v>0.6</v>
      </c>
      <c r="I1946" s="7" t="n">
        <v>3</v>
      </c>
      <c r="J1946" s="9" t="n">
        <v>47848.4166666667</v>
      </c>
      <c r="M1946" s="0" t="n">
        <v>15</v>
      </c>
      <c r="N1946" s="10" t="s">
        <v>6455</v>
      </c>
      <c r="O1946" s="11" t="n">
        <f aca="false">G1946*I1946</f>
        <v>39</v>
      </c>
      <c r="P1946" s="12" t="s">
        <v>42</v>
      </c>
      <c r="Q1946" s="13" t="s">
        <v>6460</v>
      </c>
      <c r="R1946" s="0" t="n">
        <f aca="false">VLOOKUP(A1946,Sados!$A$1:$D$2962,4,0)</f>
        <v>11</v>
      </c>
      <c r="T1946" s="0" t="n">
        <v>1</v>
      </c>
      <c r="AE1946" s="0" t="n">
        <f aca="false">G1946-S1946-T1946-U1946-V1946-W1946-X1946-Y1946-Z1946-AA1946-AB1946-AC1946+AD1946</f>
        <v>12</v>
      </c>
      <c r="AF1946" s="0" t="n">
        <f aca="false">AE1946*I1946</f>
        <v>36</v>
      </c>
    </row>
    <row r="1947" customFormat="false" ht="21" hidden="false" customHeight="false" outlineLevel="0" collapsed="false">
      <c r="A1947" s="7" t="s">
        <v>6675</v>
      </c>
      <c r="B1947" s="8" t="n">
        <f aca="false">I1947</f>
        <v>5</v>
      </c>
      <c r="C1947" s="0" t="s">
        <v>6676</v>
      </c>
      <c r="D1947" s="0" t="s">
        <v>6677</v>
      </c>
      <c r="E1947" s="0" t="s">
        <v>6678</v>
      </c>
      <c r="F1947" s="0" t="s">
        <v>22</v>
      </c>
      <c r="G1947" s="0" t="n">
        <v>1</v>
      </c>
      <c r="H1947" s="0" t="n">
        <f aca="false">I1947*0.2</f>
        <v>1</v>
      </c>
      <c r="I1947" s="7" t="n">
        <v>5</v>
      </c>
      <c r="J1947" s="9" t="n">
        <v>47848.4166666667</v>
      </c>
      <c r="M1947" s="0" t="n">
        <v>15</v>
      </c>
      <c r="N1947" s="10" t="s">
        <v>6455</v>
      </c>
      <c r="O1947" s="11" t="n">
        <f aca="false">G1947*I1947</f>
        <v>5</v>
      </c>
      <c r="P1947" s="12" t="s">
        <v>42</v>
      </c>
      <c r="Q1947" s="13" t="s">
        <v>6456</v>
      </c>
      <c r="R1947" s="0" t="n">
        <f aca="false">VLOOKUP(A1947,Sados!$A$1:$D$2962,4,0)</f>
        <v>1</v>
      </c>
      <c r="AE1947" s="0" t="n">
        <f aca="false">G1947-S1947-T1947-U1947-V1947-W1947-X1947-Y1947-Z1947-AA1947-AB1947-AC1947+AD1947</f>
        <v>1</v>
      </c>
      <c r="AF1947" s="0" t="n">
        <f aca="false">AE1947*I1947</f>
        <v>5</v>
      </c>
    </row>
    <row r="1948" customFormat="false" ht="21" hidden="false" customHeight="false" outlineLevel="0" collapsed="false">
      <c r="A1948" s="7" t="s">
        <v>6679</v>
      </c>
      <c r="B1948" s="8" t="n">
        <f aca="false">I1948</f>
        <v>4</v>
      </c>
      <c r="C1948" s="0" t="s">
        <v>6680</v>
      </c>
      <c r="D1948" s="0" t="s">
        <v>6681</v>
      </c>
      <c r="E1948" s="0" t="s">
        <v>6682</v>
      </c>
      <c r="F1948" s="0" t="s">
        <v>22</v>
      </c>
      <c r="G1948" s="0" t="n">
        <v>5</v>
      </c>
      <c r="H1948" s="0" t="n">
        <f aca="false">I1948*0.2</f>
        <v>0.8</v>
      </c>
      <c r="I1948" s="7" t="n">
        <v>4</v>
      </c>
      <c r="J1948" s="9" t="n">
        <v>47848.4166666667</v>
      </c>
      <c r="M1948" s="0" t="n">
        <v>15</v>
      </c>
      <c r="N1948" s="10" t="s">
        <v>6455</v>
      </c>
      <c r="O1948" s="11" t="n">
        <f aca="false">G1948*I1948</f>
        <v>20</v>
      </c>
      <c r="P1948" s="12" t="s">
        <v>42</v>
      </c>
      <c r="Q1948" s="13" t="s">
        <v>6460</v>
      </c>
      <c r="R1948" s="0" t="n">
        <f aca="false">VLOOKUP(A1948,Sados!$A$1:$D$2962,4,0)</f>
        <v>5</v>
      </c>
      <c r="AE1948" s="0" t="n">
        <f aca="false">G1948-S1948-T1948-U1948-V1948-W1948-X1948-Y1948-Z1948-AA1948-AB1948-AC1948+AD1948</f>
        <v>5</v>
      </c>
      <c r="AF1948" s="0" t="n">
        <f aca="false">AE1948*I1948</f>
        <v>20</v>
      </c>
    </row>
    <row r="1949" customFormat="false" ht="21" hidden="false" customHeight="false" outlineLevel="0" collapsed="false">
      <c r="A1949" s="7" t="s">
        <v>6683</v>
      </c>
      <c r="B1949" s="8" t="n">
        <f aca="false">I1949</f>
        <v>5</v>
      </c>
      <c r="C1949" s="0" t="s">
        <v>6684</v>
      </c>
      <c r="D1949" s="0" t="s">
        <v>6685</v>
      </c>
      <c r="E1949" s="0" t="s">
        <v>6686</v>
      </c>
      <c r="F1949" s="0" t="s">
        <v>22</v>
      </c>
      <c r="G1949" s="0" t="n">
        <v>10</v>
      </c>
      <c r="H1949" s="0" t="n">
        <f aca="false">I1949*0.2</f>
        <v>1</v>
      </c>
      <c r="I1949" s="7" t="n">
        <v>5</v>
      </c>
      <c r="J1949" s="9" t="n">
        <v>47848.4166666667</v>
      </c>
      <c r="M1949" s="0" t="n">
        <v>15</v>
      </c>
      <c r="N1949" s="10" t="s">
        <v>6455</v>
      </c>
      <c r="O1949" s="11" t="n">
        <f aca="false">G1949*I1949</f>
        <v>50</v>
      </c>
      <c r="P1949" s="12" t="s">
        <v>42</v>
      </c>
      <c r="Q1949" s="13" t="s">
        <v>6456</v>
      </c>
      <c r="R1949" s="0" t="n">
        <f aca="false">VLOOKUP(A1949,Sados!$A$1:$D$2962,4,0)</f>
        <v>10</v>
      </c>
      <c r="AE1949" s="0" t="n">
        <f aca="false">G1949-S1949-T1949-U1949-V1949-W1949-X1949-Y1949-Z1949-AA1949-AB1949-AC1949+AD1949</f>
        <v>10</v>
      </c>
      <c r="AF1949" s="0" t="n">
        <f aca="false">AE1949*I1949</f>
        <v>50</v>
      </c>
    </row>
    <row r="1950" customFormat="false" ht="21" hidden="false" customHeight="false" outlineLevel="0" collapsed="false">
      <c r="A1950" s="7" t="s">
        <v>6687</v>
      </c>
      <c r="B1950" s="8" t="n">
        <f aca="false">I1950</f>
        <v>2.5</v>
      </c>
      <c r="C1950" s="0" t="s">
        <v>6688</v>
      </c>
      <c r="D1950" s="0" t="s">
        <v>6689</v>
      </c>
      <c r="E1950" s="0" t="n">
        <v>0</v>
      </c>
      <c r="F1950" s="0" t="s">
        <v>22</v>
      </c>
      <c r="G1950" s="0" t="n">
        <v>108</v>
      </c>
      <c r="H1950" s="0" t="n">
        <f aca="false">I1950*0.2</f>
        <v>0.5</v>
      </c>
      <c r="I1950" s="7" t="n">
        <v>2.5</v>
      </c>
      <c r="J1950" s="9" t="n">
        <v>47848.4166666667</v>
      </c>
      <c r="M1950" s="0" t="n">
        <v>15</v>
      </c>
      <c r="N1950" s="10" t="s">
        <v>6455</v>
      </c>
      <c r="O1950" s="11" t="n">
        <f aca="false">G1950*I1950</f>
        <v>270</v>
      </c>
      <c r="P1950" s="12" t="s">
        <v>42</v>
      </c>
      <c r="Q1950" s="13" t="s">
        <v>6460</v>
      </c>
      <c r="R1950" s="0" t="n">
        <f aca="false">VLOOKUP(A1950,Sados!$A$1:$D$2962,4,0)</f>
        <v>76</v>
      </c>
      <c r="AE1950" s="0" t="n">
        <f aca="false">G1950-S1950-T1950-U1950-V1950-W1950-X1950-Y1950-Z1950-AA1950-AB1950-AC1950+AD1950</f>
        <v>108</v>
      </c>
      <c r="AF1950" s="0" t="n">
        <f aca="false">AE1950*I1950</f>
        <v>270</v>
      </c>
    </row>
    <row r="1951" customFormat="false" ht="21" hidden="false" customHeight="false" outlineLevel="0" collapsed="false">
      <c r="A1951" s="7" t="s">
        <v>6690</v>
      </c>
      <c r="B1951" s="8" t="n">
        <f aca="false">I1951</f>
        <v>4</v>
      </c>
      <c r="C1951" s="0" t="s">
        <v>6691</v>
      </c>
      <c r="D1951" s="0" t="s">
        <v>6692</v>
      </c>
      <c r="E1951" s="0" t="s">
        <v>6693</v>
      </c>
      <c r="F1951" s="0" t="s">
        <v>22</v>
      </c>
      <c r="G1951" s="0" t="n">
        <v>13</v>
      </c>
      <c r="H1951" s="0" t="n">
        <f aca="false">I1951*0.2</f>
        <v>0.8</v>
      </c>
      <c r="I1951" s="7" t="n">
        <v>4</v>
      </c>
      <c r="J1951" s="9" t="n">
        <v>47848.4166666667</v>
      </c>
      <c r="M1951" s="0" t="n">
        <v>15</v>
      </c>
      <c r="N1951" s="10" t="s">
        <v>6455</v>
      </c>
      <c r="O1951" s="11" t="n">
        <f aca="false">G1951*I1951</f>
        <v>52</v>
      </c>
      <c r="P1951" s="12" t="s">
        <v>42</v>
      </c>
      <c r="Q1951" s="13" t="s">
        <v>6460</v>
      </c>
      <c r="R1951" s="0" t="n">
        <f aca="false">VLOOKUP(A1951,Sados!$A$1:$D$2962,4,0)</f>
        <v>10</v>
      </c>
      <c r="AE1951" s="0" t="n">
        <f aca="false">G1951-S1951-T1951-U1951-V1951-W1951-X1951-Y1951-Z1951-AA1951-AB1951-AC1951+AD1951</f>
        <v>13</v>
      </c>
      <c r="AF1951" s="0" t="n">
        <f aca="false">AE1951*I1951</f>
        <v>52</v>
      </c>
    </row>
    <row r="1952" customFormat="false" ht="21" hidden="false" customHeight="false" outlineLevel="0" collapsed="false">
      <c r="A1952" s="7" t="s">
        <v>6694</v>
      </c>
      <c r="B1952" s="8" t="n">
        <f aca="false">I1952</f>
        <v>4</v>
      </c>
      <c r="C1952" s="0" t="s">
        <v>6695</v>
      </c>
      <c r="D1952" s="0" t="s">
        <v>6696</v>
      </c>
      <c r="E1952" s="0" t="s">
        <v>6697</v>
      </c>
      <c r="F1952" s="0" t="s">
        <v>22</v>
      </c>
      <c r="G1952" s="0" t="n">
        <v>19</v>
      </c>
      <c r="H1952" s="0" t="n">
        <f aca="false">I1952*0.2</f>
        <v>0.8</v>
      </c>
      <c r="I1952" s="7" t="n">
        <v>4</v>
      </c>
      <c r="J1952" s="9" t="n">
        <v>47848.4166666667</v>
      </c>
      <c r="M1952" s="0" t="n">
        <v>15</v>
      </c>
      <c r="N1952" s="10" t="s">
        <v>6455</v>
      </c>
      <c r="O1952" s="11" t="n">
        <f aca="false">G1952*I1952</f>
        <v>76</v>
      </c>
      <c r="P1952" s="12" t="s">
        <v>42</v>
      </c>
      <c r="Q1952" s="13" t="s">
        <v>6456</v>
      </c>
      <c r="R1952" s="0" t="n">
        <f aca="false">VLOOKUP(A1952,Sados!$A$1:$D$2962,4,0)</f>
        <v>19</v>
      </c>
      <c r="AE1952" s="0" t="n">
        <f aca="false">G1952-S1952-T1952-U1952-V1952-W1952-X1952-Y1952-Z1952-AA1952-AB1952-AC1952+AD1952</f>
        <v>19</v>
      </c>
      <c r="AF1952" s="0" t="n">
        <f aca="false">AE1952*I1952</f>
        <v>76</v>
      </c>
    </row>
    <row r="1953" customFormat="false" ht="21" hidden="false" customHeight="false" outlineLevel="0" collapsed="false">
      <c r="A1953" s="7" t="s">
        <v>6698</v>
      </c>
      <c r="B1953" s="8" t="n">
        <f aca="false">I1953</f>
        <v>4</v>
      </c>
      <c r="C1953" s="0" t="s">
        <v>6699</v>
      </c>
      <c r="D1953" s="0" t="s">
        <v>6696</v>
      </c>
      <c r="E1953" s="0" t="s">
        <v>6700</v>
      </c>
      <c r="F1953" s="0" t="s">
        <v>22</v>
      </c>
      <c r="G1953" s="0" t="n">
        <v>64</v>
      </c>
      <c r="H1953" s="0" t="n">
        <f aca="false">I1953*0.2</f>
        <v>0.8</v>
      </c>
      <c r="I1953" s="7" t="n">
        <v>4</v>
      </c>
      <c r="J1953" s="9" t="n">
        <v>47848.4166666667</v>
      </c>
      <c r="M1953" s="0" t="n">
        <v>15</v>
      </c>
      <c r="N1953" s="10" t="s">
        <v>6455</v>
      </c>
      <c r="O1953" s="11" t="n">
        <f aca="false">G1953*I1953</f>
        <v>256</v>
      </c>
      <c r="P1953" s="12" t="s">
        <v>42</v>
      </c>
      <c r="Q1953" s="13" t="s">
        <v>6460</v>
      </c>
      <c r="R1953" s="0" t="n">
        <f aca="false">VLOOKUP(A1953,Sados!$A$1:$D$2962,4,0)</f>
        <v>60</v>
      </c>
      <c r="AE1953" s="0" t="n">
        <f aca="false">G1953-S1953-T1953-U1953-V1953-W1953-X1953-Y1953-Z1953-AA1953-AB1953-AC1953+AD1953</f>
        <v>64</v>
      </c>
      <c r="AF1953" s="0" t="n">
        <f aca="false">AE1953*I1953</f>
        <v>256</v>
      </c>
    </row>
    <row r="1954" customFormat="false" ht="21" hidden="false" customHeight="false" outlineLevel="0" collapsed="false">
      <c r="A1954" s="7" t="s">
        <v>6701</v>
      </c>
      <c r="B1954" s="8" t="n">
        <f aca="false">I1954</f>
        <v>4</v>
      </c>
      <c r="C1954" s="0" t="s">
        <v>6702</v>
      </c>
      <c r="D1954" s="0" t="s">
        <v>6703</v>
      </c>
      <c r="E1954" s="0" t="s">
        <v>6704</v>
      </c>
      <c r="F1954" s="0" t="s">
        <v>22</v>
      </c>
      <c r="G1954" s="0" t="n">
        <v>7</v>
      </c>
      <c r="H1954" s="0" t="n">
        <f aca="false">I1954*0.2</f>
        <v>0.8</v>
      </c>
      <c r="I1954" s="7" t="n">
        <v>4</v>
      </c>
      <c r="J1954" s="9" t="n">
        <v>47848.4166666667</v>
      </c>
      <c r="M1954" s="0" t="n">
        <v>15</v>
      </c>
      <c r="N1954" s="10" t="s">
        <v>6455</v>
      </c>
      <c r="O1954" s="11" t="n">
        <f aca="false">G1954*I1954</f>
        <v>28</v>
      </c>
      <c r="P1954" s="12" t="s">
        <v>42</v>
      </c>
      <c r="Q1954" s="13" t="s">
        <v>6456</v>
      </c>
      <c r="R1954" s="0" t="n">
        <f aca="false">VLOOKUP(A1954,Sados!$A$1:$D$2962,4,0)</f>
        <v>7</v>
      </c>
      <c r="AE1954" s="0" t="n">
        <f aca="false">G1954-S1954-T1954-U1954-V1954-W1954-X1954-Y1954-Z1954-AA1954-AB1954-AC1954+AD1954</f>
        <v>7</v>
      </c>
      <c r="AF1954" s="0" t="n">
        <f aca="false">AE1954*I1954</f>
        <v>28</v>
      </c>
    </row>
    <row r="1955" customFormat="false" ht="21" hidden="false" customHeight="false" outlineLevel="0" collapsed="false">
      <c r="A1955" s="7" t="s">
        <v>6705</v>
      </c>
      <c r="B1955" s="8" t="n">
        <f aca="false">I1955</f>
        <v>2.3</v>
      </c>
      <c r="C1955" s="0" t="s">
        <v>6706</v>
      </c>
      <c r="D1955" s="0" t="s">
        <v>6707</v>
      </c>
      <c r="E1955" s="0" t="s">
        <v>6593</v>
      </c>
      <c r="F1955" s="0" t="s">
        <v>22</v>
      </c>
      <c r="G1955" s="0" t="n">
        <v>31</v>
      </c>
      <c r="H1955" s="0" t="n">
        <f aca="false">I1955*0.2</f>
        <v>0.46</v>
      </c>
      <c r="I1955" s="7" t="n">
        <v>2.3</v>
      </c>
      <c r="J1955" s="9" t="n">
        <v>47848.4166666667</v>
      </c>
      <c r="M1955" s="0" t="n">
        <v>15</v>
      </c>
      <c r="N1955" s="10" t="s">
        <v>6455</v>
      </c>
      <c r="O1955" s="11" t="n">
        <f aca="false">G1955*I1955</f>
        <v>71.3</v>
      </c>
      <c r="P1955" s="12" t="s">
        <v>42</v>
      </c>
      <c r="Q1955" s="13" t="s">
        <v>6460</v>
      </c>
      <c r="R1955" s="0" t="n">
        <f aca="false">VLOOKUP(A1955,Sados!$A$1:$D$2962,4,0)</f>
        <v>7</v>
      </c>
      <c r="S1955" s="0" t="n">
        <v>4</v>
      </c>
      <c r="AE1955" s="0" t="n">
        <f aca="false">G1955-S1955-T1955-U1955-V1955-W1955-X1955-Y1955-Z1955-AA1955-AB1955-AC1955+AD1955</f>
        <v>27</v>
      </c>
      <c r="AF1955" s="0" t="n">
        <f aca="false">AE1955*I1955</f>
        <v>62.1</v>
      </c>
    </row>
    <row r="1956" customFormat="false" ht="21" hidden="false" customHeight="false" outlineLevel="0" collapsed="false">
      <c r="A1956" s="7" t="s">
        <v>6708</v>
      </c>
      <c r="B1956" s="8" t="n">
        <f aca="false">I1956</f>
        <v>2.7</v>
      </c>
      <c r="C1956" s="14" t="s">
        <v>6709</v>
      </c>
      <c r="D1956" s="0" t="s">
        <v>6710</v>
      </c>
      <c r="E1956" s="0" t="s">
        <v>6711</v>
      </c>
      <c r="F1956" s="0" t="s">
        <v>22</v>
      </c>
      <c r="G1956" s="0" t="n">
        <v>57</v>
      </c>
      <c r="H1956" s="0" t="n">
        <f aca="false">I1956*0.2</f>
        <v>0.54</v>
      </c>
      <c r="I1956" s="7" t="n">
        <v>2.7</v>
      </c>
      <c r="J1956" s="9" t="n">
        <v>47848.4166666667</v>
      </c>
      <c r="M1956" s="0" t="n">
        <v>15</v>
      </c>
      <c r="N1956" s="10" t="s">
        <v>6455</v>
      </c>
      <c r="O1956" s="11" t="n">
        <f aca="false">G1956*I1956</f>
        <v>153.9</v>
      </c>
      <c r="P1956" s="12" t="s">
        <v>42</v>
      </c>
      <c r="Q1956" s="13" t="s">
        <v>6460</v>
      </c>
      <c r="R1956" s="0" t="n">
        <f aca="false">VLOOKUP(A1956,Sados!$A$1:$D$2962,4,0)</f>
        <v>28</v>
      </c>
      <c r="W1956" s="0" t="n">
        <v>2</v>
      </c>
      <c r="Z1956" s="0" t="n">
        <v>1</v>
      </c>
      <c r="AE1956" s="0" t="n">
        <f aca="false">G1956-S1956-T1956-U1956-V1956-W1956-X1956-Y1956-Z1956-AA1956-AB1956-AC1956+AD1956</f>
        <v>54</v>
      </c>
      <c r="AF1956" s="0" t="n">
        <f aca="false">AE1956*I1956</f>
        <v>145.8</v>
      </c>
    </row>
    <row r="1957" customFormat="false" ht="21" hidden="false" customHeight="false" outlineLevel="0" collapsed="false">
      <c r="A1957" s="7" t="s">
        <v>6712</v>
      </c>
      <c r="B1957" s="8" t="n">
        <f aca="false">I1957</f>
        <v>5.5</v>
      </c>
      <c r="C1957" s="0" t="s">
        <v>6713</v>
      </c>
      <c r="D1957" s="0" t="s">
        <v>6714</v>
      </c>
      <c r="E1957" s="0" t="s">
        <v>6715</v>
      </c>
      <c r="F1957" s="0" t="s">
        <v>22</v>
      </c>
      <c r="G1957" s="0" t="n">
        <v>46</v>
      </c>
      <c r="H1957" s="0" t="n">
        <f aca="false">I1957*0.2</f>
        <v>1.1</v>
      </c>
      <c r="I1957" s="7" t="n">
        <v>5.5</v>
      </c>
      <c r="J1957" s="9" t="n">
        <v>47848.4166666667</v>
      </c>
      <c r="M1957" s="0" t="n">
        <v>15</v>
      </c>
      <c r="N1957" s="10" t="s">
        <v>6455</v>
      </c>
      <c r="O1957" s="11" t="n">
        <f aca="false">G1957*I1957</f>
        <v>253</v>
      </c>
      <c r="P1957" s="12" t="s">
        <v>42</v>
      </c>
      <c r="Q1957" s="13" t="s">
        <v>6460</v>
      </c>
      <c r="R1957" s="0" t="n">
        <f aca="false">VLOOKUP(A1957,Sados!$A$1:$D$2962,4,0)</f>
        <v>44</v>
      </c>
      <c r="W1957" s="0" t="n">
        <v>1</v>
      </c>
      <c r="AE1957" s="0" t="n">
        <f aca="false">G1957-S1957-T1957-U1957-V1957-W1957-X1957-Y1957-Z1957-AA1957-AB1957-AC1957+AD1957</f>
        <v>45</v>
      </c>
      <c r="AF1957" s="0" t="n">
        <f aca="false">AE1957*I1957</f>
        <v>247.5</v>
      </c>
    </row>
    <row r="1958" customFormat="false" ht="21" hidden="false" customHeight="false" outlineLevel="0" collapsed="false">
      <c r="A1958" s="7" t="s">
        <v>6716</v>
      </c>
      <c r="B1958" s="8" t="n">
        <f aca="false">I1958</f>
        <v>3</v>
      </c>
      <c r="C1958" s="0" t="s">
        <v>6717</v>
      </c>
      <c r="D1958" s="0" t="s">
        <v>6718</v>
      </c>
      <c r="E1958" s="0" t="s">
        <v>6719</v>
      </c>
      <c r="F1958" s="0" t="s">
        <v>22</v>
      </c>
      <c r="G1958" s="0" t="n">
        <v>1</v>
      </c>
      <c r="H1958" s="0" t="n">
        <f aca="false">I1958*0.2</f>
        <v>0.6</v>
      </c>
      <c r="I1958" s="7" t="n">
        <v>3</v>
      </c>
      <c r="J1958" s="9" t="n">
        <v>47848.4166666667</v>
      </c>
      <c r="M1958" s="0" t="n">
        <v>15</v>
      </c>
      <c r="N1958" s="10" t="s">
        <v>6455</v>
      </c>
      <c r="O1958" s="11" t="n">
        <f aca="false">G1958*I1958</f>
        <v>3</v>
      </c>
      <c r="P1958" s="12" t="s">
        <v>42</v>
      </c>
      <c r="Q1958" s="13" t="s">
        <v>6460</v>
      </c>
      <c r="R1958" s="0" t="n">
        <f aca="false">VLOOKUP(A1958,Sados!$A$1:$D$2962,4,0)</f>
        <v>1</v>
      </c>
      <c r="AE1958" s="0" t="n">
        <f aca="false">G1958-S1958-T1958-U1958-V1958-W1958-X1958-Y1958-Z1958-AA1958-AB1958-AC1958+AD1958</f>
        <v>1</v>
      </c>
      <c r="AF1958" s="0" t="n">
        <f aca="false">AE1958*I1958</f>
        <v>3</v>
      </c>
    </row>
    <row r="1959" customFormat="false" ht="21" hidden="false" customHeight="false" outlineLevel="0" collapsed="false">
      <c r="A1959" s="7" t="s">
        <v>6720</v>
      </c>
      <c r="B1959" s="8" t="n">
        <f aca="false">I1959</f>
        <v>4</v>
      </c>
      <c r="C1959" s="0" t="s">
        <v>6721</v>
      </c>
      <c r="D1959" s="0" t="s">
        <v>6722</v>
      </c>
      <c r="E1959" s="0" t="s">
        <v>6723</v>
      </c>
      <c r="F1959" s="0" t="s">
        <v>22</v>
      </c>
      <c r="G1959" s="0" t="n">
        <v>28</v>
      </c>
      <c r="H1959" s="0" t="n">
        <f aca="false">I1959*0.2</f>
        <v>0.8</v>
      </c>
      <c r="I1959" s="7" t="n">
        <v>4</v>
      </c>
      <c r="J1959" s="9" t="n">
        <v>47848.4166666667</v>
      </c>
      <c r="M1959" s="0" t="n">
        <v>15</v>
      </c>
      <c r="N1959" s="10" t="s">
        <v>6455</v>
      </c>
      <c r="O1959" s="11" t="n">
        <f aca="false">G1959*I1959</f>
        <v>112</v>
      </c>
      <c r="P1959" s="12" t="s">
        <v>42</v>
      </c>
      <c r="Q1959" s="13" t="s">
        <v>6456</v>
      </c>
      <c r="R1959" s="0" t="n">
        <f aca="false">VLOOKUP(A1959,Sados!$A$1:$D$2962,4,0)</f>
        <v>23</v>
      </c>
      <c r="AE1959" s="0" t="n">
        <f aca="false">G1959-S1959-T1959-U1959-V1959-W1959-X1959-Y1959-Z1959-AA1959-AB1959-AC1959+AD1959</f>
        <v>28</v>
      </c>
      <c r="AF1959" s="0" t="n">
        <f aca="false">AE1959*I1959</f>
        <v>112</v>
      </c>
    </row>
    <row r="1960" customFormat="false" ht="21" hidden="false" customHeight="false" outlineLevel="0" collapsed="false">
      <c r="A1960" s="7" t="s">
        <v>6724</v>
      </c>
      <c r="B1960" s="8" t="n">
        <f aca="false">I1960</f>
        <v>4</v>
      </c>
      <c r="C1960" s="0" t="s">
        <v>6725</v>
      </c>
      <c r="D1960" s="0" t="s">
        <v>6726</v>
      </c>
      <c r="E1960" s="0" t="s">
        <v>6727</v>
      </c>
      <c r="F1960" s="0" t="s">
        <v>22</v>
      </c>
      <c r="G1960" s="0" t="n">
        <v>5</v>
      </c>
      <c r="H1960" s="0" t="n">
        <f aca="false">I1960*0.2</f>
        <v>0.8</v>
      </c>
      <c r="I1960" s="7" t="n">
        <v>4</v>
      </c>
      <c r="J1960" s="9" t="n">
        <v>47848.4166666667</v>
      </c>
      <c r="M1960" s="0" t="n">
        <v>15</v>
      </c>
      <c r="N1960" s="10" t="s">
        <v>6455</v>
      </c>
      <c r="O1960" s="11" t="n">
        <f aca="false">G1960*I1960</f>
        <v>20</v>
      </c>
      <c r="P1960" s="12" t="s">
        <v>42</v>
      </c>
      <c r="Q1960" s="13" t="s">
        <v>6478</v>
      </c>
      <c r="R1960" s="0" t="n">
        <f aca="false">VLOOKUP(A1960,Sados!$A$1:$D$2962,4,0)</f>
        <v>5</v>
      </c>
      <c r="AE1960" s="0" t="n">
        <f aca="false">G1960-S1960-T1960-U1960-V1960-W1960-X1960-Y1960-Z1960-AA1960-AB1960-AC1960+AD1960</f>
        <v>5</v>
      </c>
      <c r="AF1960" s="0" t="n">
        <f aca="false">AE1960*I1960</f>
        <v>20</v>
      </c>
    </row>
    <row r="1961" customFormat="false" ht="21" hidden="false" customHeight="false" outlineLevel="0" collapsed="false">
      <c r="A1961" s="7" t="s">
        <v>6728</v>
      </c>
      <c r="B1961" s="8" t="n">
        <f aca="false">I1961</f>
        <v>4</v>
      </c>
      <c r="C1961" s="0" t="s">
        <v>6729</v>
      </c>
      <c r="D1961" s="0" t="s">
        <v>6730</v>
      </c>
      <c r="E1961" s="0" t="s">
        <v>6731</v>
      </c>
      <c r="F1961" s="0" t="s">
        <v>22</v>
      </c>
      <c r="G1961" s="0" t="n">
        <v>10</v>
      </c>
      <c r="H1961" s="0" t="n">
        <f aca="false">I1961*0.2</f>
        <v>0.8</v>
      </c>
      <c r="I1961" s="7" t="n">
        <v>4</v>
      </c>
      <c r="J1961" s="9" t="n">
        <v>47848.4166666667</v>
      </c>
      <c r="M1961" s="0" t="n">
        <v>15</v>
      </c>
      <c r="N1961" s="10" t="s">
        <v>6455</v>
      </c>
      <c r="O1961" s="11" t="n">
        <f aca="false">G1961*I1961</f>
        <v>40</v>
      </c>
      <c r="P1961" s="12" t="s">
        <v>171</v>
      </c>
      <c r="Q1961" s="13" t="s">
        <v>6460</v>
      </c>
      <c r="R1961" s="0" t="n">
        <f aca="false">VLOOKUP(A1961,Sados!$A$1:$D$2962,4,0)</f>
        <v>10</v>
      </c>
      <c r="AE1961" s="0" t="n">
        <f aca="false">G1961-S1961-T1961-U1961-V1961-W1961-X1961-Y1961-Z1961-AA1961-AB1961-AC1961+AD1961</f>
        <v>10</v>
      </c>
      <c r="AF1961" s="0" t="n">
        <f aca="false">AE1961*I1961</f>
        <v>40</v>
      </c>
    </row>
    <row r="1962" customFormat="false" ht="21" hidden="false" customHeight="false" outlineLevel="0" collapsed="false">
      <c r="A1962" s="7" t="s">
        <v>6732</v>
      </c>
      <c r="B1962" s="8" t="n">
        <f aca="false">I1962</f>
        <v>2.8</v>
      </c>
      <c r="C1962" s="0" t="s">
        <v>6733</v>
      </c>
      <c r="D1962" s="0" t="s">
        <v>6734</v>
      </c>
      <c r="E1962" s="0" t="n">
        <v>0</v>
      </c>
      <c r="F1962" s="0" t="s">
        <v>22</v>
      </c>
      <c r="G1962" s="0" t="n">
        <v>8</v>
      </c>
      <c r="H1962" s="0" t="n">
        <f aca="false">I1962*0.2</f>
        <v>0.56</v>
      </c>
      <c r="I1962" s="7" t="n">
        <v>2.8</v>
      </c>
      <c r="J1962" s="9" t="n">
        <v>47848.4166666667</v>
      </c>
      <c r="M1962" s="0" t="n">
        <v>15</v>
      </c>
      <c r="N1962" s="10" t="s">
        <v>6455</v>
      </c>
      <c r="O1962" s="11" t="n">
        <f aca="false">G1962*I1962</f>
        <v>22.4</v>
      </c>
      <c r="P1962" s="12" t="s">
        <v>42</v>
      </c>
      <c r="Q1962" s="13" t="s">
        <v>6460</v>
      </c>
      <c r="R1962" s="0" t="n">
        <f aca="false">VLOOKUP(A1962,Sados!$A$1:$D$2962,4,0)</f>
        <v>0</v>
      </c>
      <c r="T1962" s="0" t="n">
        <v>1</v>
      </c>
      <c r="U1962" s="0" t="n">
        <f aca="false">1+2</f>
        <v>3</v>
      </c>
      <c r="Z1962" s="0" t="n">
        <v>1</v>
      </c>
      <c r="AE1962" s="0" t="n">
        <f aca="false">G1962-S1962-T1962-U1962-V1962-W1962-X1962-Y1962-Z1962-AA1962-AB1962-AC1962+AD1962</f>
        <v>3</v>
      </c>
      <c r="AF1962" s="0" t="n">
        <f aca="false">AE1962*I1962</f>
        <v>8.4</v>
      </c>
    </row>
    <row r="1963" customFormat="false" ht="21" hidden="false" customHeight="false" outlineLevel="0" collapsed="false">
      <c r="A1963" s="7" t="s">
        <v>6735</v>
      </c>
      <c r="B1963" s="8" t="n">
        <f aca="false">I1963</f>
        <v>4</v>
      </c>
      <c r="C1963" s="0" t="s">
        <v>6736</v>
      </c>
      <c r="D1963" s="0" t="s">
        <v>6737</v>
      </c>
      <c r="E1963" s="0" t="s">
        <v>6738</v>
      </c>
      <c r="F1963" s="0" t="s">
        <v>22</v>
      </c>
      <c r="G1963" s="0" t="n">
        <v>18</v>
      </c>
      <c r="H1963" s="0" t="n">
        <f aca="false">I1963*0.2</f>
        <v>0.8</v>
      </c>
      <c r="I1963" s="7" t="n">
        <v>4</v>
      </c>
      <c r="J1963" s="9" t="n">
        <v>47848.4166666667</v>
      </c>
      <c r="M1963" s="0" t="n">
        <v>15</v>
      </c>
      <c r="N1963" s="10" t="s">
        <v>6455</v>
      </c>
      <c r="O1963" s="11" t="n">
        <f aca="false">G1963*I1963</f>
        <v>72</v>
      </c>
      <c r="P1963" s="12" t="s">
        <v>42</v>
      </c>
      <c r="Q1963" s="13" t="s">
        <v>6456</v>
      </c>
      <c r="R1963" s="0" t="n">
        <f aca="false">VLOOKUP(A1963,Sados!$A$1:$D$2962,4,0)</f>
        <v>18</v>
      </c>
      <c r="AE1963" s="0" t="n">
        <f aca="false">G1963-S1963-T1963-U1963-V1963-W1963-X1963-Y1963-Z1963-AA1963-AB1963-AC1963+AD1963</f>
        <v>18</v>
      </c>
      <c r="AF1963" s="0" t="n">
        <f aca="false">AE1963*I1963</f>
        <v>72</v>
      </c>
    </row>
    <row r="1964" customFormat="false" ht="21" hidden="false" customHeight="false" outlineLevel="0" collapsed="false">
      <c r="A1964" s="7" t="s">
        <v>6739</v>
      </c>
      <c r="B1964" s="8" t="n">
        <f aca="false">I1964</f>
        <v>4</v>
      </c>
      <c r="C1964" s="0" t="s">
        <v>6740</v>
      </c>
      <c r="D1964" s="0" t="s">
        <v>6741</v>
      </c>
      <c r="E1964" s="0" t="s">
        <v>6742</v>
      </c>
      <c r="F1964" s="0" t="s">
        <v>22</v>
      </c>
      <c r="G1964" s="0" t="n">
        <v>2</v>
      </c>
      <c r="H1964" s="0" t="n">
        <f aca="false">I1964*0.2</f>
        <v>0.8</v>
      </c>
      <c r="I1964" s="7" t="n">
        <v>4</v>
      </c>
      <c r="J1964" s="9" t="n">
        <v>47848.4166666667</v>
      </c>
      <c r="M1964" s="0" t="n">
        <v>15</v>
      </c>
      <c r="N1964" s="10" t="s">
        <v>6455</v>
      </c>
      <c r="O1964" s="11" t="n">
        <f aca="false">G1964*I1964</f>
        <v>8</v>
      </c>
      <c r="P1964" s="12" t="s">
        <v>42</v>
      </c>
      <c r="Q1964" s="13" t="s">
        <v>6460</v>
      </c>
      <c r="R1964" s="0" t="n">
        <f aca="false">VLOOKUP(A1964,Sados!$A$1:$D$2962,4,0)</f>
        <v>2</v>
      </c>
      <c r="AE1964" s="0" t="n">
        <f aca="false">G1964-S1964-T1964-U1964-V1964-W1964-X1964-Y1964-Z1964-AA1964-AB1964-AC1964+AD1964</f>
        <v>2</v>
      </c>
      <c r="AF1964" s="0" t="n">
        <f aca="false">AE1964*I1964</f>
        <v>8</v>
      </c>
    </row>
    <row r="1965" customFormat="false" ht="21" hidden="false" customHeight="false" outlineLevel="0" collapsed="false">
      <c r="A1965" s="7" t="s">
        <v>6743</v>
      </c>
      <c r="B1965" s="8" t="n">
        <f aca="false">I1965</f>
        <v>3.5</v>
      </c>
      <c r="C1965" s="0" t="s">
        <v>6744</v>
      </c>
      <c r="D1965" s="0" t="s">
        <v>6745</v>
      </c>
      <c r="E1965" s="0" t="s">
        <v>6746</v>
      </c>
      <c r="F1965" s="0" t="s">
        <v>22</v>
      </c>
      <c r="G1965" s="0" t="n">
        <v>15</v>
      </c>
      <c r="H1965" s="0" t="n">
        <f aca="false">I1965*0.2</f>
        <v>0.7</v>
      </c>
      <c r="I1965" s="7" t="n">
        <v>3.5</v>
      </c>
      <c r="J1965" s="9" t="n">
        <v>47848.4166666667</v>
      </c>
      <c r="M1965" s="0" t="n">
        <v>15</v>
      </c>
      <c r="N1965" s="10" t="s">
        <v>6455</v>
      </c>
      <c r="O1965" s="11" t="n">
        <f aca="false">G1965*I1965</f>
        <v>52.5</v>
      </c>
      <c r="P1965" s="12" t="s">
        <v>42</v>
      </c>
      <c r="Q1965" s="13" t="s">
        <v>6460</v>
      </c>
      <c r="R1965" s="0" t="n">
        <f aca="false">VLOOKUP(A1965,Sados!$A$1:$D$2962,4,0)</f>
        <v>6</v>
      </c>
      <c r="AE1965" s="0" t="n">
        <f aca="false">G1965-S1965-T1965-U1965-V1965-W1965-X1965-Y1965-Z1965-AA1965-AB1965-AC1965+AD1965</f>
        <v>15</v>
      </c>
      <c r="AF1965" s="0" t="n">
        <f aca="false">AE1965*I1965</f>
        <v>52.5</v>
      </c>
    </row>
    <row r="1966" customFormat="false" ht="21" hidden="false" customHeight="false" outlineLevel="0" collapsed="false">
      <c r="A1966" s="7" t="s">
        <v>6747</v>
      </c>
      <c r="B1966" s="8" t="n">
        <f aca="false">I1966</f>
        <v>4</v>
      </c>
      <c r="C1966" s="0" t="s">
        <v>6748</v>
      </c>
      <c r="D1966" s="0" t="s">
        <v>6749</v>
      </c>
      <c r="E1966" s="0" t="s">
        <v>6750</v>
      </c>
      <c r="F1966" s="0" t="s">
        <v>22</v>
      </c>
      <c r="G1966" s="0" t="n">
        <v>3</v>
      </c>
      <c r="H1966" s="0" t="n">
        <f aca="false">I1966*0.2</f>
        <v>0.8</v>
      </c>
      <c r="I1966" s="7" t="n">
        <v>4</v>
      </c>
      <c r="J1966" s="9" t="n">
        <v>47848.4166666667</v>
      </c>
      <c r="M1966" s="0" t="n">
        <v>15</v>
      </c>
      <c r="N1966" s="10" t="s">
        <v>6455</v>
      </c>
      <c r="O1966" s="11" t="n">
        <f aca="false">G1966*I1966</f>
        <v>12</v>
      </c>
      <c r="P1966" s="12" t="s">
        <v>42</v>
      </c>
      <c r="Q1966" s="13" t="s">
        <v>6460</v>
      </c>
      <c r="R1966" s="0" t="n">
        <f aca="false">VLOOKUP(A1966,Sados!$A$1:$D$2962,4,0)</f>
        <v>3</v>
      </c>
      <c r="AE1966" s="0" t="n">
        <f aca="false">G1966-S1966-T1966-U1966-V1966-W1966-X1966-Y1966-Z1966-AA1966-AB1966-AC1966+AD1966</f>
        <v>3</v>
      </c>
      <c r="AF1966" s="0" t="n">
        <f aca="false">AE1966*I1966</f>
        <v>12</v>
      </c>
    </row>
    <row r="1967" customFormat="false" ht="21" hidden="false" customHeight="false" outlineLevel="0" collapsed="false">
      <c r="A1967" s="7" t="s">
        <v>6751</v>
      </c>
      <c r="B1967" s="8" t="n">
        <f aca="false">I1967</f>
        <v>3.5</v>
      </c>
      <c r="C1967" s="0" t="s">
        <v>6752</v>
      </c>
      <c r="D1967" s="0" t="s">
        <v>6753</v>
      </c>
      <c r="E1967" s="0" t="s">
        <v>6754</v>
      </c>
      <c r="F1967" s="0" t="s">
        <v>22</v>
      </c>
      <c r="G1967" s="0" t="n">
        <v>22</v>
      </c>
      <c r="H1967" s="0" t="n">
        <f aca="false">I1967*0.2</f>
        <v>0.7</v>
      </c>
      <c r="I1967" s="7" t="n">
        <v>3.5</v>
      </c>
      <c r="J1967" s="9" t="n">
        <v>47848.4166666667</v>
      </c>
      <c r="M1967" s="0" t="n">
        <v>15</v>
      </c>
      <c r="N1967" s="10" t="s">
        <v>6455</v>
      </c>
      <c r="O1967" s="11" t="n">
        <f aca="false">G1967*I1967</f>
        <v>77</v>
      </c>
      <c r="P1967" s="12" t="s">
        <v>42</v>
      </c>
      <c r="Q1967" s="13" t="s">
        <v>6460</v>
      </c>
      <c r="R1967" s="0" t="n">
        <f aca="false">VLOOKUP(A1967,Sados!$A$1:$D$2962,4,0)</f>
        <v>21</v>
      </c>
      <c r="AE1967" s="0" t="n">
        <f aca="false">G1967-S1967-T1967-U1967-V1967-W1967-X1967-Y1967-Z1967-AA1967-AB1967-AC1967+AD1967</f>
        <v>22</v>
      </c>
      <c r="AF1967" s="0" t="n">
        <f aca="false">AE1967*I1967</f>
        <v>77</v>
      </c>
    </row>
    <row r="1968" customFormat="false" ht="21" hidden="false" customHeight="false" outlineLevel="0" collapsed="false">
      <c r="A1968" s="7" t="s">
        <v>6755</v>
      </c>
      <c r="B1968" s="8" t="n">
        <f aca="false">I1968</f>
        <v>3.5</v>
      </c>
      <c r="C1968" s="0" t="s">
        <v>6756</v>
      </c>
      <c r="D1968" s="0" t="s">
        <v>6757</v>
      </c>
      <c r="E1968" s="0" t="s">
        <v>6758</v>
      </c>
      <c r="F1968" s="0" t="s">
        <v>22</v>
      </c>
      <c r="G1968" s="0" t="n">
        <v>4</v>
      </c>
      <c r="H1968" s="0" t="n">
        <f aca="false">I1968*0.2</f>
        <v>0.7</v>
      </c>
      <c r="I1968" s="7" t="n">
        <v>3.5</v>
      </c>
      <c r="J1968" s="9" t="n">
        <v>47848.4166666667</v>
      </c>
      <c r="M1968" s="0" t="n">
        <v>15</v>
      </c>
      <c r="N1968" s="10" t="s">
        <v>6455</v>
      </c>
      <c r="O1968" s="11" t="n">
        <f aca="false">G1968*I1968</f>
        <v>14</v>
      </c>
      <c r="P1968" s="12" t="s">
        <v>42</v>
      </c>
      <c r="Q1968" s="13" t="s">
        <v>6460</v>
      </c>
      <c r="R1968" s="0" t="n">
        <f aca="false">VLOOKUP(A1968,Sados!$A$1:$D$2962,4,0)</f>
        <v>4</v>
      </c>
      <c r="AE1968" s="0" t="n">
        <f aca="false">G1968-S1968-T1968-U1968-V1968-W1968-X1968-Y1968-Z1968-AA1968-AB1968-AC1968+AD1968</f>
        <v>4</v>
      </c>
      <c r="AF1968" s="0" t="n">
        <f aca="false">AE1968*I1968</f>
        <v>14</v>
      </c>
    </row>
    <row r="1969" customFormat="false" ht="21" hidden="false" customHeight="false" outlineLevel="0" collapsed="false">
      <c r="A1969" s="7" t="s">
        <v>6759</v>
      </c>
      <c r="B1969" s="8" t="n">
        <f aca="false">I1969</f>
        <v>3.5</v>
      </c>
      <c r="C1969" s="0" t="s">
        <v>6760</v>
      </c>
      <c r="D1969" s="0" t="s">
        <v>6761</v>
      </c>
      <c r="E1969" s="0" t="s">
        <v>6762</v>
      </c>
      <c r="F1969" s="0" t="s">
        <v>22</v>
      </c>
      <c r="G1969" s="0" t="n">
        <v>19</v>
      </c>
      <c r="H1969" s="0" t="n">
        <f aca="false">I1969*0.2</f>
        <v>0.7</v>
      </c>
      <c r="I1969" s="7" t="n">
        <v>3.5</v>
      </c>
      <c r="J1969" s="9" t="n">
        <v>47848.4166666667</v>
      </c>
      <c r="M1969" s="0" t="n">
        <v>15</v>
      </c>
      <c r="N1969" s="10" t="s">
        <v>6455</v>
      </c>
      <c r="O1969" s="11" t="n">
        <f aca="false">G1969*I1969</f>
        <v>66.5</v>
      </c>
      <c r="P1969" s="12" t="s">
        <v>42</v>
      </c>
      <c r="Q1969" s="13" t="s">
        <v>6460</v>
      </c>
      <c r="R1969" s="0" t="n">
        <f aca="false">VLOOKUP(A1969,Sados!$A$1:$D$2962,4,0)</f>
        <v>16</v>
      </c>
      <c r="AE1969" s="0" t="n">
        <f aca="false">G1969-S1969-T1969-U1969-V1969-W1969-X1969-Y1969-Z1969-AA1969-AB1969-AC1969+AD1969</f>
        <v>19</v>
      </c>
      <c r="AF1969" s="0" t="n">
        <f aca="false">AE1969*I1969</f>
        <v>66.5</v>
      </c>
    </row>
    <row r="1970" customFormat="false" ht="21" hidden="false" customHeight="false" outlineLevel="0" collapsed="false">
      <c r="A1970" s="7" t="s">
        <v>6763</v>
      </c>
      <c r="B1970" s="8" t="n">
        <f aca="false">I1970</f>
        <v>4</v>
      </c>
      <c r="C1970" s="0" t="s">
        <v>6764</v>
      </c>
      <c r="D1970" s="0" t="s">
        <v>6765</v>
      </c>
      <c r="E1970" s="0" t="s">
        <v>6766</v>
      </c>
      <c r="F1970" s="0" t="s">
        <v>22</v>
      </c>
      <c r="G1970" s="0" t="n">
        <v>4</v>
      </c>
      <c r="H1970" s="0" t="n">
        <f aca="false">I1970*0.2</f>
        <v>0.8</v>
      </c>
      <c r="I1970" s="7" t="n">
        <v>4</v>
      </c>
      <c r="J1970" s="9" t="n">
        <v>47848.4166666667</v>
      </c>
      <c r="M1970" s="0" t="n">
        <v>15</v>
      </c>
      <c r="N1970" s="10" t="s">
        <v>6455</v>
      </c>
      <c r="O1970" s="11" t="n">
        <f aca="false">G1970*I1970</f>
        <v>16</v>
      </c>
      <c r="P1970" s="12" t="s">
        <v>42</v>
      </c>
      <c r="Q1970" s="13" t="s">
        <v>6460</v>
      </c>
      <c r="R1970" s="0" t="n">
        <f aca="false">VLOOKUP(A1970,Sados!$A$1:$D$2962,4,0)</f>
        <v>4</v>
      </c>
      <c r="AE1970" s="0" t="n">
        <f aca="false">G1970-S1970-T1970-U1970-V1970-W1970-X1970-Y1970-Z1970-AA1970-AB1970-AC1970+AD1970</f>
        <v>4</v>
      </c>
      <c r="AF1970" s="0" t="n">
        <f aca="false">AE1970*I1970</f>
        <v>16</v>
      </c>
    </row>
    <row r="1971" customFormat="false" ht="21" hidden="false" customHeight="false" outlineLevel="0" collapsed="false">
      <c r="A1971" s="7" t="s">
        <v>6767</v>
      </c>
      <c r="B1971" s="8" t="n">
        <f aca="false">I1971</f>
        <v>3.5</v>
      </c>
      <c r="C1971" s="0" t="s">
        <v>6768</v>
      </c>
      <c r="D1971" s="0" t="s">
        <v>6769</v>
      </c>
      <c r="E1971" s="0" t="s">
        <v>6770</v>
      </c>
      <c r="F1971" s="0" t="s">
        <v>22</v>
      </c>
      <c r="G1971" s="0" t="n">
        <v>15</v>
      </c>
      <c r="H1971" s="0" t="n">
        <f aca="false">I1971*0.2</f>
        <v>0.7</v>
      </c>
      <c r="I1971" s="7" t="n">
        <v>3.5</v>
      </c>
      <c r="J1971" s="9" t="n">
        <v>47848.4166666667</v>
      </c>
      <c r="M1971" s="0" t="n">
        <v>15</v>
      </c>
      <c r="N1971" s="10" t="s">
        <v>6455</v>
      </c>
      <c r="O1971" s="11" t="n">
        <f aca="false">G1971*I1971</f>
        <v>52.5</v>
      </c>
      <c r="P1971" s="12" t="s">
        <v>42</v>
      </c>
      <c r="Q1971" s="13" t="s">
        <v>6460</v>
      </c>
      <c r="R1971" s="0" t="n">
        <f aca="false">VLOOKUP(A1971,Sados!$A$1:$D$2962,4,0)</f>
        <v>10</v>
      </c>
      <c r="W1971" s="0" t="n">
        <v>1</v>
      </c>
      <c r="AE1971" s="0" t="n">
        <f aca="false">G1971-S1971-T1971-U1971-V1971-W1971-X1971-Y1971-Z1971-AA1971-AB1971-AC1971+AD1971</f>
        <v>14</v>
      </c>
      <c r="AF1971" s="0" t="n">
        <f aca="false">AE1971*I1971</f>
        <v>49</v>
      </c>
    </row>
    <row r="1972" customFormat="false" ht="21" hidden="false" customHeight="false" outlineLevel="0" collapsed="false">
      <c r="A1972" s="7" t="s">
        <v>6771</v>
      </c>
      <c r="B1972" s="8" t="n">
        <f aca="false">I1972</f>
        <v>5</v>
      </c>
      <c r="C1972" s="0" t="s">
        <v>6772</v>
      </c>
      <c r="D1972" s="0" t="s">
        <v>6773</v>
      </c>
      <c r="E1972" s="0" t="n">
        <v>0</v>
      </c>
      <c r="F1972" s="0" t="s">
        <v>22</v>
      </c>
      <c r="G1972" s="0" t="n">
        <v>31</v>
      </c>
      <c r="H1972" s="0" t="n">
        <f aca="false">I1972*0.2</f>
        <v>1</v>
      </c>
      <c r="I1972" s="7" t="n">
        <v>5</v>
      </c>
      <c r="J1972" s="9" t="n">
        <v>47848.4166666667</v>
      </c>
      <c r="M1972" s="0" t="n">
        <v>15</v>
      </c>
      <c r="N1972" s="10" t="s">
        <v>6455</v>
      </c>
      <c r="O1972" s="11" t="n">
        <f aca="false">G1972*I1972</f>
        <v>155</v>
      </c>
      <c r="P1972" s="12" t="s">
        <v>42</v>
      </c>
      <c r="Q1972" s="13" t="s">
        <v>6460</v>
      </c>
      <c r="R1972" s="0" t="n">
        <f aca="false">VLOOKUP(A1972,Sados!$A$1:$D$2962,4,0)</f>
        <v>29</v>
      </c>
      <c r="AE1972" s="0" t="n">
        <f aca="false">G1972-S1972-T1972-U1972-V1972-W1972-X1972-Y1972-Z1972-AA1972-AB1972-AC1972+AD1972</f>
        <v>31</v>
      </c>
      <c r="AF1972" s="0" t="n">
        <f aca="false">AE1972*I1972</f>
        <v>155</v>
      </c>
    </row>
    <row r="1973" customFormat="false" ht="21" hidden="false" customHeight="false" outlineLevel="0" collapsed="false">
      <c r="A1973" s="7" t="s">
        <v>6774</v>
      </c>
      <c r="B1973" s="8" t="n">
        <f aca="false">I1973</f>
        <v>4.5</v>
      </c>
      <c r="C1973" s="0" t="s">
        <v>6775</v>
      </c>
      <c r="D1973" s="0" t="s">
        <v>6776</v>
      </c>
      <c r="E1973" s="0" t="s">
        <v>6777</v>
      </c>
      <c r="F1973" s="0" t="s">
        <v>22</v>
      </c>
      <c r="G1973" s="0" t="n">
        <v>25</v>
      </c>
      <c r="H1973" s="0" t="n">
        <f aca="false">I1973*0.2</f>
        <v>0.9</v>
      </c>
      <c r="I1973" s="7" t="n">
        <v>4.5</v>
      </c>
      <c r="J1973" s="9" t="n">
        <v>47848.4166666667</v>
      </c>
      <c r="M1973" s="0" t="n">
        <v>15</v>
      </c>
      <c r="N1973" s="10" t="s">
        <v>6455</v>
      </c>
      <c r="O1973" s="11" t="n">
        <f aca="false">G1973*I1973</f>
        <v>112.5</v>
      </c>
      <c r="P1973" s="12" t="s">
        <v>42</v>
      </c>
      <c r="Q1973" s="13" t="s">
        <v>6460</v>
      </c>
      <c r="R1973" s="0" t="n">
        <f aca="false">VLOOKUP(A1973,Sados!$A$1:$D$2962,4,0)</f>
        <v>24</v>
      </c>
      <c r="AE1973" s="0" t="n">
        <f aca="false">G1973-S1973-T1973-U1973-V1973-W1973-X1973-Y1973-Z1973-AA1973-AB1973-AC1973+AD1973</f>
        <v>25</v>
      </c>
      <c r="AF1973" s="0" t="n">
        <f aca="false">AE1973*I1973</f>
        <v>112.5</v>
      </c>
    </row>
    <row r="1974" customFormat="false" ht="21" hidden="false" customHeight="false" outlineLevel="0" collapsed="false">
      <c r="A1974" s="7" t="s">
        <v>6778</v>
      </c>
      <c r="B1974" s="8" t="n">
        <f aca="false">I1974</f>
        <v>5</v>
      </c>
      <c r="C1974" s="0" t="s">
        <v>6779</v>
      </c>
      <c r="D1974" s="0" t="s">
        <v>6780</v>
      </c>
      <c r="E1974" s="0" t="s">
        <v>6781</v>
      </c>
      <c r="F1974" s="0" t="s">
        <v>22</v>
      </c>
      <c r="G1974" s="0" t="n">
        <v>5</v>
      </c>
      <c r="H1974" s="0" t="n">
        <f aca="false">I1974*0.2</f>
        <v>1</v>
      </c>
      <c r="I1974" s="7" t="n">
        <v>5</v>
      </c>
      <c r="J1974" s="9" t="n">
        <v>47848.4166666667</v>
      </c>
      <c r="M1974" s="0" t="n">
        <v>15</v>
      </c>
      <c r="N1974" s="10" t="s">
        <v>6455</v>
      </c>
      <c r="O1974" s="11" t="n">
        <f aca="false">G1974*I1974</f>
        <v>25</v>
      </c>
      <c r="P1974" s="12" t="s">
        <v>42</v>
      </c>
      <c r="Q1974" s="13" t="s">
        <v>6460</v>
      </c>
      <c r="R1974" s="0" t="n">
        <f aca="false">VLOOKUP(A1974,Sados!$A$1:$D$2962,4,0)</f>
        <v>5</v>
      </c>
      <c r="AE1974" s="0" t="n">
        <f aca="false">G1974-S1974-T1974-U1974-V1974-W1974-X1974-Y1974-Z1974-AA1974-AB1974-AC1974+AD1974</f>
        <v>5</v>
      </c>
      <c r="AF1974" s="0" t="n">
        <f aca="false">AE1974*I1974</f>
        <v>25</v>
      </c>
    </row>
    <row r="1975" customFormat="false" ht="21" hidden="false" customHeight="false" outlineLevel="0" collapsed="false">
      <c r="A1975" s="7" t="s">
        <v>6782</v>
      </c>
      <c r="B1975" s="8" t="n">
        <f aca="false">I1975</f>
        <v>5</v>
      </c>
      <c r="C1975" s="0" t="s">
        <v>6783</v>
      </c>
      <c r="D1975" s="0" t="s">
        <v>6784</v>
      </c>
      <c r="E1975" s="0" t="s">
        <v>6785</v>
      </c>
      <c r="F1975" s="0" t="s">
        <v>22</v>
      </c>
      <c r="G1975" s="0" t="n">
        <v>8</v>
      </c>
      <c r="H1975" s="0" t="n">
        <f aca="false">I1975*0.2</f>
        <v>1</v>
      </c>
      <c r="I1975" s="7" t="n">
        <v>5</v>
      </c>
      <c r="J1975" s="9" t="n">
        <v>47848.4166666667</v>
      </c>
      <c r="M1975" s="0" t="n">
        <v>15</v>
      </c>
      <c r="N1975" s="10" t="s">
        <v>6455</v>
      </c>
      <c r="O1975" s="11" t="n">
        <f aca="false">G1975*I1975</f>
        <v>40</v>
      </c>
      <c r="P1975" s="12" t="s">
        <v>42</v>
      </c>
      <c r="Q1975" s="13" t="s">
        <v>6456</v>
      </c>
      <c r="R1975" s="0" t="n">
        <f aca="false">VLOOKUP(A1975,Sados!$A$1:$D$2962,4,0)</f>
        <v>8</v>
      </c>
      <c r="AE1975" s="0" t="n">
        <f aca="false">G1975-S1975-T1975-U1975-V1975-W1975-X1975-Y1975-Z1975-AA1975-AB1975-AC1975+AD1975</f>
        <v>8</v>
      </c>
      <c r="AF1975" s="0" t="n">
        <f aca="false">AE1975*I1975</f>
        <v>40</v>
      </c>
    </row>
    <row r="1976" customFormat="false" ht="21" hidden="false" customHeight="false" outlineLevel="0" collapsed="false">
      <c r="A1976" s="7" t="s">
        <v>6786</v>
      </c>
      <c r="B1976" s="8" t="n">
        <f aca="false">I1976</f>
        <v>5</v>
      </c>
      <c r="C1976" s="0" t="s">
        <v>6787</v>
      </c>
      <c r="D1976" s="0" t="s">
        <v>6788</v>
      </c>
      <c r="E1976" s="0" t="s">
        <v>6789</v>
      </c>
      <c r="F1976" s="0" t="s">
        <v>22</v>
      </c>
      <c r="G1976" s="0" t="n">
        <v>7</v>
      </c>
      <c r="H1976" s="0" t="n">
        <f aca="false">I1976*0.2</f>
        <v>1</v>
      </c>
      <c r="I1976" s="7" t="n">
        <v>5</v>
      </c>
      <c r="J1976" s="9" t="n">
        <v>47848.4166666667</v>
      </c>
      <c r="M1976" s="0" t="n">
        <v>15</v>
      </c>
      <c r="N1976" s="10" t="s">
        <v>6455</v>
      </c>
      <c r="O1976" s="11" t="n">
        <f aca="false">G1976*I1976</f>
        <v>35</v>
      </c>
      <c r="P1976" s="12" t="s">
        <v>42</v>
      </c>
      <c r="Q1976" s="13" t="s">
        <v>6456</v>
      </c>
      <c r="R1976" s="0" t="n">
        <f aca="false">VLOOKUP(A1976,Sados!$A$1:$D$2962,4,0)</f>
        <v>7</v>
      </c>
      <c r="AE1976" s="0" t="n">
        <f aca="false">G1976-S1976-T1976-U1976-V1976-W1976-X1976-Y1976-Z1976-AA1976-AB1976-AC1976+AD1976</f>
        <v>7</v>
      </c>
      <c r="AF1976" s="0" t="n">
        <f aca="false">AE1976*I1976</f>
        <v>35</v>
      </c>
    </row>
    <row r="1977" customFormat="false" ht="21" hidden="false" customHeight="false" outlineLevel="0" collapsed="false">
      <c r="A1977" s="7" t="s">
        <v>6790</v>
      </c>
      <c r="B1977" s="8" t="n">
        <f aca="false">I1977</f>
        <v>5</v>
      </c>
      <c r="C1977" s="0" t="s">
        <v>6791</v>
      </c>
      <c r="D1977" s="0" t="s">
        <v>6792</v>
      </c>
      <c r="E1977" s="0" t="s">
        <v>6793</v>
      </c>
      <c r="F1977" s="0" t="s">
        <v>22</v>
      </c>
      <c r="G1977" s="0" t="n">
        <v>16</v>
      </c>
      <c r="H1977" s="0" t="n">
        <f aca="false">I1977*0.2</f>
        <v>1</v>
      </c>
      <c r="I1977" s="7" t="n">
        <v>5</v>
      </c>
      <c r="J1977" s="9" t="n">
        <v>47848.4166666667</v>
      </c>
      <c r="M1977" s="0" t="n">
        <v>15</v>
      </c>
      <c r="N1977" s="10" t="s">
        <v>6455</v>
      </c>
      <c r="O1977" s="11" t="n">
        <f aca="false">G1977*I1977</f>
        <v>80</v>
      </c>
      <c r="P1977" s="12" t="s">
        <v>42</v>
      </c>
      <c r="Q1977" s="13" t="s">
        <v>6460</v>
      </c>
      <c r="R1977" s="0" t="n">
        <f aca="false">VLOOKUP(A1977,Sados!$A$1:$D$2962,4,0)</f>
        <v>8</v>
      </c>
      <c r="T1977" s="0" t="n">
        <v>1</v>
      </c>
      <c r="U1977" s="0" t="n">
        <v>1</v>
      </c>
      <c r="AE1977" s="0" t="n">
        <f aca="false">G1977-S1977-T1977-U1977-V1977-W1977-X1977-Y1977-Z1977-AA1977-AB1977-AC1977+AD1977</f>
        <v>14</v>
      </c>
      <c r="AF1977" s="0" t="n">
        <f aca="false">AE1977*I1977</f>
        <v>70</v>
      </c>
    </row>
    <row r="1978" customFormat="false" ht="21" hidden="false" customHeight="false" outlineLevel="0" collapsed="false">
      <c r="A1978" s="7" t="s">
        <v>6794</v>
      </c>
      <c r="B1978" s="8" t="n">
        <f aca="false">I1978</f>
        <v>4</v>
      </c>
      <c r="C1978" s="0" t="s">
        <v>6795</v>
      </c>
      <c r="D1978" s="0" t="s">
        <v>6796</v>
      </c>
      <c r="E1978" s="0" t="s">
        <v>6797</v>
      </c>
      <c r="F1978" s="0" t="s">
        <v>22</v>
      </c>
      <c r="G1978" s="0" t="n">
        <v>41</v>
      </c>
      <c r="H1978" s="0" t="n">
        <f aca="false">I1978*0.2</f>
        <v>0.8</v>
      </c>
      <c r="I1978" s="7" t="n">
        <v>4</v>
      </c>
      <c r="J1978" s="9" t="n">
        <v>47848.4166666667</v>
      </c>
      <c r="M1978" s="0" t="n">
        <v>15</v>
      </c>
      <c r="N1978" s="10" t="s">
        <v>6455</v>
      </c>
      <c r="O1978" s="11" t="n">
        <f aca="false">G1978*I1978</f>
        <v>164</v>
      </c>
      <c r="P1978" s="12" t="s">
        <v>42</v>
      </c>
      <c r="Q1978" s="13" t="s">
        <v>6460</v>
      </c>
      <c r="R1978" s="0" t="n">
        <f aca="false">VLOOKUP(A1978,Sados!$A$1:$D$2962,4,0)</f>
        <v>37</v>
      </c>
      <c r="AE1978" s="0" t="n">
        <f aca="false">G1978-S1978-T1978-U1978-V1978-W1978-X1978-Y1978-Z1978-AA1978-AB1978-AC1978+AD1978</f>
        <v>41</v>
      </c>
      <c r="AF1978" s="0" t="n">
        <f aca="false">AE1978*I1978</f>
        <v>164</v>
      </c>
    </row>
    <row r="1979" customFormat="false" ht="21" hidden="false" customHeight="false" outlineLevel="0" collapsed="false">
      <c r="A1979" s="7" t="s">
        <v>6798</v>
      </c>
      <c r="B1979" s="8" t="n">
        <f aca="false">I1979</f>
        <v>4</v>
      </c>
      <c r="C1979" s="0" t="s">
        <v>6799</v>
      </c>
      <c r="D1979" s="0" t="s">
        <v>6800</v>
      </c>
      <c r="E1979" s="0" t="s">
        <v>6801</v>
      </c>
      <c r="F1979" s="0" t="s">
        <v>22</v>
      </c>
      <c r="G1979" s="0" t="n">
        <v>10</v>
      </c>
      <c r="H1979" s="0" t="n">
        <f aca="false">I1979*0.2</f>
        <v>0.8</v>
      </c>
      <c r="I1979" s="7" t="n">
        <v>4</v>
      </c>
      <c r="J1979" s="9" t="n">
        <v>47848.4166666667</v>
      </c>
      <c r="M1979" s="0" t="n">
        <v>15</v>
      </c>
      <c r="N1979" s="10" t="s">
        <v>6455</v>
      </c>
      <c r="O1979" s="11" t="n">
        <f aca="false">G1979*I1979</f>
        <v>40</v>
      </c>
      <c r="P1979" s="12" t="s">
        <v>42</v>
      </c>
      <c r="Q1979" s="13" t="s">
        <v>6460</v>
      </c>
      <c r="R1979" s="0" t="n">
        <f aca="false">VLOOKUP(A1979,Sados!$A$1:$D$2962,4,0)</f>
        <v>10</v>
      </c>
      <c r="AE1979" s="0" t="n">
        <f aca="false">G1979-S1979-T1979-U1979-V1979-W1979-X1979-Y1979-Z1979-AA1979-AB1979-AC1979+AD1979</f>
        <v>10</v>
      </c>
      <c r="AF1979" s="0" t="n">
        <f aca="false">AE1979*I1979</f>
        <v>40</v>
      </c>
    </row>
    <row r="1980" customFormat="false" ht="21" hidden="false" customHeight="false" outlineLevel="0" collapsed="false">
      <c r="A1980" s="7" t="s">
        <v>6802</v>
      </c>
      <c r="B1980" s="8" t="n">
        <f aca="false">I1980</f>
        <v>5</v>
      </c>
      <c r="C1980" s="0" t="s">
        <v>6803</v>
      </c>
      <c r="D1980" s="0" t="s">
        <v>6804</v>
      </c>
      <c r="E1980" s="0" t="s">
        <v>6805</v>
      </c>
      <c r="F1980" s="0" t="s">
        <v>22</v>
      </c>
      <c r="G1980" s="0" t="n">
        <v>12</v>
      </c>
      <c r="H1980" s="0" t="n">
        <f aca="false">I1980*0.2</f>
        <v>1</v>
      </c>
      <c r="I1980" s="7" t="n">
        <v>5</v>
      </c>
      <c r="J1980" s="9" t="n">
        <v>47848.4166666667</v>
      </c>
      <c r="M1980" s="0" t="n">
        <v>15</v>
      </c>
      <c r="N1980" s="10" t="s">
        <v>6455</v>
      </c>
      <c r="O1980" s="11" t="n">
        <f aca="false">G1980*I1980</f>
        <v>60</v>
      </c>
      <c r="P1980" s="12" t="s">
        <v>42</v>
      </c>
      <c r="Q1980" s="13" t="s">
        <v>6460</v>
      </c>
      <c r="R1980" s="0" t="n">
        <f aca="false">VLOOKUP(A1980,Sados!$A$1:$D$2962,4,0)</f>
        <v>12</v>
      </c>
      <c r="AE1980" s="0" t="n">
        <f aca="false">G1980-S1980-T1980-U1980-V1980-W1980-X1980-Y1980-Z1980-AA1980-AB1980-AC1980+AD1980</f>
        <v>12</v>
      </c>
      <c r="AF1980" s="0" t="n">
        <f aca="false">AE1980*I1980</f>
        <v>60</v>
      </c>
    </row>
    <row r="1981" customFormat="false" ht="21" hidden="false" customHeight="false" outlineLevel="0" collapsed="false">
      <c r="A1981" s="7" t="s">
        <v>6806</v>
      </c>
      <c r="B1981" s="8" t="n">
        <f aca="false">I1981</f>
        <v>4</v>
      </c>
      <c r="C1981" s="0" t="s">
        <v>6807</v>
      </c>
      <c r="D1981" s="0" t="s">
        <v>6808</v>
      </c>
      <c r="E1981" s="0" t="s">
        <v>6809</v>
      </c>
      <c r="F1981" s="0" t="s">
        <v>22</v>
      </c>
      <c r="G1981" s="0" t="n">
        <v>45</v>
      </c>
      <c r="H1981" s="0" t="n">
        <f aca="false">I1981*0.2</f>
        <v>0.8</v>
      </c>
      <c r="I1981" s="7" t="n">
        <v>4</v>
      </c>
      <c r="J1981" s="9" t="n">
        <v>47848.4166666667</v>
      </c>
      <c r="M1981" s="0" t="n">
        <v>15</v>
      </c>
      <c r="N1981" s="10" t="s">
        <v>6455</v>
      </c>
      <c r="O1981" s="11" t="n">
        <f aca="false">G1981*I1981</f>
        <v>180</v>
      </c>
      <c r="P1981" s="12" t="s">
        <v>42</v>
      </c>
      <c r="Q1981" s="13" t="s">
        <v>6460</v>
      </c>
      <c r="R1981" s="0" t="n">
        <f aca="false">VLOOKUP(A1981,Sados!$A$1:$D$2962,4,0)</f>
        <v>41</v>
      </c>
      <c r="AE1981" s="0" t="n">
        <f aca="false">G1981-S1981-T1981-U1981-V1981-W1981-X1981-Y1981-Z1981-AA1981-AB1981-AC1981+AD1981</f>
        <v>45</v>
      </c>
      <c r="AF1981" s="0" t="n">
        <f aca="false">AE1981*I1981</f>
        <v>180</v>
      </c>
    </row>
    <row r="1982" customFormat="false" ht="21" hidden="false" customHeight="false" outlineLevel="0" collapsed="false">
      <c r="A1982" s="7" t="s">
        <v>6810</v>
      </c>
      <c r="B1982" s="8" t="n">
        <f aca="false">I1982</f>
        <v>4</v>
      </c>
      <c r="C1982" s="0" t="s">
        <v>6811</v>
      </c>
      <c r="D1982" s="0" t="s">
        <v>6812</v>
      </c>
      <c r="E1982" s="0" t="s">
        <v>6813</v>
      </c>
      <c r="F1982" s="0" t="s">
        <v>22</v>
      </c>
      <c r="G1982" s="0" t="n">
        <v>54</v>
      </c>
      <c r="H1982" s="0" t="n">
        <f aca="false">I1982*0.2</f>
        <v>0.8</v>
      </c>
      <c r="I1982" s="7" t="n">
        <v>4</v>
      </c>
      <c r="J1982" s="9" t="n">
        <v>47848.4166666667</v>
      </c>
      <c r="M1982" s="0" t="n">
        <v>15</v>
      </c>
      <c r="N1982" s="10" t="s">
        <v>6455</v>
      </c>
      <c r="O1982" s="11" t="n">
        <f aca="false">G1982*I1982</f>
        <v>216</v>
      </c>
      <c r="P1982" s="12" t="s">
        <v>42</v>
      </c>
      <c r="Q1982" s="13" t="s">
        <v>6460</v>
      </c>
      <c r="R1982" s="0" t="n">
        <f aca="false">VLOOKUP(A1982,Sados!$A$1:$D$2962,4,0)</f>
        <v>50</v>
      </c>
      <c r="AE1982" s="0" t="n">
        <f aca="false">G1982-S1982-T1982-U1982-V1982-W1982-X1982-Y1982-Z1982-AA1982-AB1982-AC1982+AD1982</f>
        <v>54</v>
      </c>
      <c r="AF1982" s="0" t="n">
        <f aca="false">AE1982*I1982</f>
        <v>216</v>
      </c>
    </row>
    <row r="1983" customFormat="false" ht="21" hidden="false" customHeight="false" outlineLevel="0" collapsed="false">
      <c r="A1983" s="7" t="s">
        <v>6814</v>
      </c>
      <c r="B1983" s="8" t="n">
        <f aca="false">I1983</f>
        <v>6</v>
      </c>
      <c r="C1983" s="0" t="s">
        <v>6815</v>
      </c>
      <c r="D1983" s="0" t="s">
        <v>6816</v>
      </c>
      <c r="E1983" s="0" t="n">
        <v>0</v>
      </c>
      <c r="F1983" s="0" t="s">
        <v>22</v>
      </c>
      <c r="G1983" s="0" t="n">
        <v>23</v>
      </c>
      <c r="H1983" s="0" t="n">
        <f aca="false">I1983*0.2</f>
        <v>1.2</v>
      </c>
      <c r="I1983" s="7" t="n">
        <v>6</v>
      </c>
      <c r="J1983" s="9" t="n">
        <v>47848.4166666667</v>
      </c>
      <c r="M1983" s="0" t="n">
        <v>15</v>
      </c>
      <c r="N1983" s="10" t="s">
        <v>6455</v>
      </c>
      <c r="O1983" s="11" t="n">
        <f aca="false">G1983*I1983</f>
        <v>138</v>
      </c>
      <c r="P1983" s="12" t="s">
        <v>42</v>
      </c>
      <c r="Q1983" s="13" t="s">
        <v>6460</v>
      </c>
      <c r="R1983" s="0" t="n">
        <f aca="false">VLOOKUP(A1983,Sados!$A$1:$D$2962,4,0)</f>
        <v>23</v>
      </c>
      <c r="AE1983" s="0" t="n">
        <f aca="false">G1983-S1983-T1983-U1983-V1983-W1983-X1983-Y1983-Z1983-AA1983-AB1983-AC1983+AD1983</f>
        <v>23</v>
      </c>
      <c r="AF1983" s="0" t="n">
        <f aca="false">AE1983*I1983</f>
        <v>138</v>
      </c>
    </row>
    <row r="1984" customFormat="false" ht="21" hidden="false" customHeight="false" outlineLevel="0" collapsed="false">
      <c r="A1984" s="7" t="s">
        <v>6817</v>
      </c>
      <c r="B1984" s="8" t="n">
        <f aca="false">I1984</f>
        <v>5</v>
      </c>
      <c r="C1984" s="0" t="s">
        <v>6818</v>
      </c>
      <c r="D1984" s="0" t="s">
        <v>6819</v>
      </c>
      <c r="E1984" s="0" t="n">
        <v>0</v>
      </c>
      <c r="F1984" s="0" t="s">
        <v>22</v>
      </c>
      <c r="G1984" s="0" t="n">
        <v>3</v>
      </c>
      <c r="H1984" s="0" t="n">
        <f aca="false">I1984*0.2</f>
        <v>1</v>
      </c>
      <c r="I1984" s="7" t="n">
        <v>5</v>
      </c>
      <c r="J1984" s="9" t="n">
        <v>47848.4166666667</v>
      </c>
      <c r="M1984" s="0" t="n">
        <v>15</v>
      </c>
      <c r="N1984" s="10" t="s">
        <v>6455</v>
      </c>
      <c r="O1984" s="11" t="n">
        <f aca="false">G1984*I1984</f>
        <v>15</v>
      </c>
      <c r="P1984" s="12" t="s">
        <v>42</v>
      </c>
      <c r="Q1984" s="13" t="s">
        <v>6460</v>
      </c>
      <c r="R1984" s="0" t="n">
        <f aca="false">VLOOKUP(A1984,Sados!$A$1:$D$2962,4,0)</f>
        <v>3</v>
      </c>
      <c r="AE1984" s="0" t="n">
        <f aca="false">G1984-S1984-T1984-U1984-V1984-W1984-X1984-Y1984-Z1984-AA1984-AB1984-AC1984+AD1984</f>
        <v>3</v>
      </c>
      <c r="AF1984" s="0" t="n">
        <f aca="false">AE1984*I1984</f>
        <v>15</v>
      </c>
    </row>
    <row r="1985" customFormat="false" ht="21" hidden="false" customHeight="false" outlineLevel="0" collapsed="false">
      <c r="A1985" s="7" t="s">
        <v>6820</v>
      </c>
      <c r="B1985" s="8" t="n">
        <f aca="false">I1985</f>
        <v>5</v>
      </c>
      <c r="C1985" s="0" t="s">
        <v>6821</v>
      </c>
      <c r="D1985" s="0" t="s">
        <v>6822</v>
      </c>
      <c r="E1985" s="0" t="s">
        <v>6823</v>
      </c>
      <c r="F1985" s="0" t="s">
        <v>22</v>
      </c>
      <c r="G1985" s="0" t="n">
        <v>9</v>
      </c>
      <c r="H1985" s="0" t="n">
        <f aca="false">I1985*0.2</f>
        <v>1</v>
      </c>
      <c r="I1985" s="7" t="n">
        <v>5</v>
      </c>
      <c r="J1985" s="9" t="n">
        <v>47848.4166666667</v>
      </c>
      <c r="M1985" s="0" t="n">
        <v>15</v>
      </c>
      <c r="N1985" s="10" t="s">
        <v>6455</v>
      </c>
      <c r="O1985" s="11" t="n">
        <f aca="false">G1985*I1985</f>
        <v>45</v>
      </c>
      <c r="P1985" s="12" t="s">
        <v>42</v>
      </c>
      <c r="Q1985" s="13" t="s">
        <v>6460</v>
      </c>
      <c r="R1985" s="0" t="n">
        <f aca="false">VLOOKUP(A1985,Sados!$A$1:$D$2962,4,0)</f>
        <v>9</v>
      </c>
      <c r="AE1985" s="0" t="n">
        <f aca="false">G1985-S1985-T1985-U1985-V1985-W1985-X1985-Y1985-Z1985-AA1985-AB1985-AC1985+AD1985</f>
        <v>9</v>
      </c>
      <c r="AF1985" s="0" t="n">
        <f aca="false">AE1985*I1985</f>
        <v>45</v>
      </c>
    </row>
    <row r="1986" customFormat="false" ht="21" hidden="false" customHeight="false" outlineLevel="0" collapsed="false">
      <c r="A1986" s="7" t="s">
        <v>6824</v>
      </c>
      <c r="B1986" s="8" t="n">
        <f aca="false">I1986</f>
        <v>5</v>
      </c>
      <c r="C1986" s="0" t="s">
        <v>6825</v>
      </c>
      <c r="D1986" s="0" t="s">
        <v>6826</v>
      </c>
      <c r="E1986" s="0" t="s">
        <v>6827</v>
      </c>
      <c r="F1986" s="0" t="s">
        <v>22</v>
      </c>
      <c r="G1986" s="0" t="n">
        <v>5</v>
      </c>
      <c r="H1986" s="0" t="n">
        <f aca="false">I1986*0.2</f>
        <v>1</v>
      </c>
      <c r="I1986" s="7" t="n">
        <v>5</v>
      </c>
      <c r="J1986" s="9" t="n">
        <v>47848.4166666667</v>
      </c>
      <c r="M1986" s="0" t="n">
        <v>15</v>
      </c>
      <c r="N1986" s="10" t="s">
        <v>6455</v>
      </c>
      <c r="O1986" s="11" t="n">
        <f aca="false">G1986*I1986</f>
        <v>25</v>
      </c>
      <c r="P1986" s="12" t="s">
        <v>42</v>
      </c>
      <c r="Q1986" s="13" t="s">
        <v>6460</v>
      </c>
      <c r="R1986" s="0" t="n">
        <f aca="false">VLOOKUP(A1986,Sados!$A$1:$D$2962,4,0)</f>
        <v>5</v>
      </c>
      <c r="AE1986" s="0" t="n">
        <f aca="false">G1986-S1986-T1986-U1986-V1986-W1986-X1986-Y1986-Z1986-AA1986-AB1986-AC1986+AD1986</f>
        <v>5</v>
      </c>
      <c r="AF1986" s="0" t="n">
        <f aca="false">AE1986*I1986</f>
        <v>25</v>
      </c>
    </row>
    <row r="1987" customFormat="false" ht="21" hidden="false" customHeight="false" outlineLevel="0" collapsed="false">
      <c r="A1987" s="7" t="s">
        <v>6828</v>
      </c>
      <c r="B1987" s="8" t="n">
        <f aca="false">I1987</f>
        <v>5</v>
      </c>
      <c r="C1987" s="0" t="s">
        <v>6829</v>
      </c>
      <c r="D1987" s="0" t="s">
        <v>6830</v>
      </c>
      <c r="E1987" s="0" t="s">
        <v>6831</v>
      </c>
      <c r="F1987" s="0" t="s">
        <v>22</v>
      </c>
      <c r="G1987" s="0" t="n">
        <v>11</v>
      </c>
      <c r="H1987" s="0" t="n">
        <f aca="false">I1987*0.2</f>
        <v>1</v>
      </c>
      <c r="I1987" s="7" t="n">
        <v>5</v>
      </c>
      <c r="J1987" s="9" t="n">
        <v>47848.4166666667</v>
      </c>
      <c r="M1987" s="0" t="n">
        <v>15</v>
      </c>
      <c r="N1987" s="10" t="s">
        <v>6455</v>
      </c>
      <c r="O1987" s="11" t="n">
        <f aca="false">G1987*I1987</f>
        <v>55</v>
      </c>
      <c r="P1987" s="12" t="s">
        <v>42</v>
      </c>
      <c r="Q1987" s="13" t="s">
        <v>6460</v>
      </c>
      <c r="R1987" s="0" t="n">
        <f aca="false">VLOOKUP(A1987,Sados!$A$1:$D$2962,4,0)</f>
        <v>11</v>
      </c>
      <c r="AE1987" s="0" t="n">
        <f aca="false">G1987-S1987-T1987-U1987-V1987-W1987-X1987-Y1987-Z1987-AA1987-AB1987-AC1987+AD1987</f>
        <v>11</v>
      </c>
      <c r="AF1987" s="0" t="n">
        <f aca="false">AE1987*I1987</f>
        <v>55</v>
      </c>
    </row>
    <row r="1988" customFormat="false" ht="21" hidden="false" customHeight="false" outlineLevel="0" collapsed="false">
      <c r="A1988" s="7" t="s">
        <v>6832</v>
      </c>
      <c r="B1988" s="8" t="n">
        <f aca="false">I1988</f>
        <v>5</v>
      </c>
      <c r="C1988" s="0" t="s">
        <v>6833</v>
      </c>
      <c r="D1988" s="0" t="s">
        <v>6834</v>
      </c>
      <c r="E1988" s="0" t="s">
        <v>6835</v>
      </c>
      <c r="F1988" s="0" t="s">
        <v>22</v>
      </c>
      <c r="G1988" s="0" t="n">
        <v>39</v>
      </c>
      <c r="H1988" s="0" t="n">
        <f aca="false">I1988*0.2</f>
        <v>1</v>
      </c>
      <c r="I1988" s="7" t="n">
        <v>5</v>
      </c>
      <c r="J1988" s="9" t="n">
        <v>47848.4166666667</v>
      </c>
      <c r="M1988" s="0" t="n">
        <v>15</v>
      </c>
      <c r="N1988" s="10" t="s">
        <v>6455</v>
      </c>
      <c r="O1988" s="11" t="n">
        <f aca="false">G1988*I1988</f>
        <v>195</v>
      </c>
      <c r="P1988" s="12" t="s">
        <v>42</v>
      </c>
      <c r="Q1988" s="13" t="s">
        <v>6460</v>
      </c>
      <c r="R1988" s="0" t="n">
        <f aca="false">VLOOKUP(A1988,Sados!$A$1:$D$2962,4,0)</f>
        <v>36</v>
      </c>
      <c r="AE1988" s="0" t="n">
        <f aca="false">G1988-S1988-T1988-U1988-V1988-W1988-X1988-Y1988-Z1988-AA1988-AB1988-AC1988+AD1988</f>
        <v>39</v>
      </c>
      <c r="AF1988" s="0" t="n">
        <f aca="false">AE1988*I1988</f>
        <v>195</v>
      </c>
    </row>
    <row r="1989" customFormat="false" ht="21" hidden="false" customHeight="false" outlineLevel="0" collapsed="false">
      <c r="A1989" s="7" t="s">
        <v>6836</v>
      </c>
      <c r="B1989" s="8" t="n">
        <f aca="false">I1989</f>
        <v>6</v>
      </c>
      <c r="C1989" s="0" t="s">
        <v>6837</v>
      </c>
      <c r="D1989" s="0" t="s">
        <v>6838</v>
      </c>
      <c r="E1989" s="0" t="n">
        <v>0</v>
      </c>
      <c r="F1989" s="0" t="s">
        <v>22</v>
      </c>
      <c r="G1989" s="0" t="n">
        <v>3</v>
      </c>
      <c r="H1989" s="0" t="n">
        <f aca="false">I1989*0.2</f>
        <v>1.2</v>
      </c>
      <c r="I1989" s="7" t="n">
        <v>6</v>
      </c>
      <c r="J1989" s="9" t="n">
        <v>47848.4166666667</v>
      </c>
      <c r="M1989" s="0" t="n">
        <v>15</v>
      </c>
      <c r="N1989" s="10" t="s">
        <v>6455</v>
      </c>
      <c r="O1989" s="11" t="n">
        <f aca="false">G1989*I1989</f>
        <v>18</v>
      </c>
      <c r="P1989" s="12" t="s">
        <v>42</v>
      </c>
      <c r="Q1989" s="13" t="s">
        <v>6460</v>
      </c>
      <c r="R1989" s="0" t="n">
        <f aca="false">VLOOKUP(A1989,Sados!$A$1:$D$2962,4,0)</f>
        <v>3</v>
      </c>
      <c r="AE1989" s="0" t="n">
        <f aca="false">G1989-S1989-T1989-U1989-V1989-W1989-X1989-Y1989-Z1989-AA1989-AB1989-AC1989+AD1989</f>
        <v>3</v>
      </c>
      <c r="AF1989" s="0" t="n">
        <f aca="false">AE1989*I1989</f>
        <v>18</v>
      </c>
    </row>
    <row r="1990" customFormat="false" ht="21" hidden="false" customHeight="false" outlineLevel="0" collapsed="false">
      <c r="A1990" s="7" t="s">
        <v>6839</v>
      </c>
      <c r="B1990" s="8" t="n">
        <f aca="false">I1990</f>
        <v>7</v>
      </c>
      <c r="C1990" s="0" t="s">
        <v>6840</v>
      </c>
      <c r="D1990" s="0" t="s">
        <v>6841</v>
      </c>
      <c r="E1990" s="0" t="s">
        <v>6842</v>
      </c>
      <c r="F1990" s="0" t="s">
        <v>22</v>
      </c>
      <c r="G1990" s="0" t="n">
        <v>15</v>
      </c>
      <c r="H1990" s="0" t="n">
        <f aca="false">I1990*0.2</f>
        <v>1.4</v>
      </c>
      <c r="I1990" s="7" t="n">
        <v>7</v>
      </c>
      <c r="J1990" s="9" t="n">
        <v>47848.4166666667</v>
      </c>
      <c r="M1990" s="0" t="n">
        <v>15</v>
      </c>
      <c r="N1990" s="10" t="s">
        <v>6455</v>
      </c>
      <c r="O1990" s="11" t="n">
        <f aca="false">G1990*I1990</f>
        <v>105</v>
      </c>
      <c r="P1990" s="12" t="s">
        <v>42</v>
      </c>
      <c r="Q1990" s="13" t="s">
        <v>6460</v>
      </c>
      <c r="R1990" s="0" t="n">
        <f aca="false">VLOOKUP(A1990,Sados!$A$1:$D$2962,4,0)</f>
        <v>15</v>
      </c>
      <c r="AE1990" s="0" t="n">
        <f aca="false">G1990-S1990-T1990-U1990-V1990-W1990-X1990-Y1990-Z1990-AA1990-AB1990-AC1990+AD1990</f>
        <v>15</v>
      </c>
      <c r="AF1990" s="0" t="n">
        <f aca="false">AE1990*I1990</f>
        <v>105</v>
      </c>
    </row>
    <row r="1991" customFormat="false" ht="21" hidden="false" customHeight="false" outlineLevel="0" collapsed="false">
      <c r="A1991" s="7" t="s">
        <v>6843</v>
      </c>
      <c r="B1991" s="8" t="n">
        <f aca="false">I1991</f>
        <v>7</v>
      </c>
      <c r="C1991" s="0" t="s">
        <v>6844</v>
      </c>
      <c r="D1991" s="0" t="s">
        <v>6845</v>
      </c>
      <c r="E1991" s="0" t="s">
        <v>6846</v>
      </c>
      <c r="F1991" s="0" t="s">
        <v>22</v>
      </c>
      <c r="G1991" s="0" t="n">
        <v>7</v>
      </c>
      <c r="H1991" s="0" t="n">
        <f aca="false">I1991*0.2</f>
        <v>1.4</v>
      </c>
      <c r="I1991" s="7" t="n">
        <v>7</v>
      </c>
      <c r="J1991" s="9" t="n">
        <v>47848.4166666667</v>
      </c>
      <c r="M1991" s="0" t="n">
        <v>15</v>
      </c>
      <c r="N1991" s="10" t="s">
        <v>6455</v>
      </c>
      <c r="O1991" s="11" t="n">
        <f aca="false">G1991*I1991</f>
        <v>49</v>
      </c>
      <c r="P1991" s="12" t="s">
        <v>42</v>
      </c>
      <c r="Q1991" s="13" t="s">
        <v>6460</v>
      </c>
      <c r="R1991" s="0" t="n">
        <f aca="false">VLOOKUP(A1991,Sados!$A$1:$D$2962,4,0)</f>
        <v>7</v>
      </c>
      <c r="AE1991" s="0" t="n">
        <f aca="false">G1991-S1991-T1991-U1991-V1991-W1991-X1991-Y1991-Z1991-AA1991-AB1991-AC1991+AD1991</f>
        <v>7</v>
      </c>
      <c r="AF1991" s="0" t="n">
        <f aca="false">AE1991*I1991</f>
        <v>49</v>
      </c>
    </row>
    <row r="1992" customFormat="false" ht="21" hidden="false" customHeight="false" outlineLevel="0" collapsed="false">
      <c r="A1992" s="7" t="s">
        <v>6847</v>
      </c>
      <c r="B1992" s="8" t="n">
        <f aca="false">I1992</f>
        <v>7</v>
      </c>
      <c r="C1992" s="0" t="s">
        <v>6848</v>
      </c>
      <c r="D1992" s="0" t="s">
        <v>6849</v>
      </c>
      <c r="E1992" s="0" t="s">
        <v>6850</v>
      </c>
      <c r="F1992" s="0" t="s">
        <v>22</v>
      </c>
      <c r="G1992" s="0" t="n">
        <v>1</v>
      </c>
      <c r="H1992" s="0" t="n">
        <f aca="false">I1992*0.2</f>
        <v>1.4</v>
      </c>
      <c r="I1992" s="7" t="n">
        <v>7</v>
      </c>
      <c r="J1992" s="9" t="n">
        <v>47848.4166666667</v>
      </c>
      <c r="M1992" s="0" t="n">
        <v>15</v>
      </c>
      <c r="N1992" s="10" t="s">
        <v>6455</v>
      </c>
      <c r="O1992" s="11" t="n">
        <f aca="false">G1992*I1992</f>
        <v>7</v>
      </c>
      <c r="P1992" s="12" t="s">
        <v>42</v>
      </c>
      <c r="Q1992" s="13" t="s">
        <v>6460</v>
      </c>
      <c r="R1992" s="0" t="n">
        <f aca="false">VLOOKUP(A1992,Sados!$A$1:$D$2962,4,0)</f>
        <v>1</v>
      </c>
      <c r="AE1992" s="0" t="n">
        <f aca="false">G1992-S1992-T1992-U1992-V1992-W1992-X1992-Y1992-Z1992-AA1992-AB1992-AC1992+AD1992</f>
        <v>1</v>
      </c>
      <c r="AF1992" s="0" t="n">
        <f aca="false">AE1992*I1992</f>
        <v>7</v>
      </c>
    </row>
    <row r="1993" customFormat="false" ht="21" hidden="false" customHeight="false" outlineLevel="0" collapsed="false">
      <c r="A1993" s="7" t="s">
        <v>6851</v>
      </c>
      <c r="B1993" s="8" t="n">
        <f aca="false">I1993</f>
        <v>5</v>
      </c>
      <c r="C1993" s="0" t="s">
        <v>6852</v>
      </c>
      <c r="D1993" s="0" t="s">
        <v>6853</v>
      </c>
      <c r="E1993" s="0" t="s">
        <v>6854</v>
      </c>
      <c r="F1993" s="0" t="s">
        <v>22</v>
      </c>
      <c r="G1993" s="0" t="n">
        <v>15</v>
      </c>
      <c r="H1993" s="0" t="n">
        <f aca="false">I1993*0.2</f>
        <v>1</v>
      </c>
      <c r="I1993" s="7" t="n">
        <v>5</v>
      </c>
      <c r="J1993" s="9" t="n">
        <v>47848.4166666667</v>
      </c>
      <c r="M1993" s="0" t="n">
        <v>15</v>
      </c>
      <c r="N1993" s="10" t="s">
        <v>6455</v>
      </c>
      <c r="O1993" s="11" t="n">
        <f aca="false">G1993*I1993</f>
        <v>75</v>
      </c>
      <c r="P1993" s="12" t="s">
        <v>42</v>
      </c>
      <c r="Q1993" s="13" t="s">
        <v>6460</v>
      </c>
      <c r="R1993" s="0" t="n">
        <f aca="false">VLOOKUP(A1993,Sados!$A$1:$D$2962,4,0)</f>
        <v>12</v>
      </c>
      <c r="AE1993" s="0" t="n">
        <f aca="false">G1993-S1993-T1993-U1993-V1993-W1993-X1993-Y1993-Z1993-AA1993-AB1993-AC1993+AD1993</f>
        <v>15</v>
      </c>
      <c r="AF1993" s="0" t="n">
        <f aca="false">AE1993*I1993</f>
        <v>75</v>
      </c>
    </row>
    <row r="1994" customFormat="false" ht="21" hidden="false" customHeight="false" outlineLevel="0" collapsed="false">
      <c r="A1994" s="7" t="s">
        <v>6855</v>
      </c>
      <c r="B1994" s="8" t="n">
        <f aca="false">I1994</f>
        <v>6</v>
      </c>
      <c r="C1994" s="0" t="s">
        <v>6856</v>
      </c>
      <c r="D1994" s="0" t="s">
        <v>6857</v>
      </c>
      <c r="E1994" s="0" t="s">
        <v>6858</v>
      </c>
      <c r="F1994" s="0" t="s">
        <v>22</v>
      </c>
      <c r="G1994" s="0" t="n">
        <v>1</v>
      </c>
      <c r="H1994" s="0" t="n">
        <f aca="false">I1994*0.2</f>
        <v>1.2</v>
      </c>
      <c r="I1994" s="7" t="n">
        <v>6</v>
      </c>
      <c r="J1994" s="9" t="n">
        <v>47848.4166666667</v>
      </c>
      <c r="M1994" s="0" t="n">
        <v>15</v>
      </c>
      <c r="N1994" s="10" t="s">
        <v>6455</v>
      </c>
      <c r="O1994" s="11" t="n">
        <f aca="false">G1994*I1994</f>
        <v>6</v>
      </c>
      <c r="P1994" s="12" t="s">
        <v>42</v>
      </c>
      <c r="Q1994" s="13" t="s">
        <v>6456</v>
      </c>
      <c r="R1994" s="0" t="n">
        <f aca="false">VLOOKUP(A1994,Sados!$A$1:$D$2962,4,0)</f>
        <v>0</v>
      </c>
      <c r="S1994" s="0" t="n">
        <v>1</v>
      </c>
      <c r="AE1994" s="0" t="n">
        <f aca="false">G1994-S1994-T1994-U1994-V1994-W1994-X1994-Y1994-Z1994-AA1994-AB1994-AC1994+AD1994</f>
        <v>0</v>
      </c>
      <c r="AF1994" s="0" t="n">
        <f aca="false">AE1994*I1994</f>
        <v>0</v>
      </c>
    </row>
    <row r="1995" customFormat="false" ht="21" hidden="false" customHeight="false" outlineLevel="0" collapsed="false">
      <c r="A1995" s="7" t="s">
        <v>6859</v>
      </c>
      <c r="B1995" s="8" t="n">
        <f aca="false">I1995</f>
        <v>5</v>
      </c>
      <c r="C1995" s="0" t="s">
        <v>6860</v>
      </c>
      <c r="D1995" s="0" t="s">
        <v>6857</v>
      </c>
      <c r="E1995" s="0" t="s">
        <v>6861</v>
      </c>
      <c r="F1995" s="0" t="s">
        <v>22</v>
      </c>
      <c r="G1995" s="0" t="n">
        <v>1</v>
      </c>
      <c r="H1995" s="0" t="n">
        <f aca="false">I1995*0.2</f>
        <v>1</v>
      </c>
      <c r="I1995" s="7" t="n">
        <v>5</v>
      </c>
      <c r="J1995" s="9" t="n">
        <v>47848.4166666667</v>
      </c>
      <c r="M1995" s="0" t="n">
        <v>15</v>
      </c>
      <c r="N1995" s="10" t="s">
        <v>6455</v>
      </c>
      <c r="O1995" s="11" t="n">
        <f aca="false">G1995*I1995</f>
        <v>5</v>
      </c>
      <c r="P1995" s="12" t="s">
        <v>42</v>
      </c>
      <c r="Q1995" s="13" t="s">
        <v>6862</v>
      </c>
      <c r="R1995" s="0" t="n">
        <f aca="false">VLOOKUP(A1995,Sados!$A$1:$D$2962,4,0)</f>
        <v>0</v>
      </c>
      <c r="T1995" s="0" t="n">
        <v>1</v>
      </c>
      <c r="AE1995" s="0" t="n">
        <f aca="false">G1995-S1995-T1995-U1995-V1995-W1995-X1995-Y1995-Z1995-AA1995-AB1995-AC1995+AD1995</f>
        <v>0</v>
      </c>
      <c r="AF1995" s="0" t="n">
        <f aca="false">AE1995*I1995</f>
        <v>0</v>
      </c>
    </row>
    <row r="1996" customFormat="false" ht="21" hidden="false" customHeight="false" outlineLevel="0" collapsed="false">
      <c r="A1996" s="7" t="s">
        <v>6863</v>
      </c>
      <c r="B1996" s="8" t="n">
        <f aca="false">I1996</f>
        <v>6</v>
      </c>
      <c r="C1996" s="0" t="s">
        <v>6864</v>
      </c>
      <c r="D1996" s="0" t="s">
        <v>6865</v>
      </c>
      <c r="E1996" s="0" t="s">
        <v>6866</v>
      </c>
      <c r="F1996" s="0" t="s">
        <v>22</v>
      </c>
      <c r="G1996" s="0" t="n">
        <v>9</v>
      </c>
      <c r="H1996" s="0" t="n">
        <f aca="false">I1996*0.2</f>
        <v>1.2</v>
      </c>
      <c r="I1996" s="7" t="n">
        <v>6</v>
      </c>
      <c r="J1996" s="9" t="n">
        <v>47848.4166666667</v>
      </c>
      <c r="M1996" s="0" t="n">
        <v>15</v>
      </c>
      <c r="N1996" s="10" t="s">
        <v>6455</v>
      </c>
      <c r="O1996" s="11" t="n">
        <f aca="false">G1996*I1996</f>
        <v>54</v>
      </c>
      <c r="P1996" s="12" t="s">
        <v>42</v>
      </c>
      <c r="Q1996" s="13" t="s">
        <v>25</v>
      </c>
      <c r="R1996" s="0" t="n">
        <f aca="false">VLOOKUP(A1996,Sados!$A$1:$D$2962,4,0)</f>
        <v>9</v>
      </c>
      <c r="AE1996" s="0" t="n">
        <f aca="false">G1996-S1996-T1996-U1996-V1996-W1996-X1996-Y1996-Z1996-AA1996-AB1996-AC1996+AD1996</f>
        <v>9</v>
      </c>
      <c r="AF1996" s="0" t="n">
        <f aca="false">AE1996*I1996</f>
        <v>54</v>
      </c>
    </row>
    <row r="1997" customFormat="false" ht="21" hidden="false" customHeight="false" outlineLevel="0" collapsed="false">
      <c r="A1997" s="7" t="s">
        <v>6867</v>
      </c>
      <c r="B1997" s="8" t="n">
        <f aca="false">I1997</f>
        <v>7</v>
      </c>
      <c r="C1997" s="0" t="s">
        <v>6868</v>
      </c>
      <c r="D1997" s="0" t="s">
        <v>6636</v>
      </c>
      <c r="E1997" s="0" t="s">
        <v>6869</v>
      </c>
      <c r="F1997" s="0" t="s">
        <v>22</v>
      </c>
      <c r="G1997" s="0" t="n">
        <v>32</v>
      </c>
      <c r="H1997" s="0" t="n">
        <f aca="false">I1997*0.2</f>
        <v>1.4</v>
      </c>
      <c r="I1997" s="7" t="n">
        <v>7</v>
      </c>
      <c r="J1997" s="9" t="n">
        <v>47848.4166666667</v>
      </c>
      <c r="M1997" s="0" t="n">
        <v>15</v>
      </c>
      <c r="N1997" s="10" t="s">
        <v>6455</v>
      </c>
      <c r="O1997" s="11" t="n">
        <f aca="false">G1997*I1997</f>
        <v>224</v>
      </c>
      <c r="P1997" s="12" t="s">
        <v>42</v>
      </c>
      <c r="Q1997" s="13" t="s">
        <v>6460</v>
      </c>
      <c r="R1997" s="0" t="n">
        <f aca="false">VLOOKUP(A1997,Sados!$A$1:$D$2962,4,0)</f>
        <v>28</v>
      </c>
      <c r="AE1997" s="0" t="n">
        <f aca="false">G1997-S1997-T1997-U1997-V1997-W1997-X1997-Y1997-Z1997-AA1997-AB1997-AC1997+AD1997</f>
        <v>32</v>
      </c>
      <c r="AF1997" s="0" t="n">
        <f aca="false">AE1997*I1997</f>
        <v>224</v>
      </c>
    </row>
    <row r="1998" customFormat="false" ht="21" hidden="false" customHeight="false" outlineLevel="0" collapsed="false">
      <c r="A1998" s="7" t="s">
        <v>6870</v>
      </c>
      <c r="B1998" s="8" t="n">
        <f aca="false">I1998</f>
        <v>6</v>
      </c>
      <c r="C1998" s="0" t="s">
        <v>6871</v>
      </c>
      <c r="D1998" s="0" t="s">
        <v>6872</v>
      </c>
      <c r="E1998" s="0" t="s">
        <v>6873</v>
      </c>
      <c r="F1998" s="0" t="s">
        <v>22</v>
      </c>
      <c r="G1998" s="0" t="n">
        <v>4</v>
      </c>
      <c r="H1998" s="0" t="n">
        <f aca="false">I1998*0.2</f>
        <v>1.2</v>
      </c>
      <c r="I1998" s="7" t="n">
        <v>6</v>
      </c>
      <c r="J1998" s="9" t="n">
        <v>47848.4166666667</v>
      </c>
      <c r="M1998" s="0" t="n">
        <v>15</v>
      </c>
      <c r="N1998" s="10" t="s">
        <v>6455</v>
      </c>
      <c r="O1998" s="11" t="n">
        <f aca="false">G1998*I1998</f>
        <v>24</v>
      </c>
      <c r="P1998" s="12" t="s">
        <v>42</v>
      </c>
      <c r="Q1998" s="13" t="s">
        <v>6460</v>
      </c>
      <c r="R1998" s="0" t="n">
        <f aca="false">VLOOKUP(A1998,Sados!$A$1:$D$2962,4,0)</f>
        <v>3</v>
      </c>
      <c r="AE1998" s="0" t="n">
        <f aca="false">G1998-S1998-T1998-U1998-V1998-W1998-X1998-Y1998-Z1998-AA1998-AB1998-AC1998+AD1998</f>
        <v>4</v>
      </c>
      <c r="AF1998" s="0" t="n">
        <f aca="false">AE1998*I1998</f>
        <v>24</v>
      </c>
    </row>
    <row r="1999" customFormat="false" ht="21" hidden="false" customHeight="false" outlineLevel="0" collapsed="false">
      <c r="A1999" s="7" t="s">
        <v>6874</v>
      </c>
      <c r="B1999" s="8" t="n">
        <f aca="false">I1999</f>
        <v>15</v>
      </c>
      <c r="C1999" s="0" t="s">
        <v>6875</v>
      </c>
      <c r="D1999" s="0" t="s">
        <v>6876</v>
      </c>
      <c r="E1999" s="0" t="s">
        <v>6877</v>
      </c>
      <c r="F1999" s="0" t="s">
        <v>22</v>
      </c>
      <c r="G1999" s="0" t="n">
        <v>5</v>
      </c>
      <c r="H1999" s="0" t="n">
        <f aca="false">I1999*0.2</f>
        <v>3</v>
      </c>
      <c r="I1999" s="7" t="n">
        <v>15</v>
      </c>
      <c r="J1999" s="9" t="n">
        <v>47848.4166666667</v>
      </c>
      <c r="M1999" s="0" t="n">
        <v>15</v>
      </c>
      <c r="N1999" s="10" t="s">
        <v>6455</v>
      </c>
      <c r="O1999" s="11" t="n">
        <f aca="false">G1999*I1999</f>
        <v>75</v>
      </c>
      <c r="P1999" s="12" t="s">
        <v>42</v>
      </c>
      <c r="Q1999" s="13" t="s">
        <v>6460</v>
      </c>
      <c r="R1999" s="0" t="n">
        <f aca="false">VLOOKUP(A1999,Sados!$A$1:$D$2962,4,0)</f>
        <v>5</v>
      </c>
      <c r="AE1999" s="0" t="n">
        <f aca="false">G1999-S1999-T1999-U1999-V1999-W1999-X1999-Y1999-Z1999-AA1999-AB1999-AC1999+AD1999</f>
        <v>5</v>
      </c>
      <c r="AF1999" s="0" t="n">
        <f aca="false">AE1999*I1999</f>
        <v>75</v>
      </c>
    </row>
    <row r="2000" customFormat="false" ht="21" hidden="false" customHeight="false" outlineLevel="0" collapsed="false">
      <c r="A2000" s="7" t="s">
        <v>6878</v>
      </c>
      <c r="B2000" s="8" t="n">
        <f aca="false">I2000</f>
        <v>7</v>
      </c>
      <c r="C2000" s="0" t="s">
        <v>6879</v>
      </c>
      <c r="D2000" s="0" t="s">
        <v>6880</v>
      </c>
      <c r="E2000" s="0" t="s">
        <v>6881</v>
      </c>
      <c r="F2000" s="0" t="s">
        <v>22</v>
      </c>
      <c r="G2000" s="0" t="n">
        <v>1</v>
      </c>
      <c r="H2000" s="0" t="n">
        <f aca="false">I2000*0.2</f>
        <v>1.4</v>
      </c>
      <c r="I2000" s="7" t="n">
        <v>7</v>
      </c>
      <c r="J2000" s="9" t="n">
        <v>47848.4166666667</v>
      </c>
      <c r="M2000" s="0" t="n">
        <v>15</v>
      </c>
      <c r="N2000" s="10" t="s">
        <v>6455</v>
      </c>
      <c r="O2000" s="11" t="n">
        <f aca="false">G2000*I2000</f>
        <v>7</v>
      </c>
      <c r="P2000" s="12" t="s">
        <v>42</v>
      </c>
      <c r="Q2000" s="13" t="s">
        <v>6460</v>
      </c>
      <c r="R2000" s="0" t="n">
        <f aca="false">VLOOKUP(A2000,Sados!$A$1:$D$2962,4,0)</f>
        <v>1</v>
      </c>
      <c r="AE2000" s="0" t="n">
        <f aca="false">G2000-S2000-T2000-U2000-V2000-W2000-X2000-Y2000-Z2000-AA2000-AB2000-AC2000+AD2000</f>
        <v>1</v>
      </c>
      <c r="AF2000" s="0" t="n">
        <f aca="false">AE2000*I2000</f>
        <v>7</v>
      </c>
    </row>
    <row r="2001" customFormat="false" ht="21" hidden="false" customHeight="false" outlineLevel="0" collapsed="false">
      <c r="A2001" s="7" t="s">
        <v>6882</v>
      </c>
      <c r="B2001" s="8" t="n">
        <f aca="false">I2001</f>
        <v>10</v>
      </c>
      <c r="C2001" s="0" t="s">
        <v>6883</v>
      </c>
      <c r="D2001" s="0" t="s">
        <v>6884</v>
      </c>
      <c r="E2001" s="0" t="n">
        <v>0</v>
      </c>
      <c r="F2001" s="0" t="s">
        <v>22</v>
      </c>
      <c r="G2001" s="0" t="n">
        <v>28</v>
      </c>
      <c r="H2001" s="0" t="n">
        <f aca="false">I2001*0.2</f>
        <v>2</v>
      </c>
      <c r="I2001" s="7" t="n">
        <v>10</v>
      </c>
      <c r="J2001" s="9" t="n">
        <v>47848.4166666667</v>
      </c>
      <c r="M2001" s="0" t="n">
        <v>15</v>
      </c>
      <c r="N2001" s="10" t="s">
        <v>6455</v>
      </c>
      <c r="O2001" s="11" t="n">
        <f aca="false">G2001*I2001</f>
        <v>280</v>
      </c>
      <c r="P2001" s="12" t="s">
        <v>42</v>
      </c>
      <c r="Q2001" s="13" t="s">
        <v>6460</v>
      </c>
      <c r="R2001" s="0" t="n">
        <f aca="false">VLOOKUP(A2001,Sados!$A$1:$D$2962,4,0)</f>
        <v>28</v>
      </c>
      <c r="AE2001" s="0" t="n">
        <f aca="false">G2001-S2001-T2001-U2001-V2001-W2001-X2001-Y2001-Z2001-AA2001-AB2001-AC2001+AD2001</f>
        <v>28</v>
      </c>
      <c r="AF2001" s="0" t="n">
        <f aca="false">AE2001*I2001</f>
        <v>280</v>
      </c>
    </row>
    <row r="2002" customFormat="false" ht="21" hidden="false" customHeight="false" outlineLevel="0" collapsed="false">
      <c r="A2002" s="7" t="s">
        <v>6885</v>
      </c>
      <c r="B2002" s="8" t="n">
        <f aca="false">I2002</f>
        <v>5</v>
      </c>
      <c r="C2002" s="0" t="s">
        <v>6886</v>
      </c>
      <c r="D2002" s="0" t="s">
        <v>6887</v>
      </c>
      <c r="E2002" s="0" t="s">
        <v>6888</v>
      </c>
      <c r="F2002" s="0" t="s">
        <v>22</v>
      </c>
      <c r="G2002" s="0" t="n">
        <v>19</v>
      </c>
      <c r="H2002" s="0" t="n">
        <f aca="false">I2002*0.2</f>
        <v>1</v>
      </c>
      <c r="I2002" s="7" t="n">
        <v>5</v>
      </c>
      <c r="J2002" s="9" t="n">
        <v>47848.4166666667</v>
      </c>
      <c r="M2002" s="0" t="n">
        <v>15</v>
      </c>
      <c r="N2002" s="10" t="s">
        <v>6455</v>
      </c>
      <c r="O2002" s="11" t="n">
        <f aca="false">G2002*I2002</f>
        <v>95</v>
      </c>
      <c r="P2002" s="12" t="s">
        <v>42</v>
      </c>
      <c r="Q2002" s="13" t="s">
        <v>6460</v>
      </c>
      <c r="R2002" s="0" t="n">
        <f aca="false">VLOOKUP(A2002,Sados!$A$1:$D$2962,4,0)</f>
        <v>18</v>
      </c>
      <c r="AE2002" s="0" t="n">
        <f aca="false">G2002-S2002-T2002-U2002-V2002-W2002-X2002-Y2002-Z2002-AA2002-AB2002-AC2002+AD2002</f>
        <v>19</v>
      </c>
      <c r="AF2002" s="0" t="n">
        <f aca="false">AE2002*I2002</f>
        <v>95</v>
      </c>
    </row>
    <row r="2003" customFormat="false" ht="21" hidden="false" customHeight="false" outlineLevel="0" collapsed="false">
      <c r="A2003" s="7" t="s">
        <v>6889</v>
      </c>
      <c r="B2003" s="8" t="n">
        <f aca="false">I2003</f>
        <v>11</v>
      </c>
      <c r="C2003" s="14" t="s">
        <v>6890</v>
      </c>
      <c r="D2003" s="0" t="s">
        <v>6891</v>
      </c>
      <c r="E2003" s="0" t="s">
        <v>6892</v>
      </c>
      <c r="F2003" s="0" t="s">
        <v>22</v>
      </c>
      <c r="G2003" s="0" t="n">
        <v>6</v>
      </c>
      <c r="H2003" s="0" t="n">
        <f aca="false">I2003*0.2</f>
        <v>2.2</v>
      </c>
      <c r="I2003" s="7" t="n">
        <v>11</v>
      </c>
      <c r="J2003" s="9" t="n">
        <v>47848.4166666667</v>
      </c>
      <c r="M2003" s="0" t="n">
        <v>15</v>
      </c>
      <c r="N2003" s="10" t="s">
        <v>6455</v>
      </c>
      <c r="O2003" s="11" t="n">
        <f aca="false">G2003*I2003</f>
        <v>66</v>
      </c>
      <c r="P2003" s="12" t="s">
        <v>42</v>
      </c>
      <c r="Q2003" s="13" t="s">
        <v>6460</v>
      </c>
      <c r="R2003" s="0" t="n">
        <f aca="false">VLOOKUP(A2003,Sados!$A$1:$D$2962,4,0)</f>
        <v>6</v>
      </c>
      <c r="AE2003" s="0" t="n">
        <f aca="false">G2003-S2003-T2003-U2003-V2003-W2003-X2003-Y2003-Z2003-AA2003-AB2003-AC2003+AD2003</f>
        <v>6</v>
      </c>
      <c r="AF2003" s="0" t="n">
        <f aca="false">AE2003*I2003</f>
        <v>66</v>
      </c>
    </row>
    <row r="2004" customFormat="false" ht="21" hidden="false" customHeight="false" outlineLevel="0" collapsed="false">
      <c r="A2004" s="7" t="s">
        <v>6893</v>
      </c>
      <c r="B2004" s="8" t="n">
        <f aca="false">I2004</f>
        <v>3</v>
      </c>
      <c r="C2004" s="0" t="s">
        <v>6894</v>
      </c>
      <c r="D2004" s="0" t="s">
        <v>6895</v>
      </c>
      <c r="E2004" s="0" t="s">
        <v>6896</v>
      </c>
      <c r="F2004" s="0" t="s">
        <v>22</v>
      </c>
      <c r="G2004" s="0" t="n">
        <v>6</v>
      </c>
      <c r="H2004" s="0" t="n">
        <f aca="false">I2004*0.2</f>
        <v>0.6</v>
      </c>
      <c r="I2004" s="7" t="n">
        <v>3</v>
      </c>
      <c r="J2004" s="9" t="n">
        <v>47848.4166666667</v>
      </c>
      <c r="M2004" s="0" t="n">
        <v>15</v>
      </c>
      <c r="N2004" s="10" t="s">
        <v>6455</v>
      </c>
      <c r="O2004" s="11" t="n">
        <f aca="false">G2004*I2004</f>
        <v>18</v>
      </c>
      <c r="P2004" s="12" t="s">
        <v>171</v>
      </c>
      <c r="Q2004" s="13" t="s">
        <v>6460</v>
      </c>
      <c r="R2004" s="0" t="n">
        <f aca="false">VLOOKUP(A2004,Sados!$A$1:$D$2962,4,0)</f>
        <v>6</v>
      </c>
      <c r="AE2004" s="0" t="n">
        <f aca="false">G2004-S2004-T2004-U2004-V2004-W2004-X2004-Y2004-Z2004-AA2004-AB2004-AC2004+AD2004</f>
        <v>6</v>
      </c>
      <c r="AF2004" s="0" t="n">
        <f aca="false">AE2004*I2004</f>
        <v>18</v>
      </c>
    </row>
    <row r="2005" customFormat="false" ht="21" hidden="false" customHeight="false" outlineLevel="0" collapsed="false">
      <c r="A2005" s="7" t="s">
        <v>6897</v>
      </c>
      <c r="B2005" s="8" t="n">
        <f aca="false">I2005</f>
        <v>2.8</v>
      </c>
      <c r="C2005" s="0" t="s">
        <v>6898</v>
      </c>
      <c r="D2005" s="0" t="s">
        <v>6899</v>
      </c>
      <c r="E2005" s="0" t="n">
        <v>0</v>
      </c>
      <c r="F2005" s="0" t="s">
        <v>22</v>
      </c>
      <c r="G2005" s="0" t="n">
        <v>14</v>
      </c>
      <c r="H2005" s="0" t="n">
        <f aca="false">I2005*0.2</f>
        <v>0.56</v>
      </c>
      <c r="I2005" s="7" t="n">
        <v>2.8</v>
      </c>
      <c r="J2005" s="9" t="n">
        <v>47848.4166666667</v>
      </c>
      <c r="M2005" s="0" t="n">
        <v>15</v>
      </c>
      <c r="N2005" s="10" t="s">
        <v>6455</v>
      </c>
      <c r="O2005" s="11" t="n">
        <f aca="false">G2005*I2005</f>
        <v>39.2</v>
      </c>
      <c r="P2005" s="12" t="s">
        <v>42</v>
      </c>
      <c r="Q2005" s="13" t="s">
        <v>25</v>
      </c>
      <c r="R2005" s="0" t="n">
        <f aca="false">VLOOKUP(A2005,Sados!$A$1:$D$2962,4,0)</f>
        <v>14</v>
      </c>
      <c r="AE2005" s="0" t="n">
        <f aca="false">G2005-S2005-T2005-U2005-V2005-W2005-X2005-Y2005-Z2005-AA2005-AB2005-AC2005+AD2005</f>
        <v>14</v>
      </c>
      <c r="AF2005" s="0" t="n">
        <f aca="false">AE2005*I2005</f>
        <v>39.2</v>
      </c>
    </row>
    <row r="2006" customFormat="false" ht="21" hidden="false" customHeight="false" outlineLevel="0" collapsed="false">
      <c r="A2006" s="7" t="s">
        <v>6900</v>
      </c>
      <c r="B2006" s="8" t="n">
        <f aca="false">I2006</f>
        <v>7</v>
      </c>
      <c r="C2006" s="0" t="s">
        <v>6901</v>
      </c>
      <c r="D2006" s="0" t="s">
        <v>6902</v>
      </c>
      <c r="E2006" s="0" t="n">
        <v>0</v>
      </c>
      <c r="F2006" s="0" t="s">
        <v>22</v>
      </c>
      <c r="G2006" s="0" t="n">
        <v>21</v>
      </c>
      <c r="H2006" s="0" t="n">
        <f aca="false">I2006*0.2</f>
        <v>1.4</v>
      </c>
      <c r="I2006" s="7" t="n">
        <v>7</v>
      </c>
      <c r="J2006" s="9" t="n">
        <v>47848.4166666667</v>
      </c>
      <c r="M2006" s="0" t="n">
        <v>15</v>
      </c>
      <c r="N2006" s="10" t="s">
        <v>6455</v>
      </c>
      <c r="O2006" s="11" t="n">
        <f aca="false">G2006*I2006</f>
        <v>147</v>
      </c>
      <c r="P2006" s="12" t="s">
        <v>171</v>
      </c>
      <c r="Q2006" s="13" t="s">
        <v>6460</v>
      </c>
      <c r="R2006" s="0" t="n">
        <f aca="false">VLOOKUP(A2006,Sados!$A$1:$D$2962,4,0)</f>
        <v>19</v>
      </c>
      <c r="AE2006" s="0" t="n">
        <f aca="false">G2006-S2006-T2006-U2006-V2006-W2006-X2006-Y2006-Z2006-AA2006-AB2006-AC2006+AD2006</f>
        <v>21</v>
      </c>
      <c r="AF2006" s="0" t="n">
        <f aca="false">AE2006*I2006</f>
        <v>147</v>
      </c>
    </row>
    <row r="2007" customFormat="false" ht="21" hidden="false" customHeight="false" outlineLevel="0" collapsed="false">
      <c r="A2007" s="7" t="s">
        <v>6903</v>
      </c>
      <c r="B2007" s="8" t="n">
        <f aca="false">I2007</f>
        <v>4.6</v>
      </c>
      <c r="C2007" s="0" t="s">
        <v>6904</v>
      </c>
      <c r="D2007" s="0" t="s">
        <v>6905</v>
      </c>
      <c r="E2007" s="0" t="s">
        <v>6906</v>
      </c>
      <c r="F2007" s="0" t="s">
        <v>22</v>
      </c>
      <c r="G2007" s="0" t="n">
        <v>7</v>
      </c>
      <c r="H2007" s="0" t="n">
        <f aca="false">I2007*0.2</f>
        <v>0.92</v>
      </c>
      <c r="I2007" s="7" t="n">
        <v>4.6</v>
      </c>
      <c r="J2007" s="9" t="n">
        <v>47848.4166666667</v>
      </c>
      <c r="M2007" s="0" t="n">
        <v>15</v>
      </c>
      <c r="N2007" s="10" t="s">
        <v>6455</v>
      </c>
      <c r="O2007" s="11" t="n">
        <f aca="false">G2007*I2007</f>
        <v>32.2</v>
      </c>
      <c r="P2007" s="12" t="s">
        <v>42</v>
      </c>
      <c r="Q2007" s="13" t="s">
        <v>3628</v>
      </c>
      <c r="R2007" s="0" t="n">
        <f aca="false">VLOOKUP(A2007,Sados!$A$1:$D$2962,4,0)</f>
        <v>7</v>
      </c>
      <c r="AE2007" s="0" t="n">
        <f aca="false">G2007-S2007-T2007-U2007-V2007-W2007-X2007-Y2007-Z2007-AA2007-AB2007-AC2007+AD2007</f>
        <v>7</v>
      </c>
      <c r="AF2007" s="0" t="n">
        <f aca="false">AE2007*I2007</f>
        <v>32.2</v>
      </c>
    </row>
    <row r="2008" customFormat="false" ht="21" hidden="false" customHeight="false" outlineLevel="0" collapsed="false">
      <c r="A2008" s="7" t="s">
        <v>6907</v>
      </c>
      <c r="B2008" s="8" t="n">
        <f aca="false">I2008</f>
        <v>50</v>
      </c>
      <c r="C2008" s="0" t="s">
        <v>6908</v>
      </c>
      <c r="D2008" s="0" t="s">
        <v>6909</v>
      </c>
      <c r="E2008" s="0" t="n">
        <v>0</v>
      </c>
      <c r="F2008" s="0" t="s">
        <v>22</v>
      </c>
      <c r="G2008" s="0" t="n">
        <v>4</v>
      </c>
      <c r="H2008" s="0" t="n">
        <f aca="false">I2008*0.2</f>
        <v>10</v>
      </c>
      <c r="I2008" s="7" t="n">
        <v>50</v>
      </c>
      <c r="J2008" s="9" t="n">
        <v>47848.4166666667</v>
      </c>
      <c r="M2008" s="0" t="n">
        <v>15</v>
      </c>
      <c r="N2008" s="10" t="s">
        <v>6910</v>
      </c>
      <c r="O2008" s="11" t="n">
        <f aca="false">G2008*I2008</f>
        <v>200</v>
      </c>
      <c r="P2008" s="12" t="s">
        <v>171</v>
      </c>
      <c r="Q2008" s="13" t="s">
        <v>1043</v>
      </c>
      <c r="R2008" s="0" t="n">
        <f aca="false">VLOOKUP(A2008,Sados!$A$1:$D$2962,4,0)</f>
        <v>4</v>
      </c>
      <c r="AE2008" s="0" t="n">
        <f aca="false">G2008-S2008-T2008-U2008-V2008-W2008-X2008-Y2008-Z2008-AA2008-AB2008-AC2008+AD2008</f>
        <v>4</v>
      </c>
      <c r="AF2008" s="0" t="n">
        <f aca="false">AE2008*I2008</f>
        <v>200</v>
      </c>
    </row>
    <row r="2009" customFormat="false" ht="21" hidden="false" customHeight="false" outlineLevel="0" collapsed="false">
      <c r="A2009" s="7" t="s">
        <v>6911</v>
      </c>
      <c r="B2009" s="8" t="n">
        <f aca="false">I2009</f>
        <v>4</v>
      </c>
      <c r="C2009" s="0" t="s">
        <v>6912</v>
      </c>
      <c r="D2009" s="0" t="s">
        <v>6913</v>
      </c>
      <c r="E2009" s="0" t="n">
        <v>0</v>
      </c>
      <c r="F2009" s="0" t="s">
        <v>22</v>
      </c>
      <c r="G2009" s="0" t="n">
        <v>30</v>
      </c>
      <c r="H2009" s="0" t="n">
        <f aca="false">I2009*0.2</f>
        <v>0.8</v>
      </c>
      <c r="I2009" s="7" t="n">
        <v>4</v>
      </c>
      <c r="J2009" s="9" t="n">
        <v>47848.4166666667</v>
      </c>
      <c r="M2009" s="0" t="n">
        <v>15</v>
      </c>
      <c r="N2009" s="10" t="s">
        <v>6910</v>
      </c>
      <c r="O2009" s="11" t="n">
        <f aca="false">G2009*I2009</f>
        <v>120</v>
      </c>
      <c r="P2009" s="12" t="s">
        <v>24</v>
      </c>
      <c r="Q2009" s="13" t="s">
        <v>6914</v>
      </c>
      <c r="R2009" s="0" t="n">
        <f aca="false">VLOOKUP(A2009,Sados!$A$1:$D$2962,4,0)</f>
        <v>29</v>
      </c>
      <c r="AB2009" s="0" t="n">
        <v>1</v>
      </c>
      <c r="AE2009" s="0" t="n">
        <f aca="false">G2009-S2009-T2009-U2009-V2009-W2009-X2009-Y2009-Z2009-AA2009-AB2009-AC2009+AD2009</f>
        <v>29</v>
      </c>
      <c r="AF2009" s="0" t="n">
        <f aca="false">AE2009*I2009</f>
        <v>116</v>
      </c>
    </row>
    <row r="2010" customFormat="false" ht="21" hidden="false" customHeight="false" outlineLevel="0" collapsed="false">
      <c r="A2010" s="7" t="s">
        <v>6915</v>
      </c>
      <c r="B2010" s="8" t="n">
        <f aca="false">I2010</f>
        <v>4.5</v>
      </c>
      <c r="C2010" s="0" t="s">
        <v>6916</v>
      </c>
      <c r="D2010" s="0" t="s">
        <v>6917</v>
      </c>
      <c r="E2010" s="0" t="n">
        <v>0</v>
      </c>
      <c r="F2010" s="0" t="s">
        <v>22</v>
      </c>
      <c r="G2010" s="0" t="n">
        <v>24</v>
      </c>
      <c r="H2010" s="0" t="n">
        <f aca="false">I2010*0.2</f>
        <v>0.9</v>
      </c>
      <c r="I2010" s="7" t="n">
        <v>4.5</v>
      </c>
      <c r="J2010" s="9" t="n">
        <v>47848.4166666667</v>
      </c>
      <c r="M2010" s="0" t="n">
        <v>15</v>
      </c>
      <c r="N2010" s="10" t="s">
        <v>6910</v>
      </c>
      <c r="O2010" s="11" t="n">
        <f aca="false">G2010*I2010</f>
        <v>108</v>
      </c>
      <c r="P2010" s="12" t="s">
        <v>24</v>
      </c>
      <c r="Q2010" s="13" t="s">
        <v>6914</v>
      </c>
      <c r="R2010" s="0" t="n">
        <f aca="false">VLOOKUP(A2010,Sados!$A$1:$D$2962,4,0)</f>
        <v>24</v>
      </c>
      <c r="AE2010" s="0" t="n">
        <f aca="false">G2010-S2010-T2010-U2010-V2010-W2010-X2010-Y2010-Z2010-AA2010-AB2010-AC2010+AD2010</f>
        <v>24</v>
      </c>
      <c r="AF2010" s="0" t="n">
        <f aca="false">AE2010*I2010</f>
        <v>108</v>
      </c>
    </row>
    <row r="2011" customFormat="false" ht="21" hidden="false" customHeight="false" outlineLevel="0" collapsed="false">
      <c r="A2011" s="7" t="s">
        <v>6918</v>
      </c>
      <c r="B2011" s="8" t="n">
        <f aca="false">I2011</f>
        <v>3</v>
      </c>
      <c r="C2011" s="0" t="s">
        <v>6919</v>
      </c>
      <c r="D2011" s="0" t="s">
        <v>6920</v>
      </c>
      <c r="E2011" s="0" t="s">
        <v>6921</v>
      </c>
      <c r="F2011" s="0" t="s">
        <v>22</v>
      </c>
      <c r="G2011" s="0" t="n">
        <v>32</v>
      </c>
      <c r="H2011" s="0" t="n">
        <f aca="false">I2011*0.2</f>
        <v>0.6</v>
      </c>
      <c r="I2011" s="7" t="n">
        <v>3</v>
      </c>
      <c r="J2011" s="9" t="n">
        <v>47848.4166666667</v>
      </c>
      <c r="M2011" s="0" t="n">
        <v>15</v>
      </c>
      <c r="N2011" s="10" t="s">
        <v>6910</v>
      </c>
      <c r="O2011" s="11" t="n">
        <f aca="false">G2011*I2011</f>
        <v>96</v>
      </c>
      <c r="P2011" s="12" t="s">
        <v>24</v>
      </c>
      <c r="Q2011" s="13" t="s">
        <v>6914</v>
      </c>
      <c r="R2011" s="0" t="n">
        <f aca="false">VLOOKUP(A2011,Sados!$A$1:$D$2962,4,0)</f>
        <v>32</v>
      </c>
      <c r="AE2011" s="0" t="n">
        <f aca="false">G2011-S2011-T2011-U2011-V2011-W2011-X2011-Y2011-Z2011-AA2011-AB2011-AC2011+AD2011</f>
        <v>32</v>
      </c>
      <c r="AF2011" s="0" t="n">
        <f aca="false">AE2011*I2011</f>
        <v>96</v>
      </c>
    </row>
    <row r="2012" customFormat="false" ht="21" hidden="false" customHeight="false" outlineLevel="0" collapsed="false">
      <c r="A2012" s="7" t="s">
        <v>6922</v>
      </c>
      <c r="B2012" s="8" t="n">
        <f aca="false">I2012</f>
        <v>3</v>
      </c>
      <c r="C2012" s="0" t="s">
        <v>6923</v>
      </c>
      <c r="D2012" s="0" t="s">
        <v>6924</v>
      </c>
      <c r="E2012" s="0" t="s">
        <v>6925</v>
      </c>
      <c r="F2012" s="0" t="s">
        <v>22</v>
      </c>
      <c r="G2012" s="0" t="n">
        <v>1</v>
      </c>
      <c r="H2012" s="0" t="n">
        <f aca="false">I2012*0.2</f>
        <v>0.6</v>
      </c>
      <c r="I2012" s="7" t="n">
        <v>3</v>
      </c>
      <c r="J2012" s="9" t="n">
        <v>47848.4166666667</v>
      </c>
      <c r="M2012" s="0" t="n">
        <v>15</v>
      </c>
      <c r="N2012" s="10" t="s">
        <v>6910</v>
      </c>
      <c r="O2012" s="11" t="n">
        <f aca="false">G2012*I2012</f>
        <v>3</v>
      </c>
      <c r="P2012" s="12" t="s">
        <v>24</v>
      </c>
      <c r="Q2012" s="13" t="s">
        <v>6914</v>
      </c>
      <c r="R2012" s="0" t="n">
        <f aca="false">VLOOKUP(A2012,Sados!$A$1:$D$2962,4,0)</f>
        <v>1</v>
      </c>
      <c r="AE2012" s="0" t="n">
        <f aca="false">G2012-S2012-T2012-U2012-V2012-W2012-X2012-Y2012-Z2012-AA2012-AB2012-AC2012+AD2012</f>
        <v>1</v>
      </c>
      <c r="AF2012" s="0" t="n">
        <f aca="false">AE2012*I2012</f>
        <v>3</v>
      </c>
    </row>
    <row r="2013" customFormat="false" ht="21" hidden="false" customHeight="false" outlineLevel="0" collapsed="false">
      <c r="A2013" s="7" t="s">
        <v>6926</v>
      </c>
      <c r="B2013" s="8" t="n">
        <f aca="false">I2013</f>
        <v>10</v>
      </c>
      <c r="C2013" s="0" t="s">
        <v>6927</v>
      </c>
      <c r="D2013" s="0" t="s">
        <v>6928</v>
      </c>
      <c r="E2013" s="0" t="s">
        <v>6929</v>
      </c>
      <c r="F2013" s="0" t="s">
        <v>22</v>
      </c>
      <c r="G2013" s="0" t="n">
        <v>4</v>
      </c>
      <c r="H2013" s="0" t="n">
        <f aca="false">I2013*0.2</f>
        <v>2</v>
      </c>
      <c r="I2013" s="7" t="n">
        <v>10</v>
      </c>
      <c r="J2013" s="9" t="n">
        <v>47848.4166666667</v>
      </c>
      <c r="M2013" s="0" t="n">
        <v>15</v>
      </c>
      <c r="N2013" s="10" t="s">
        <v>6910</v>
      </c>
      <c r="O2013" s="11" t="n">
        <f aca="false">G2013*I2013</f>
        <v>40</v>
      </c>
      <c r="P2013" s="12" t="s">
        <v>24</v>
      </c>
      <c r="Q2013" s="13" t="s">
        <v>6914</v>
      </c>
      <c r="R2013" s="0" t="n">
        <f aca="false">VLOOKUP(A2013,Sados!$A$1:$D$2962,4,0)</f>
        <v>4</v>
      </c>
      <c r="AE2013" s="0" t="n">
        <f aca="false">G2013-S2013-T2013-U2013-V2013-W2013-X2013-Y2013-Z2013-AA2013-AB2013-AC2013+AD2013</f>
        <v>4</v>
      </c>
      <c r="AF2013" s="0" t="n">
        <f aca="false">AE2013*I2013</f>
        <v>40</v>
      </c>
    </row>
    <row r="2014" customFormat="false" ht="21" hidden="false" customHeight="false" outlineLevel="0" collapsed="false">
      <c r="A2014" s="7" t="s">
        <v>6930</v>
      </c>
      <c r="B2014" s="8" t="n">
        <f aca="false">I2014</f>
        <v>13</v>
      </c>
      <c r="C2014" s="0" t="s">
        <v>6931</v>
      </c>
      <c r="D2014" s="0" t="s">
        <v>6932</v>
      </c>
      <c r="E2014" s="0" t="s">
        <v>6933</v>
      </c>
      <c r="F2014" s="0" t="s">
        <v>22</v>
      </c>
      <c r="G2014" s="0" t="n">
        <v>3</v>
      </c>
      <c r="H2014" s="0" t="n">
        <f aca="false">I2014*0.2</f>
        <v>2.6</v>
      </c>
      <c r="I2014" s="7" t="n">
        <v>13</v>
      </c>
      <c r="J2014" s="9" t="n">
        <v>47848.4166666667</v>
      </c>
      <c r="M2014" s="0" t="n">
        <v>15</v>
      </c>
      <c r="N2014" s="10" t="s">
        <v>6910</v>
      </c>
      <c r="O2014" s="11" t="n">
        <f aca="false">G2014*I2014</f>
        <v>39</v>
      </c>
      <c r="P2014" s="12" t="s">
        <v>24</v>
      </c>
      <c r="Q2014" s="13" t="s">
        <v>6934</v>
      </c>
      <c r="R2014" s="0" t="n">
        <f aca="false">VLOOKUP(A2014,Sados!$A$1:$D$2962,4,0)</f>
        <v>3</v>
      </c>
      <c r="AE2014" s="0" t="n">
        <f aca="false">G2014-S2014-T2014-U2014-V2014-W2014-X2014-Y2014-Z2014-AA2014-AB2014-AC2014+AD2014</f>
        <v>3</v>
      </c>
      <c r="AF2014" s="0" t="n">
        <f aca="false">AE2014*I2014</f>
        <v>39</v>
      </c>
    </row>
    <row r="2015" customFormat="false" ht="21" hidden="false" customHeight="false" outlineLevel="0" collapsed="false">
      <c r="A2015" s="7" t="s">
        <v>6935</v>
      </c>
      <c r="B2015" s="8" t="n">
        <f aca="false">I2015</f>
        <v>13</v>
      </c>
      <c r="C2015" s="0" t="s">
        <v>6936</v>
      </c>
      <c r="D2015" s="0" t="s">
        <v>6937</v>
      </c>
      <c r="E2015" s="0" t="s">
        <v>6938</v>
      </c>
      <c r="F2015" s="0" t="s">
        <v>22</v>
      </c>
      <c r="G2015" s="0" t="n">
        <v>4</v>
      </c>
      <c r="H2015" s="0" t="n">
        <f aca="false">I2015*0.2</f>
        <v>2.6</v>
      </c>
      <c r="I2015" s="7" t="n">
        <v>13</v>
      </c>
      <c r="J2015" s="9" t="n">
        <v>47848.4166666667</v>
      </c>
      <c r="M2015" s="0" t="n">
        <v>15</v>
      </c>
      <c r="N2015" s="10" t="s">
        <v>6910</v>
      </c>
      <c r="O2015" s="11" t="n">
        <f aca="false">G2015*I2015</f>
        <v>52</v>
      </c>
      <c r="P2015" s="12" t="s">
        <v>24</v>
      </c>
      <c r="Q2015" s="13" t="s">
        <v>6914</v>
      </c>
      <c r="R2015" s="0" t="n">
        <f aca="false">VLOOKUP(A2015,Sados!$A$1:$D$2962,4,0)</f>
        <v>4</v>
      </c>
      <c r="AE2015" s="0" t="n">
        <f aca="false">G2015-S2015-T2015-U2015-V2015-W2015-X2015-Y2015-Z2015-AA2015-AB2015-AC2015+AD2015</f>
        <v>4</v>
      </c>
      <c r="AF2015" s="0" t="n">
        <f aca="false">AE2015*I2015</f>
        <v>52</v>
      </c>
    </row>
    <row r="2016" customFormat="false" ht="21" hidden="false" customHeight="false" outlineLevel="0" collapsed="false">
      <c r="A2016" s="7" t="s">
        <v>6939</v>
      </c>
      <c r="B2016" s="8" t="n">
        <f aca="false">I2016</f>
        <v>11</v>
      </c>
      <c r="C2016" s="0" t="s">
        <v>6940</v>
      </c>
      <c r="D2016" s="0" t="s">
        <v>6941</v>
      </c>
      <c r="E2016" s="0" t="s">
        <v>6942</v>
      </c>
      <c r="F2016" s="0" t="s">
        <v>22</v>
      </c>
      <c r="G2016" s="0" t="n">
        <v>3</v>
      </c>
      <c r="H2016" s="0" t="n">
        <f aca="false">I2016*0.2</f>
        <v>2.2</v>
      </c>
      <c r="I2016" s="7" t="n">
        <v>11</v>
      </c>
      <c r="J2016" s="9" t="n">
        <v>47848.4166666667</v>
      </c>
      <c r="M2016" s="0" t="n">
        <v>15</v>
      </c>
      <c r="N2016" s="10" t="s">
        <v>6910</v>
      </c>
      <c r="O2016" s="11" t="n">
        <f aca="false">G2016*I2016</f>
        <v>33</v>
      </c>
      <c r="P2016" s="12" t="s">
        <v>24</v>
      </c>
      <c r="Q2016" s="13" t="s">
        <v>6914</v>
      </c>
      <c r="R2016" s="0" t="n">
        <f aca="false">VLOOKUP(A2016,Sados!$A$1:$D$2962,4,0)</f>
        <v>3</v>
      </c>
      <c r="AE2016" s="0" t="n">
        <f aca="false">G2016-S2016-T2016-U2016-V2016-W2016-X2016-Y2016-Z2016-AA2016-AB2016-AC2016+AD2016</f>
        <v>3</v>
      </c>
      <c r="AF2016" s="0" t="n">
        <f aca="false">AE2016*I2016</f>
        <v>33</v>
      </c>
    </row>
    <row r="2017" customFormat="false" ht="21" hidden="false" customHeight="false" outlineLevel="0" collapsed="false">
      <c r="A2017" s="7" t="s">
        <v>6943</v>
      </c>
      <c r="B2017" s="8" t="n">
        <f aca="false">I2017</f>
        <v>13</v>
      </c>
      <c r="C2017" s="0" t="s">
        <v>6944</v>
      </c>
      <c r="D2017" s="0" t="s">
        <v>6945</v>
      </c>
      <c r="E2017" s="0" t="s">
        <v>6946</v>
      </c>
      <c r="F2017" s="0" t="s">
        <v>22</v>
      </c>
      <c r="G2017" s="0" t="n">
        <v>10</v>
      </c>
      <c r="H2017" s="0" t="n">
        <f aca="false">I2017*0.2</f>
        <v>2.6</v>
      </c>
      <c r="I2017" s="7" t="n">
        <v>13</v>
      </c>
      <c r="J2017" s="9" t="n">
        <v>47848.4166666667</v>
      </c>
      <c r="M2017" s="0" t="n">
        <v>15</v>
      </c>
      <c r="N2017" s="10" t="s">
        <v>6910</v>
      </c>
      <c r="O2017" s="11" t="n">
        <f aca="false">G2017*I2017</f>
        <v>130</v>
      </c>
      <c r="P2017" s="12" t="s">
        <v>42</v>
      </c>
      <c r="Q2017" s="13" t="s">
        <v>6914</v>
      </c>
      <c r="R2017" s="0" t="n">
        <f aca="false">VLOOKUP(A2017,Sados!$A$1:$D$2962,4,0)</f>
        <v>10</v>
      </c>
      <c r="AE2017" s="0" t="n">
        <f aca="false">G2017-S2017-T2017-U2017-V2017-W2017-X2017-Y2017-Z2017-AA2017-AB2017-AC2017+AD2017</f>
        <v>10</v>
      </c>
      <c r="AF2017" s="0" t="n">
        <f aca="false">AE2017*I2017</f>
        <v>130</v>
      </c>
    </row>
    <row r="2018" customFormat="false" ht="21" hidden="false" customHeight="false" outlineLevel="0" collapsed="false">
      <c r="A2018" s="7" t="s">
        <v>6947</v>
      </c>
      <c r="B2018" s="8" t="n">
        <f aca="false">I2018</f>
        <v>27</v>
      </c>
      <c r="C2018" s="0" t="s">
        <v>6948</v>
      </c>
      <c r="D2018" s="0" t="s">
        <v>6949</v>
      </c>
      <c r="E2018" s="0" t="s">
        <v>6950</v>
      </c>
      <c r="F2018" s="0" t="s">
        <v>22</v>
      </c>
      <c r="G2018" s="0" t="n">
        <v>14</v>
      </c>
      <c r="H2018" s="0" t="n">
        <f aca="false">I2018*0.2</f>
        <v>5.4</v>
      </c>
      <c r="I2018" s="7" t="n">
        <v>27</v>
      </c>
      <c r="J2018" s="9" t="n">
        <v>47848.4166666667</v>
      </c>
      <c r="M2018" s="0" t="n">
        <v>15</v>
      </c>
      <c r="N2018" s="10" t="s">
        <v>6910</v>
      </c>
      <c r="O2018" s="11" t="n">
        <f aca="false">G2018*I2018</f>
        <v>378</v>
      </c>
      <c r="P2018" s="12" t="s">
        <v>54</v>
      </c>
      <c r="Q2018" s="13" t="s">
        <v>6951</v>
      </c>
      <c r="R2018" s="0" t="n">
        <f aca="false">VLOOKUP(A2018,Sados!$A$1:$D$2962,4,0)</f>
        <v>13</v>
      </c>
      <c r="AE2018" s="0" t="n">
        <f aca="false">G2018-S2018-T2018-U2018-V2018-W2018-X2018-Y2018-Z2018-AA2018-AB2018-AC2018+AD2018</f>
        <v>14</v>
      </c>
      <c r="AF2018" s="0" t="n">
        <f aca="false">AE2018*I2018</f>
        <v>378</v>
      </c>
    </row>
    <row r="2019" customFormat="false" ht="21" hidden="false" customHeight="false" outlineLevel="0" collapsed="false">
      <c r="A2019" s="7" t="s">
        <v>6952</v>
      </c>
      <c r="B2019" s="8" t="n">
        <f aca="false">I2019</f>
        <v>23</v>
      </c>
      <c r="C2019" s="0" t="s">
        <v>6953</v>
      </c>
      <c r="D2019" s="0" t="s">
        <v>6954</v>
      </c>
      <c r="E2019" s="0" t="n">
        <v>0</v>
      </c>
      <c r="F2019" s="0" t="s">
        <v>22</v>
      </c>
      <c r="G2019" s="0" t="n">
        <v>4</v>
      </c>
      <c r="H2019" s="0" t="n">
        <f aca="false">I2019*0.2</f>
        <v>4.6</v>
      </c>
      <c r="I2019" s="7" t="n">
        <v>23</v>
      </c>
      <c r="J2019" s="9" t="n">
        <v>47848.4166666667</v>
      </c>
      <c r="M2019" s="0" t="n">
        <v>15</v>
      </c>
      <c r="N2019" s="10" t="s">
        <v>6910</v>
      </c>
      <c r="O2019" s="11" t="n">
        <f aca="false">G2019*I2019</f>
        <v>92</v>
      </c>
      <c r="P2019" s="12" t="s">
        <v>78</v>
      </c>
      <c r="Q2019" s="13" t="s">
        <v>25</v>
      </c>
      <c r="R2019" s="0" t="n">
        <f aca="false">VLOOKUP(A2019,Sados!$A$1:$D$2962,4,0)</f>
        <v>2</v>
      </c>
      <c r="AC2019" s="0" t="n">
        <v>1</v>
      </c>
      <c r="AE2019" s="0" t="n">
        <f aca="false">G2019-S2019-T2019-U2019-V2019-W2019-X2019-Y2019-Z2019-AA2019-AB2019-AC2019+AD2019</f>
        <v>3</v>
      </c>
      <c r="AF2019" s="0" t="n">
        <f aca="false">AE2019*I2019</f>
        <v>69</v>
      </c>
    </row>
    <row r="2020" customFormat="false" ht="21" hidden="false" customHeight="false" outlineLevel="0" collapsed="false">
      <c r="A2020" s="7" t="s">
        <v>6955</v>
      </c>
      <c r="B2020" s="8" t="n">
        <f aca="false">I2020</f>
        <v>45</v>
      </c>
      <c r="C2020" s="0" t="s">
        <v>6956</v>
      </c>
      <c r="D2020" s="0" t="s">
        <v>6957</v>
      </c>
      <c r="E2020" s="0" t="s">
        <v>6958</v>
      </c>
      <c r="F2020" s="0" t="s">
        <v>22</v>
      </c>
      <c r="G2020" s="0" t="n">
        <v>1</v>
      </c>
      <c r="H2020" s="0" t="n">
        <f aca="false">I2020*0.2</f>
        <v>9</v>
      </c>
      <c r="I2020" s="7" t="n">
        <v>45</v>
      </c>
      <c r="J2020" s="9" t="n">
        <v>47848.4166666667</v>
      </c>
      <c r="M2020" s="0" t="n">
        <v>15</v>
      </c>
      <c r="N2020" s="10" t="s">
        <v>6910</v>
      </c>
      <c r="O2020" s="11" t="n">
        <f aca="false">G2020*I2020</f>
        <v>45</v>
      </c>
      <c r="P2020" s="12" t="s">
        <v>93</v>
      </c>
      <c r="Q2020" s="13" t="s">
        <v>6934</v>
      </c>
      <c r="R2020" s="0" t="n">
        <f aca="false">VLOOKUP(A2020,Sados!$A$1:$D$2962,4,0)</f>
        <v>1</v>
      </c>
      <c r="AE2020" s="0" t="n">
        <f aca="false">G2020-S2020-T2020-U2020-V2020-W2020-X2020-Y2020-Z2020-AA2020-AB2020-AC2020+AD2020</f>
        <v>1</v>
      </c>
      <c r="AF2020" s="0" t="n">
        <f aca="false">AE2020*I2020</f>
        <v>45</v>
      </c>
    </row>
    <row r="2021" customFormat="false" ht="21" hidden="false" customHeight="false" outlineLevel="0" collapsed="false">
      <c r="A2021" s="7" t="s">
        <v>6959</v>
      </c>
      <c r="B2021" s="8" t="n">
        <f aca="false">I2021</f>
        <v>23</v>
      </c>
      <c r="C2021" s="0" t="s">
        <v>6960</v>
      </c>
      <c r="D2021" s="0" t="s">
        <v>6961</v>
      </c>
      <c r="E2021" s="0" t="s">
        <v>6962</v>
      </c>
      <c r="F2021" s="0" t="s">
        <v>22</v>
      </c>
      <c r="G2021" s="0" t="n">
        <v>5</v>
      </c>
      <c r="H2021" s="0" t="n">
        <f aca="false">I2021*0.2</f>
        <v>4.6</v>
      </c>
      <c r="I2021" s="7" t="n">
        <v>23</v>
      </c>
      <c r="J2021" s="9" t="n">
        <v>47848.4166666667</v>
      </c>
      <c r="M2021" s="0" t="n">
        <v>15</v>
      </c>
      <c r="N2021" s="10" t="s">
        <v>6910</v>
      </c>
      <c r="O2021" s="11" t="n">
        <f aca="false">G2021*I2021</f>
        <v>115</v>
      </c>
      <c r="P2021" s="12" t="s">
        <v>93</v>
      </c>
      <c r="Q2021" s="13" t="s">
        <v>25</v>
      </c>
      <c r="R2021" s="0" t="n">
        <f aca="false">VLOOKUP(A2021,Sados!$A$1:$D$2962,4,0)</f>
        <v>5</v>
      </c>
      <c r="AE2021" s="0" t="n">
        <f aca="false">G2021-S2021-T2021-U2021-V2021-W2021-X2021-Y2021-Z2021-AA2021-AB2021-AC2021+AD2021</f>
        <v>5</v>
      </c>
      <c r="AF2021" s="0" t="n">
        <f aca="false">AE2021*I2021</f>
        <v>115</v>
      </c>
    </row>
    <row r="2022" customFormat="false" ht="21" hidden="false" customHeight="false" outlineLevel="0" collapsed="false">
      <c r="A2022" s="7" t="s">
        <v>6963</v>
      </c>
      <c r="B2022" s="8" t="n">
        <f aca="false">I2022</f>
        <v>18</v>
      </c>
      <c r="C2022" s="0" t="s">
        <v>6964</v>
      </c>
      <c r="D2022" s="0" t="s">
        <v>6965</v>
      </c>
      <c r="E2022" s="0" t="s">
        <v>6966</v>
      </c>
      <c r="F2022" s="0" t="s">
        <v>22</v>
      </c>
      <c r="G2022" s="0" t="n">
        <v>2</v>
      </c>
      <c r="H2022" s="0" t="n">
        <f aca="false">I2022*0.2</f>
        <v>3.6</v>
      </c>
      <c r="I2022" s="7" t="n">
        <v>18</v>
      </c>
      <c r="J2022" s="9" t="n">
        <v>47848.4166666667</v>
      </c>
      <c r="M2022" s="0" t="n">
        <v>15</v>
      </c>
      <c r="N2022" s="10" t="s">
        <v>6910</v>
      </c>
      <c r="O2022" s="11" t="n">
        <f aca="false">G2022*I2022</f>
        <v>36</v>
      </c>
      <c r="P2022" s="12" t="s">
        <v>93</v>
      </c>
      <c r="Q2022" s="13" t="s">
        <v>3772</v>
      </c>
      <c r="R2022" s="0" t="n">
        <f aca="false">VLOOKUP(A2022,Sados!$A$1:$D$2962,4,0)</f>
        <v>2</v>
      </c>
      <c r="AE2022" s="0" t="n">
        <f aca="false">G2022-S2022-T2022-U2022-V2022-W2022-X2022-Y2022-Z2022-AA2022-AB2022-AC2022+AD2022</f>
        <v>2</v>
      </c>
      <c r="AF2022" s="0" t="n">
        <f aca="false">AE2022*I2022</f>
        <v>36</v>
      </c>
    </row>
    <row r="2023" customFormat="false" ht="21" hidden="false" customHeight="false" outlineLevel="0" collapsed="false">
      <c r="A2023" s="7" t="s">
        <v>6967</v>
      </c>
      <c r="B2023" s="8" t="n">
        <f aca="false">I2023</f>
        <v>64</v>
      </c>
      <c r="C2023" s="0" t="s">
        <v>6968</v>
      </c>
      <c r="D2023" s="0" t="s">
        <v>6969</v>
      </c>
      <c r="E2023" s="0" t="s">
        <v>6970</v>
      </c>
      <c r="F2023" s="0" t="s">
        <v>22</v>
      </c>
      <c r="G2023" s="0" t="n">
        <v>4</v>
      </c>
      <c r="H2023" s="0" t="n">
        <f aca="false">I2023*0.2</f>
        <v>12.8</v>
      </c>
      <c r="I2023" s="7" t="n">
        <v>64</v>
      </c>
      <c r="J2023" s="9" t="n">
        <v>47848.4166666667</v>
      </c>
      <c r="M2023" s="0" t="n">
        <v>15</v>
      </c>
      <c r="N2023" s="10" t="s">
        <v>6910</v>
      </c>
      <c r="O2023" s="11" t="n">
        <f aca="false">G2023*I2023</f>
        <v>256</v>
      </c>
      <c r="P2023" s="12" t="s">
        <v>93</v>
      </c>
      <c r="Q2023" s="13" t="s">
        <v>6934</v>
      </c>
      <c r="R2023" s="0" t="n">
        <f aca="false">VLOOKUP(A2023,Sados!$A$1:$D$2962,4,0)</f>
        <v>3</v>
      </c>
      <c r="AE2023" s="0" t="n">
        <f aca="false">G2023-S2023-T2023-U2023-V2023-W2023-X2023-Y2023-Z2023-AA2023-AB2023-AC2023+AD2023</f>
        <v>4</v>
      </c>
      <c r="AF2023" s="0" t="n">
        <f aca="false">AE2023*I2023</f>
        <v>256</v>
      </c>
    </row>
    <row r="2024" customFormat="false" ht="21" hidden="false" customHeight="false" outlineLevel="0" collapsed="false">
      <c r="A2024" s="7" t="s">
        <v>6971</v>
      </c>
      <c r="B2024" s="8" t="n">
        <f aca="false">I2024</f>
        <v>16</v>
      </c>
      <c r="C2024" s="0" t="s">
        <v>6972</v>
      </c>
      <c r="D2024" s="0" t="s">
        <v>6973</v>
      </c>
      <c r="E2024" s="0" t="s">
        <v>6974</v>
      </c>
      <c r="F2024" s="0" t="s">
        <v>22</v>
      </c>
      <c r="G2024" s="0" t="n">
        <v>1</v>
      </c>
      <c r="H2024" s="0" t="n">
        <f aca="false">I2024*0.2</f>
        <v>3.2</v>
      </c>
      <c r="I2024" s="7" t="n">
        <v>16</v>
      </c>
      <c r="J2024" s="9" t="n">
        <v>47848.4166666667</v>
      </c>
      <c r="M2024" s="0" t="n">
        <v>15</v>
      </c>
      <c r="N2024" s="10" t="s">
        <v>6910</v>
      </c>
      <c r="O2024" s="11" t="n">
        <f aca="false">G2024*I2024</f>
        <v>16</v>
      </c>
      <c r="P2024" s="12" t="s">
        <v>93</v>
      </c>
      <c r="Q2024" s="13" t="s">
        <v>6975</v>
      </c>
      <c r="R2024" s="0" t="n">
        <f aca="false">VLOOKUP(A2024,Sados!$A$1:$D$2962,4,0)</f>
        <v>1</v>
      </c>
      <c r="AE2024" s="0" t="n">
        <f aca="false">G2024-S2024-T2024-U2024-V2024-W2024-X2024-Y2024-Z2024-AA2024-AB2024-AC2024+AD2024</f>
        <v>1</v>
      </c>
      <c r="AF2024" s="0" t="n">
        <f aca="false">AE2024*I2024</f>
        <v>16</v>
      </c>
    </row>
    <row r="2025" customFormat="false" ht="21" hidden="false" customHeight="false" outlineLevel="0" collapsed="false">
      <c r="A2025" s="7" t="s">
        <v>6976</v>
      </c>
      <c r="B2025" s="8" t="n">
        <f aca="false">I2025</f>
        <v>12</v>
      </c>
      <c r="C2025" s="0" t="s">
        <v>6977</v>
      </c>
      <c r="D2025" s="0" t="s">
        <v>6978</v>
      </c>
      <c r="E2025" s="0" t="s">
        <v>6979</v>
      </c>
      <c r="F2025" s="0" t="s">
        <v>22</v>
      </c>
      <c r="G2025" s="0" t="n">
        <v>1</v>
      </c>
      <c r="H2025" s="0" t="n">
        <f aca="false">I2025*0.2</f>
        <v>2.4</v>
      </c>
      <c r="I2025" s="7" t="n">
        <v>12</v>
      </c>
      <c r="J2025" s="9" t="n">
        <v>47848.4166666667</v>
      </c>
      <c r="M2025" s="0" t="n">
        <v>15</v>
      </c>
      <c r="N2025" s="10" t="s">
        <v>6910</v>
      </c>
      <c r="O2025" s="11" t="n">
        <f aca="false">G2025*I2025</f>
        <v>12</v>
      </c>
      <c r="P2025" s="12" t="s">
        <v>2996</v>
      </c>
      <c r="Q2025" s="13" t="s">
        <v>25</v>
      </c>
      <c r="R2025" s="0" t="n">
        <f aca="false">VLOOKUP(A2025,Sados!$A$1:$D$2962,4,0)</f>
        <v>0</v>
      </c>
      <c r="AE2025" s="0" t="n">
        <f aca="false">G2025-S2025-T2025-U2025-V2025-W2025-X2025-Y2025-Z2025-AA2025-AB2025-AC2025+AD2025</f>
        <v>1</v>
      </c>
      <c r="AF2025" s="0" t="n">
        <f aca="false">AE2025*I2025</f>
        <v>12</v>
      </c>
    </row>
    <row r="2026" customFormat="false" ht="21" hidden="false" customHeight="false" outlineLevel="0" collapsed="false">
      <c r="A2026" s="7" t="s">
        <v>6980</v>
      </c>
      <c r="B2026" s="8" t="n">
        <f aca="false">I2026</f>
        <v>27</v>
      </c>
      <c r="C2026" s="0" t="s">
        <v>6981</v>
      </c>
      <c r="D2026" s="0" t="s">
        <v>6982</v>
      </c>
      <c r="E2026" s="0" t="s">
        <v>6983</v>
      </c>
      <c r="F2026" s="0" t="s">
        <v>22</v>
      </c>
      <c r="G2026" s="0" t="n">
        <v>9</v>
      </c>
      <c r="H2026" s="0" t="n">
        <f aca="false">I2026*0.2</f>
        <v>5.4</v>
      </c>
      <c r="I2026" s="7" t="n">
        <v>27</v>
      </c>
      <c r="J2026" s="9" t="n">
        <v>47848.4166666667</v>
      </c>
      <c r="M2026" s="0" t="n">
        <v>15</v>
      </c>
      <c r="N2026" s="10" t="s">
        <v>6910</v>
      </c>
      <c r="O2026" s="11" t="n">
        <f aca="false">G2026*I2026</f>
        <v>243</v>
      </c>
      <c r="P2026" s="12" t="s">
        <v>54</v>
      </c>
      <c r="Q2026" s="13" t="s">
        <v>6951</v>
      </c>
      <c r="R2026" s="0" t="n">
        <f aca="false">VLOOKUP(A2026,Sados!$A$1:$D$2962,4,0)</f>
        <v>5</v>
      </c>
      <c r="S2026" s="0" t="n">
        <v>1</v>
      </c>
      <c r="AE2026" s="0" t="n">
        <f aca="false">G2026-S2026-T2026-U2026-V2026-W2026-X2026-Y2026-Z2026-AA2026-AB2026-AC2026+AD2026</f>
        <v>8</v>
      </c>
      <c r="AF2026" s="0" t="n">
        <f aca="false">AE2026*I2026</f>
        <v>216</v>
      </c>
    </row>
    <row r="2027" customFormat="false" ht="21" hidden="false" customHeight="false" outlineLevel="0" collapsed="false">
      <c r="A2027" s="7" t="s">
        <v>6984</v>
      </c>
      <c r="B2027" s="8" t="n">
        <f aca="false">I2027</f>
        <v>29</v>
      </c>
      <c r="C2027" s="0" t="s">
        <v>6985</v>
      </c>
      <c r="D2027" s="0" t="s">
        <v>6986</v>
      </c>
      <c r="E2027" s="0" t="s">
        <v>6987</v>
      </c>
      <c r="F2027" s="0" t="s">
        <v>22</v>
      </c>
      <c r="G2027" s="0" t="n">
        <v>5</v>
      </c>
      <c r="H2027" s="0" t="n">
        <f aca="false">I2027*0.2</f>
        <v>5.8</v>
      </c>
      <c r="I2027" s="7" t="n">
        <v>29</v>
      </c>
      <c r="J2027" s="9" t="n">
        <v>47848.4166666667</v>
      </c>
      <c r="M2027" s="0" t="n">
        <v>15</v>
      </c>
      <c r="N2027" s="10" t="s">
        <v>6910</v>
      </c>
      <c r="O2027" s="11" t="n">
        <f aca="false">G2027*I2027</f>
        <v>145</v>
      </c>
      <c r="P2027" s="12" t="s">
        <v>171</v>
      </c>
      <c r="Q2027" s="13" t="s">
        <v>6975</v>
      </c>
      <c r="R2027" s="0" t="n">
        <f aca="false">VLOOKUP(A2027,Sados!$A$1:$D$2962,4,0)</f>
        <v>1</v>
      </c>
      <c r="AE2027" s="0" t="n">
        <f aca="false">G2027-S2027-T2027-U2027-V2027-W2027-X2027-Y2027-Z2027-AA2027-AB2027-AC2027+AD2027</f>
        <v>5</v>
      </c>
      <c r="AF2027" s="0" t="n">
        <f aca="false">AE2027*I2027</f>
        <v>145</v>
      </c>
    </row>
    <row r="2028" customFormat="false" ht="21" hidden="false" customHeight="false" outlineLevel="0" collapsed="false">
      <c r="A2028" s="7" t="s">
        <v>6988</v>
      </c>
      <c r="B2028" s="8" t="n">
        <f aca="false">I2028</f>
        <v>27</v>
      </c>
      <c r="C2028" s="0" t="s">
        <v>6989</v>
      </c>
      <c r="D2028" s="0" t="s">
        <v>6990</v>
      </c>
      <c r="E2028" s="0" t="s">
        <v>6991</v>
      </c>
      <c r="F2028" s="0" t="s">
        <v>22</v>
      </c>
      <c r="G2028" s="0" t="n">
        <v>16</v>
      </c>
      <c r="H2028" s="0" t="n">
        <f aca="false">I2028*0.2</f>
        <v>5.4</v>
      </c>
      <c r="I2028" s="7" t="n">
        <v>27</v>
      </c>
      <c r="J2028" s="9" t="n">
        <v>47848.4166666667</v>
      </c>
      <c r="M2028" s="0" t="n">
        <v>15</v>
      </c>
      <c r="N2028" s="10" t="s">
        <v>6910</v>
      </c>
      <c r="O2028" s="11" t="n">
        <f aca="false">G2028*I2028</f>
        <v>432</v>
      </c>
      <c r="P2028" s="12" t="s">
        <v>171</v>
      </c>
      <c r="Q2028" s="13" t="s">
        <v>6934</v>
      </c>
      <c r="R2028" s="0" t="n">
        <f aca="false">VLOOKUP(A2028,Sados!$A$1:$D$2962,4,0)</f>
        <v>8</v>
      </c>
      <c r="AE2028" s="0" t="n">
        <f aca="false">G2028-S2028-T2028-U2028-V2028-W2028-X2028-Y2028-Z2028-AA2028-AB2028-AC2028+AD2028</f>
        <v>16</v>
      </c>
      <c r="AF2028" s="0" t="n">
        <f aca="false">AE2028*I2028</f>
        <v>432</v>
      </c>
    </row>
    <row r="2029" customFormat="false" ht="21" hidden="false" customHeight="false" outlineLevel="0" collapsed="false">
      <c r="A2029" s="7" t="s">
        <v>6992</v>
      </c>
      <c r="B2029" s="8" t="n">
        <f aca="false">I2029</f>
        <v>50</v>
      </c>
      <c r="C2029" s="0" t="s">
        <v>6993</v>
      </c>
      <c r="D2029" s="0" t="s">
        <v>6994</v>
      </c>
      <c r="E2029" s="0" t="s">
        <v>6995</v>
      </c>
      <c r="F2029" s="0" t="s">
        <v>22</v>
      </c>
      <c r="G2029" s="0" t="n">
        <v>8</v>
      </c>
      <c r="H2029" s="0" t="n">
        <f aca="false">I2029*0.2</f>
        <v>10</v>
      </c>
      <c r="I2029" s="7" t="n">
        <v>50</v>
      </c>
      <c r="J2029" s="9" t="n">
        <v>47848.4166666667</v>
      </c>
      <c r="M2029" s="0" t="n">
        <v>15</v>
      </c>
      <c r="N2029" s="10" t="s">
        <v>6910</v>
      </c>
      <c r="O2029" s="11" t="n">
        <f aca="false">G2029*I2029</f>
        <v>400</v>
      </c>
      <c r="P2029" s="12" t="s">
        <v>171</v>
      </c>
      <c r="Q2029" s="13" t="s">
        <v>6934</v>
      </c>
      <c r="R2029" s="0" t="n">
        <f aca="false">VLOOKUP(A2029,Sados!$A$1:$D$2962,4,0)</f>
        <v>4</v>
      </c>
      <c r="AE2029" s="0" t="n">
        <f aca="false">G2029-S2029-T2029-U2029-V2029-W2029-X2029-Y2029-Z2029-AA2029-AB2029-AC2029+AD2029</f>
        <v>8</v>
      </c>
      <c r="AF2029" s="0" t="n">
        <f aca="false">AE2029*I2029</f>
        <v>400</v>
      </c>
    </row>
    <row r="2030" customFormat="false" ht="21" hidden="false" customHeight="false" outlineLevel="0" collapsed="false">
      <c r="A2030" s="7" t="s">
        <v>6996</v>
      </c>
      <c r="B2030" s="8" t="n">
        <f aca="false">I2030</f>
        <v>60</v>
      </c>
      <c r="C2030" s="0" t="s">
        <v>6997</v>
      </c>
      <c r="D2030" s="0" t="s">
        <v>6998</v>
      </c>
      <c r="E2030" s="0" t="s">
        <v>6999</v>
      </c>
      <c r="F2030" s="0" t="s">
        <v>22</v>
      </c>
      <c r="G2030" s="0" t="n">
        <v>4</v>
      </c>
      <c r="H2030" s="0" t="n">
        <f aca="false">I2030*0.2</f>
        <v>12</v>
      </c>
      <c r="I2030" s="7" t="n">
        <v>60</v>
      </c>
      <c r="J2030" s="9" t="n">
        <v>47848.4166666667</v>
      </c>
      <c r="M2030" s="0" t="n">
        <v>15</v>
      </c>
      <c r="N2030" s="10" t="s">
        <v>6910</v>
      </c>
      <c r="O2030" s="11" t="n">
        <f aca="false">G2030*I2030</f>
        <v>240</v>
      </c>
      <c r="P2030" s="12" t="s">
        <v>171</v>
      </c>
      <c r="Q2030" s="13" t="s">
        <v>6914</v>
      </c>
      <c r="R2030" s="0" t="n">
        <f aca="false">VLOOKUP(A2030,Sados!$A$1:$D$2962,4,0)</f>
        <v>4</v>
      </c>
      <c r="AE2030" s="0" t="n">
        <f aca="false">G2030-S2030-T2030-U2030-V2030-W2030-X2030-Y2030-Z2030-AA2030-AB2030-AC2030+AD2030</f>
        <v>4</v>
      </c>
      <c r="AF2030" s="0" t="n">
        <f aca="false">AE2030*I2030</f>
        <v>240</v>
      </c>
    </row>
    <row r="2031" customFormat="false" ht="21" hidden="false" customHeight="false" outlineLevel="0" collapsed="false">
      <c r="A2031" s="7" t="s">
        <v>7000</v>
      </c>
      <c r="B2031" s="8" t="n">
        <f aca="false">I2031</f>
        <v>50</v>
      </c>
      <c r="C2031" s="0" t="s">
        <v>7001</v>
      </c>
      <c r="D2031" s="0" t="s">
        <v>7002</v>
      </c>
      <c r="E2031" s="0" t="s">
        <v>7003</v>
      </c>
      <c r="F2031" s="0" t="s">
        <v>22</v>
      </c>
      <c r="G2031" s="0" t="n">
        <v>8</v>
      </c>
      <c r="H2031" s="0" t="n">
        <f aca="false">I2031*0.2</f>
        <v>10</v>
      </c>
      <c r="I2031" s="7" t="n">
        <v>50</v>
      </c>
      <c r="J2031" s="9" t="n">
        <v>47848.4166666667</v>
      </c>
      <c r="M2031" s="0" t="n">
        <v>15</v>
      </c>
      <c r="N2031" s="10" t="s">
        <v>6910</v>
      </c>
      <c r="O2031" s="11" t="n">
        <f aca="false">G2031*I2031</f>
        <v>400</v>
      </c>
      <c r="P2031" s="12" t="s">
        <v>171</v>
      </c>
      <c r="Q2031" s="13" t="s">
        <v>7004</v>
      </c>
      <c r="R2031" s="0" t="n">
        <f aca="false">VLOOKUP(A2031,Sados!$A$1:$D$2962,4,0)</f>
        <v>7</v>
      </c>
      <c r="AE2031" s="0" t="n">
        <f aca="false">G2031-S2031-T2031-U2031-V2031-W2031-X2031-Y2031-Z2031-AA2031-AB2031-AC2031+AD2031</f>
        <v>8</v>
      </c>
      <c r="AF2031" s="0" t="n">
        <f aca="false">AE2031*I2031</f>
        <v>400</v>
      </c>
    </row>
    <row r="2032" customFormat="false" ht="21" hidden="false" customHeight="false" outlineLevel="0" collapsed="false">
      <c r="A2032" s="7" t="s">
        <v>7005</v>
      </c>
      <c r="B2032" s="8" t="n">
        <f aca="false">I2032</f>
        <v>26</v>
      </c>
      <c r="C2032" s="0" t="s">
        <v>7006</v>
      </c>
      <c r="D2032" s="0" t="s">
        <v>7007</v>
      </c>
      <c r="E2032" s="0" t="s">
        <v>7008</v>
      </c>
      <c r="F2032" s="0" t="s">
        <v>22</v>
      </c>
      <c r="G2032" s="0" t="n">
        <v>5</v>
      </c>
      <c r="H2032" s="0" t="n">
        <f aca="false">I2032*0.2</f>
        <v>5.2</v>
      </c>
      <c r="I2032" s="7" t="n">
        <v>26</v>
      </c>
      <c r="J2032" s="9" t="n">
        <v>47848.4166666667</v>
      </c>
      <c r="M2032" s="0" t="n">
        <v>15</v>
      </c>
      <c r="N2032" s="10" t="s">
        <v>6910</v>
      </c>
      <c r="O2032" s="11" t="n">
        <f aca="false">G2032*I2032</f>
        <v>130</v>
      </c>
      <c r="P2032" s="12" t="s">
        <v>38</v>
      </c>
      <c r="Q2032" s="13" t="s">
        <v>6975</v>
      </c>
      <c r="R2032" s="0" t="n">
        <f aca="false">VLOOKUP(A2032,Sados!$A$1:$D$2962,4,0)</f>
        <v>5</v>
      </c>
      <c r="AE2032" s="0" t="n">
        <f aca="false">G2032-S2032-T2032-U2032-V2032-W2032-X2032-Y2032-Z2032-AA2032-AB2032-AC2032+AD2032</f>
        <v>5</v>
      </c>
      <c r="AF2032" s="0" t="n">
        <f aca="false">AE2032*I2032</f>
        <v>130</v>
      </c>
    </row>
    <row r="2033" customFormat="false" ht="21" hidden="false" customHeight="false" outlineLevel="0" collapsed="false">
      <c r="A2033" s="7" t="s">
        <v>7009</v>
      </c>
      <c r="B2033" s="8" t="n">
        <f aca="false">I2033</f>
        <v>24</v>
      </c>
      <c r="C2033" s="0" t="s">
        <v>7010</v>
      </c>
      <c r="D2033" s="0" t="s">
        <v>7011</v>
      </c>
      <c r="E2033" s="0" t="s">
        <v>7012</v>
      </c>
      <c r="F2033" s="0" t="s">
        <v>22</v>
      </c>
      <c r="G2033" s="0" t="n">
        <v>6</v>
      </c>
      <c r="H2033" s="0" t="n">
        <f aca="false">I2033*0.2</f>
        <v>4.8</v>
      </c>
      <c r="I2033" s="7" t="n">
        <v>24</v>
      </c>
      <c r="J2033" s="9" t="n">
        <v>47848.4166666667</v>
      </c>
      <c r="M2033" s="0" t="n">
        <v>15</v>
      </c>
      <c r="N2033" s="10" t="s">
        <v>6910</v>
      </c>
      <c r="O2033" s="11" t="n">
        <f aca="false">G2033*I2033</f>
        <v>144</v>
      </c>
      <c r="P2033" s="12" t="s">
        <v>38</v>
      </c>
      <c r="Q2033" s="13" t="s">
        <v>6975</v>
      </c>
      <c r="R2033" s="0" t="n">
        <f aca="false">VLOOKUP(A2033,Sados!$A$1:$D$2962,4,0)</f>
        <v>4</v>
      </c>
      <c r="AE2033" s="0" t="n">
        <f aca="false">G2033-S2033-T2033-U2033-V2033-W2033-X2033-Y2033-Z2033-AA2033-AB2033-AC2033+AD2033</f>
        <v>6</v>
      </c>
      <c r="AF2033" s="0" t="n">
        <f aca="false">AE2033*I2033</f>
        <v>144</v>
      </c>
    </row>
    <row r="2034" customFormat="false" ht="21" hidden="false" customHeight="false" outlineLevel="0" collapsed="false">
      <c r="A2034" s="7" t="s">
        <v>7013</v>
      </c>
      <c r="B2034" s="8" t="n">
        <f aca="false">I2034</f>
        <v>26</v>
      </c>
      <c r="C2034" s="0" t="s">
        <v>7014</v>
      </c>
      <c r="D2034" s="0" t="s">
        <v>7007</v>
      </c>
      <c r="E2034" s="0" t="s">
        <v>7008</v>
      </c>
      <c r="F2034" s="0" t="s">
        <v>22</v>
      </c>
      <c r="G2034" s="0" t="n">
        <v>4</v>
      </c>
      <c r="H2034" s="0" t="n">
        <f aca="false">I2034*0.2</f>
        <v>5.2</v>
      </c>
      <c r="I2034" s="7" t="n">
        <v>26</v>
      </c>
      <c r="J2034" s="9" t="n">
        <v>47848.4166666667</v>
      </c>
      <c r="M2034" s="0" t="n">
        <v>15</v>
      </c>
      <c r="N2034" s="10" t="s">
        <v>6910</v>
      </c>
      <c r="O2034" s="11" t="n">
        <f aca="false">G2034*I2034</f>
        <v>104</v>
      </c>
      <c r="P2034" s="12" t="s">
        <v>38</v>
      </c>
      <c r="Q2034" s="13" t="s">
        <v>6975</v>
      </c>
      <c r="R2034" s="0" t="n">
        <f aca="false">VLOOKUP(A2034,Sados!$A$1:$D$2962,4,0)</f>
        <v>4</v>
      </c>
      <c r="AE2034" s="0" t="n">
        <f aca="false">G2034-S2034-T2034-U2034-V2034-W2034-X2034-Y2034-Z2034-AA2034-AB2034-AC2034+AD2034</f>
        <v>4</v>
      </c>
      <c r="AF2034" s="0" t="n">
        <f aca="false">AE2034*I2034</f>
        <v>104</v>
      </c>
    </row>
    <row r="2035" customFormat="false" ht="21" hidden="false" customHeight="false" outlineLevel="0" collapsed="false">
      <c r="A2035" s="7" t="s">
        <v>7015</v>
      </c>
      <c r="B2035" s="8" t="n">
        <f aca="false">I2035</f>
        <v>29</v>
      </c>
      <c r="C2035" s="0" t="s">
        <v>7016</v>
      </c>
      <c r="D2035" s="0" t="s">
        <v>7017</v>
      </c>
      <c r="E2035" s="0" t="s">
        <v>7018</v>
      </c>
      <c r="F2035" s="0" t="s">
        <v>22</v>
      </c>
      <c r="G2035" s="0" t="n">
        <v>8</v>
      </c>
      <c r="H2035" s="0" t="n">
        <f aca="false">I2035*0.2</f>
        <v>5.8</v>
      </c>
      <c r="I2035" s="7" t="n">
        <v>29</v>
      </c>
      <c r="J2035" s="9" t="n">
        <v>47848.4166666667</v>
      </c>
      <c r="M2035" s="0" t="n">
        <v>15</v>
      </c>
      <c r="N2035" s="10" t="s">
        <v>6910</v>
      </c>
      <c r="O2035" s="11" t="n">
        <f aca="false">G2035*I2035</f>
        <v>232</v>
      </c>
      <c r="P2035" s="12" t="s">
        <v>38</v>
      </c>
      <c r="Q2035" s="13" t="s">
        <v>6934</v>
      </c>
      <c r="R2035" s="0" t="n">
        <f aca="false">VLOOKUP(A2035,Sados!$A$1:$D$2962,4,0)</f>
        <v>8</v>
      </c>
      <c r="AE2035" s="0" t="n">
        <f aca="false">G2035-S2035-T2035-U2035-V2035-W2035-X2035-Y2035-Z2035-AA2035-AB2035-AC2035+AD2035</f>
        <v>8</v>
      </c>
      <c r="AF2035" s="0" t="n">
        <f aca="false">AE2035*I2035</f>
        <v>232</v>
      </c>
    </row>
    <row r="2036" customFormat="false" ht="21" hidden="false" customHeight="false" outlineLevel="0" collapsed="false">
      <c r="A2036" s="7" t="s">
        <v>7019</v>
      </c>
      <c r="B2036" s="8" t="n">
        <f aca="false">I2036</f>
        <v>27</v>
      </c>
      <c r="C2036" s="0" t="s">
        <v>7020</v>
      </c>
      <c r="D2036" s="0" t="s">
        <v>7021</v>
      </c>
      <c r="E2036" s="0" t="s">
        <v>7022</v>
      </c>
      <c r="F2036" s="0" t="s">
        <v>22</v>
      </c>
      <c r="G2036" s="0" t="n">
        <v>11</v>
      </c>
      <c r="H2036" s="0" t="n">
        <f aca="false">I2036*0.2</f>
        <v>5.4</v>
      </c>
      <c r="I2036" s="7" t="n">
        <v>27</v>
      </c>
      <c r="J2036" s="9" t="n">
        <v>47848.4166666667</v>
      </c>
      <c r="M2036" s="0" t="n">
        <v>15</v>
      </c>
      <c r="N2036" s="10" t="s">
        <v>6910</v>
      </c>
      <c r="O2036" s="11" t="n">
        <f aca="false">G2036*I2036</f>
        <v>297</v>
      </c>
      <c r="P2036" s="12" t="s">
        <v>38</v>
      </c>
      <c r="Q2036" s="13" t="s">
        <v>6934</v>
      </c>
      <c r="R2036" s="0" t="n">
        <f aca="false">VLOOKUP(A2036,Sados!$A$1:$D$2962,4,0)</f>
        <v>3</v>
      </c>
      <c r="AA2036" s="0" t="n">
        <v>1</v>
      </c>
      <c r="AE2036" s="0" t="n">
        <f aca="false">G2036-S2036-T2036-U2036-V2036-W2036-X2036-Y2036-Z2036-AA2036-AB2036-AC2036+AD2036</f>
        <v>10</v>
      </c>
      <c r="AF2036" s="0" t="n">
        <f aca="false">AE2036*I2036</f>
        <v>270</v>
      </c>
    </row>
    <row r="2037" customFormat="false" ht="21" hidden="false" customHeight="false" outlineLevel="0" collapsed="false">
      <c r="A2037" s="7" t="s">
        <v>7023</v>
      </c>
      <c r="B2037" s="8" t="n">
        <f aca="false">I2037</f>
        <v>22</v>
      </c>
      <c r="C2037" s="0" t="s">
        <v>7024</v>
      </c>
      <c r="D2037" s="0" t="s">
        <v>7025</v>
      </c>
      <c r="E2037" s="0" t="s">
        <v>7026</v>
      </c>
      <c r="F2037" s="0" t="s">
        <v>22</v>
      </c>
      <c r="G2037" s="0" t="n">
        <v>1</v>
      </c>
      <c r="H2037" s="0" t="n">
        <f aca="false">I2037*0.2</f>
        <v>4.4</v>
      </c>
      <c r="I2037" s="7" t="n">
        <v>22</v>
      </c>
      <c r="J2037" s="9" t="n">
        <v>47848.4166666667</v>
      </c>
      <c r="M2037" s="0" t="n">
        <v>15</v>
      </c>
      <c r="N2037" s="10" t="s">
        <v>6910</v>
      </c>
      <c r="O2037" s="11" t="n">
        <f aca="false">G2037*I2037</f>
        <v>22</v>
      </c>
      <c r="P2037" s="12" t="s">
        <v>38</v>
      </c>
      <c r="Q2037" s="13" t="s">
        <v>6975</v>
      </c>
      <c r="R2037" s="0" t="n">
        <f aca="false">VLOOKUP(A2037,Sados!$A$1:$D$2962,4,0)</f>
        <v>1</v>
      </c>
      <c r="AE2037" s="0" t="n">
        <f aca="false">G2037-S2037-T2037-U2037-V2037-W2037-X2037-Y2037-Z2037-AA2037-AB2037-AC2037+AD2037</f>
        <v>1</v>
      </c>
      <c r="AF2037" s="0" t="n">
        <f aca="false">AE2037*I2037</f>
        <v>22</v>
      </c>
    </row>
    <row r="2038" customFormat="false" ht="21" hidden="false" customHeight="false" outlineLevel="0" collapsed="false">
      <c r="A2038" s="7" t="s">
        <v>7027</v>
      </c>
      <c r="B2038" s="8" t="n">
        <f aca="false">I2038</f>
        <v>27</v>
      </c>
      <c r="C2038" s="0" t="s">
        <v>7028</v>
      </c>
      <c r="D2038" s="0" t="s">
        <v>7029</v>
      </c>
      <c r="E2038" s="0" t="s">
        <v>7030</v>
      </c>
      <c r="F2038" s="0" t="s">
        <v>22</v>
      </c>
      <c r="G2038" s="0" t="n">
        <v>15</v>
      </c>
      <c r="H2038" s="0" t="n">
        <f aca="false">I2038*0.2</f>
        <v>5.4</v>
      </c>
      <c r="I2038" s="7" t="n">
        <v>27</v>
      </c>
      <c r="J2038" s="9" t="n">
        <v>47848.4166666667</v>
      </c>
      <c r="M2038" s="0" t="n">
        <v>15</v>
      </c>
      <c r="N2038" s="10" t="s">
        <v>6910</v>
      </c>
      <c r="O2038" s="11" t="n">
        <f aca="false">G2038*I2038</f>
        <v>405</v>
      </c>
      <c r="P2038" s="12" t="s">
        <v>38</v>
      </c>
      <c r="Q2038" s="13" t="s">
        <v>6914</v>
      </c>
      <c r="R2038" s="0" t="n">
        <f aca="false">VLOOKUP(A2038,Sados!$A$1:$D$2962,4,0)</f>
        <v>13</v>
      </c>
      <c r="AE2038" s="0" t="n">
        <f aca="false">G2038-S2038-T2038-U2038-V2038-W2038-X2038-Y2038-Z2038-AA2038-AB2038-AC2038+AD2038</f>
        <v>15</v>
      </c>
      <c r="AF2038" s="0" t="n">
        <f aca="false">AE2038*I2038</f>
        <v>405</v>
      </c>
    </row>
    <row r="2039" customFormat="false" ht="21" hidden="false" customHeight="false" outlineLevel="0" collapsed="false">
      <c r="A2039" s="7" t="s">
        <v>7031</v>
      </c>
      <c r="B2039" s="8" t="n">
        <f aca="false">I2039</f>
        <v>27</v>
      </c>
      <c r="C2039" s="0" t="s">
        <v>7032</v>
      </c>
      <c r="D2039" s="0" t="s">
        <v>7033</v>
      </c>
      <c r="E2039" s="0" t="s">
        <v>7034</v>
      </c>
      <c r="F2039" s="0" t="s">
        <v>22</v>
      </c>
      <c r="G2039" s="0" t="n">
        <v>1</v>
      </c>
      <c r="H2039" s="0" t="n">
        <f aca="false">I2039*0.2</f>
        <v>5.4</v>
      </c>
      <c r="I2039" s="7" t="n">
        <v>27</v>
      </c>
      <c r="J2039" s="9" t="n">
        <v>47848.4166666667</v>
      </c>
      <c r="M2039" s="0" t="n">
        <v>15</v>
      </c>
      <c r="N2039" s="10" t="s">
        <v>6910</v>
      </c>
      <c r="O2039" s="11" t="n">
        <f aca="false">G2039*I2039</f>
        <v>27</v>
      </c>
      <c r="P2039" s="12" t="s">
        <v>38</v>
      </c>
      <c r="Q2039" s="13" t="s">
        <v>6914</v>
      </c>
      <c r="R2039" s="0" t="n">
        <f aca="false">VLOOKUP(A2039,Sados!$A$1:$D$2962,4,0)</f>
        <v>0</v>
      </c>
      <c r="AE2039" s="0" t="n">
        <f aca="false">G2039-S2039-T2039-U2039-V2039-W2039-X2039-Y2039-Z2039-AA2039-AB2039-AC2039+AD2039</f>
        <v>1</v>
      </c>
      <c r="AF2039" s="0" t="n">
        <f aca="false">AE2039*I2039</f>
        <v>27</v>
      </c>
    </row>
    <row r="2040" customFormat="false" ht="21" hidden="false" customHeight="false" outlineLevel="0" collapsed="false">
      <c r="A2040" s="7" t="s">
        <v>7035</v>
      </c>
      <c r="B2040" s="8" t="n">
        <f aca="false">I2040</f>
        <v>29</v>
      </c>
      <c r="C2040" s="0" t="s">
        <v>7036</v>
      </c>
      <c r="D2040" s="0" t="s">
        <v>7037</v>
      </c>
      <c r="E2040" s="0" t="s">
        <v>7038</v>
      </c>
      <c r="F2040" s="0" t="s">
        <v>22</v>
      </c>
      <c r="G2040" s="0" t="n">
        <v>1</v>
      </c>
      <c r="H2040" s="0" t="n">
        <f aca="false">I2040*0.2</f>
        <v>5.8</v>
      </c>
      <c r="I2040" s="7" t="n">
        <v>29</v>
      </c>
      <c r="J2040" s="9" t="n">
        <v>47848.4166666667</v>
      </c>
      <c r="M2040" s="0" t="n">
        <v>15</v>
      </c>
      <c r="N2040" s="10" t="s">
        <v>6910</v>
      </c>
      <c r="O2040" s="11" t="n">
        <f aca="false">G2040*I2040</f>
        <v>29</v>
      </c>
      <c r="P2040" s="12" t="s">
        <v>38</v>
      </c>
      <c r="Q2040" s="13" t="s">
        <v>6914</v>
      </c>
      <c r="R2040" s="0" t="n">
        <f aca="false">VLOOKUP(A2040,Sados!$A$1:$D$2962,4,0)</f>
        <v>1</v>
      </c>
      <c r="AE2040" s="0" t="n">
        <f aca="false">G2040-S2040-T2040-U2040-V2040-W2040-X2040-Y2040-Z2040-AA2040-AB2040-AC2040+AD2040</f>
        <v>1</v>
      </c>
      <c r="AF2040" s="0" t="n">
        <f aca="false">AE2040*I2040</f>
        <v>29</v>
      </c>
    </row>
    <row r="2041" customFormat="false" ht="21" hidden="false" customHeight="false" outlineLevel="0" collapsed="false">
      <c r="A2041" s="7" t="s">
        <v>7039</v>
      </c>
      <c r="B2041" s="8" t="n">
        <f aca="false">I2041</f>
        <v>27</v>
      </c>
      <c r="C2041" s="0" t="s">
        <v>7040</v>
      </c>
      <c r="D2041" s="0" t="s">
        <v>7041</v>
      </c>
      <c r="E2041" s="0" t="s">
        <v>7042</v>
      </c>
      <c r="F2041" s="0" t="s">
        <v>22</v>
      </c>
      <c r="G2041" s="0" t="n">
        <v>9</v>
      </c>
      <c r="H2041" s="0" t="n">
        <f aca="false">I2041*0.2</f>
        <v>5.4</v>
      </c>
      <c r="I2041" s="7" t="n">
        <v>27</v>
      </c>
      <c r="J2041" s="9" t="n">
        <v>47848.4166666667</v>
      </c>
      <c r="M2041" s="0" t="n">
        <v>15</v>
      </c>
      <c r="N2041" s="10" t="s">
        <v>6910</v>
      </c>
      <c r="O2041" s="11" t="n">
        <f aca="false">G2041*I2041</f>
        <v>243</v>
      </c>
      <c r="P2041" s="12" t="s">
        <v>34</v>
      </c>
      <c r="Q2041" s="13" t="s">
        <v>6914</v>
      </c>
      <c r="R2041" s="0" t="n">
        <f aca="false">VLOOKUP(A2041,Sados!$A$1:$D$2962,4,0)</f>
        <v>7</v>
      </c>
      <c r="AE2041" s="0" t="n">
        <f aca="false">G2041-S2041-T2041-U2041-V2041-W2041-X2041-Y2041-Z2041-AA2041-AB2041-AC2041+AD2041</f>
        <v>9</v>
      </c>
      <c r="AF2041" s="0" t="n">
        <f aca="false">AE2041*I2041</f>
        <v>243</v>
      </c>
    </row>
    <row r="2042" customFormat="false" ht="21" hidden="false" customHeight="false" outlineLevel="0" collapsed="false">
      <c r="A2042" s="7" t="s">
        <v>7043</v>
      </c>
      <c r="B2042" s="8" t="n">
        <f aca="false">I2042</f>
        <v>27</v>
      </c>
      <c r="C2042" s="0" t="s">
        <v>7044</v>
      </c>
      <c r="D2042" s="0" t="s">
        <v>7045</v>
      </c>
      <c r="E2042" s="0" t="s">
        <v>7046</v>
      </c>
      <c r="F2042" s="0" t="s">
        <v>22</v>
      </c>
      <c r="G2042" s="0" t="n">
        <v>9</v>
      </c>
      <c r="H2042" s="0" t="n">
        <f aca="false">I2042*0.2</f>
        <v>5.4</v>
      </c>
      <c r="I2042" s="7" t="n">
        <v>27</v>
      </c>
      <c r="J2042" s="9" t="n">
        <v>47848.4166666667</v>
      </c>
      <c r="M2042" s="0" t="n">
        <v>15</v>
      </c>
      <c r="N2042" s="10" t="s">
        <v>6910</v>
      </c>
      <c r="O2042" s="11" t="n">
        <f aca="false">G2042*I2042</f>
        <v>243</v>
      </c>
      <c r="P2042" s="12" t="s">
        <v>34</v>
      </c>
      <c r="Q2042" s="13" t="s">
        <v>6914</v>
      </c>
      <c r="R2042" s="0" t="n">
        <f aca="false">VLOOKUP(A2042,Sados!$A$1:$D$2962,4,0)</f>
        <v>9</v>
      </c>
      <c r="AE2042" s="0" t="n">
        <f aca="false">G2042-S2042-T2042-U2042-V2042-W2042-X2042-Y2042-Z2042-AA2042-AB2042-AC2042+AD2042</f>
        <v>9</v>
      </c>
      <c r="AF2042" s="0" t="n">
        <f aca="false">AE2042*I2042</f>
        <v>243</v>
      </c>
    </row>
    <row r="2043" customFormat="false" ht="21" hidden="false" customHeight="false" outlineLevel="0" collapsed="false">
      <c r="A2043" s="7" t="s">
        <v>7047</v>
      </c>
      <c r="B2043" s="8" t="n">
        <f aca="false">I2043</f>
        <v>27</v>
      </c>
      <c r="C2043" s="0" t="s">
        <v>7048</v>
      </c>
      <c r="D2043" s="0" t="s">
        <v>7049</v>
      </c>
      <c r="E2043" s="0" t="s">
        <v>7050</v>
      </c>
      <c r="F2043" s="0" t="s">
        <v>22</v>
      </c>
      <c r="G2043" s="0" t="n">
        <v>9</v>
      </c>
      <c r="H2043" s="0" t="n">
        <f aca="false">I2043*0.2</f>
        <v>5.4</v>
      </c>
      <c r="I2043" s="7" t="n">
        <v>27</v>
      </c>
      <c r="J2043" s="9" t="n">
        <v>47848.4166666667</v>
      </c>
      <c r="M2043" s="0" t="n">
        <v>15</v>
      </c>
      <c r="N2043" s="10" t="s">
        <v>6910</v>
      </c>
      <c r="O2043" s="11" t="n">
        <f aca="false">G2043*I2043</f>
        <v>243</v>
      </c>
      <c r="P2043" s="12" t="s">
        <v>34</v>
      </c>
      <c r="Q2043" s="13" t="s">
        <v>6951</v>
      </c>
      <c r="R2043" s="0" t="n">
        <f aca="false">VLOOKUP(A2043,Sados!$A$1:$D$2962,4,0)</f>
        <v>9</v>
      </c>
      <c r="AE2043" s="0" t="n">
        <f aca="false">G2043-S2043-T2043-U2043-V2043-W2043-X2043-Y2043-Z2043-AA2043-AB2043-AC2043+AD2043</f>
        <v>9</v>
      </c>
      <c r="AF2043" s="0" t="n">
        <f aca="false">AE2043*I2043</f>
        <v>243</v>
      </c>
    </row>
    <row r="2044" customFormat="false" ht="21" hidden="false" customHeight="false" outlineLevel="0" collapsed="false">
      <c r="A2044" s="7" t="s">
        <v>7051</v>
      </c>
      <c r="B2044" s="8" t="n">
        <f aca="false">I2044</f>
        <v>27</v>
      </c>
      <c r="C2044" s="0" t="s">
        <v>7052</v>
      </c>
      <c r="D2044" s="0" t="s">
        <v>7053</v>
      </c>
      <c r="E2044" s="0" t="s">
        <v>7054</v>
      </c>
      <c r="F2044" s="0" t="s">
        <v>22</v>
      </c>
      <c r="G2044" s="0" t="n">
        <v>7</v>
      </c>
      <c r="H2044" s="0" t="n">
        <f aca="false">I2044*0.2</f>
        <v>5.4</v>
      </c>
      <c r="I2044" s="7" t="n">
        <v>27</v>
      </c>
      <c r="J2044" s="9" t="n">
        <v>47848.4166666667</v>
      </c>
      <c r="M2044" s="0" t="n">
        <v>15</v>
      </c>
      <c r="N2044" s="10" t="s">
        <v>6910</v>
      </c>
      <c r="O2044" s="11" t="n">
        <f aca="false">G2044*I2044</f>
        <v>189</v>
      </c>
      <c r="P2044" s="12" t="s">
        <v>42</v>
      </c>
      <c r="Q2044" s="13" t="s">
        <v>6934</v>
      </c>
      <c r="R2044" s="0" t="n">
        <f aca="false">VLOOKUP(A2044,Sados!$A$1:$D$2962,4,0)</f>
        <v>2</v>
      </c>
      <c r="T2044" s="0" t="n">
        <v>1</v>
      </c>
      <c r="U2044" s="0" t="n">
        <v>1</v>
      </c>
      <c r="AE2044" s="0" t="n">
        <f aca="false">G2044-S2044-T2044-U2044-V2044-W2044-X2044-Y2044-Z2044-AA2044-AB2044-AC2044+AD2044</f>
        <v>5</v>
      </c>
      <c r="AF2044" s="0" t="n">
        <f aca="false">AE2044*I2044</f>
        <v>135</v>
      </c>
    </row>
    <row r="2045" customFormat="false" ht="21" hidden="false" customHeight="false" outlineLevel="0" collapsed="false">
      <c r="A2045" s="7" t="s">
        <v>7055</v>
      </c>
      <c r="B2045" s="8" t="n">
        <f aca="false">I2045</f>
        <v>23</v>
      </c>
      <c r="C2045" s="0" t="s">
        <v>7056</v>
      </c>
      <c r="D2045" s="0" t="s">
        <v>7057</v>
      </c>
      <c r="E2045" s="0" t="s">
        <v>7058</v>
      </c>
      <c r="F2045" s="0" t="s">
        <v>22</v>
      </c>
      <c r="G2045" s="0" t="n">
        <v>16</v>
      </c>
      <c r="H2045" s="0" t="n">
        <f aca="false">I2045*0.2</f>
        <v>4.6</v>
      </c>
      <c r="I2045" s="7" t="n">
        <v>23</v>
      </c>
      <c r="J2045" s="9" t="n">
        <v>47848.4166666667</v>
      </c>
      <c r="M2045" s="0" t="n">
        <v>15</v>
      </c>
      <c r="N2045" s="10" t="s">
        <v>6910</v>
      </c>
      <c r="O2045" s="11" t="n">
        <f aca="false">G2045*I2045</f>
        <v>368</v>
      </c>
      <c r="P2045" s="12" t="s">
        <v>42</v>
      </c>
      <c r="Q2045" s="13" t="s">
        <v>6914</v>
      </c>
      <c r="R2045" s="0" t="n">
        <f aca="false">VLOOKUP(A2045,Sados!$A$1:$D$2962,4,0)</f>
        <v>4</v>
      </c>
      <c r="AE2045" s="0" t="n">
        <f aca="false">G2045-S2045-T2045-U2045-V2045-W2045-X2045-Y2045-Z2045-AA2045-AB2045-AC2045+AD2045</f>
        <v>16</v>
      </c>
      <c r="AF2045" s="0" t="n">
        <f aca="false">AE2045*I2045</f>
        <v>368</v>
      </c>
    </row>
    <row r="2046" customFormat="false" ht="21" hidden="false" customHeight="false" outlineLevel="0" collapsed="false">
      <c r="A2046" s="7" t="s">
        <v>7059</v>
      </c>
      <c r="B2046" s="8" t="n">
        <f aca="false">I2046</f>
        <v>30</v>
      </c>
      <c r="C2046" s="0" t="s">
        <v>7060</v>
      </c>
      <c r="D2046" s="0" t="s">
        <v>7061</v>
      </c>
      <c r="E2046" s="0" t="s">
        <v>7062</v>
      </c>
      <c r="F2046" s="0" t="s">
        <v>22</v>
      </c>
      <c r="G2046" s="0" t="n">
        <v>3</v>
      </c>
      <c r="H2046" s="0" t="n">
        <f aca="false">I2046*0.2</f>
        <v>6</v>
      </c>
      <c r="I2046" s="7" t="n">
        <v>30</v>
      </c>
      <c r="J2046" s="9" t="n">
        <v>47848.4166666667</v>
      </c>
      <c r="M2046" s="0" t="n">
        <v>15</v>
      </c>
      <c r="N2046" s="10" t="s">
        <v>6910</v>
      </c>
      <c r="O2046" s="11" t="n">
        <f aca="false">G2046*I2046</f>
        <v>90</v>
      </c>
      <c r="P2046" s="12" t="s">
        <v>42</v>
      </c>
      <c r="Q2046" s="13" t="s">
        <v>6934</v>
      </c>
      <c r="R2046" s="0" t="n">
        <f aca="false">VLOOKUP(A2046,Sados!$A$1:$D$2962,4,0)</f>
        <v>0</v>
      </c>
      <c r="Y2046" s="0" t="n">
        <v>1</v>
      </c>
      <c r="AD2046" s="0" t="n">
        <v>1</v>
      </c>
      <c r="AE2046" s="0" t="n">
        <f aca="false">G2046-S2046-T2046-U2046-V2046-W2046-X2046-Y2046-Z2046-AA2046-AB2046-AC2046+AD2046</f>
        <v>3</v>
      </c>
      <c r="AF2046" s="0" t="n">
        <f aca="false">AE2046*I2046</f>
        <v>90</v>
      </c>
    </row>
    <row r="2047" customFormat="false" ht="21" hidden="false" customHeight="false" outlineLevel="0" collapsed="false">
      <c r="A2047" s="7" t="s">
        <v>7063</v>
      </c>
      <c r="B2047" s="8" t="n">
        <f aca="false">I2047</f>
        <v>40</v>
      </c>
      <c r="C2047" s="0" t="s">
        <v>7064</v>
      </c>
      <c r="D2047" s="0" t="s">
        <v>7065</v>
      </c>
      <c r="E2047" s="0" t="s">
        <v>7066</v>
      </c>
      <c r="F2047" s="0" t="s">
        <v>22</v>
      </c>
      <c r="G2047" s="0" t="n">
        <v>4</v>
      </c>
      <c r="H2047" s="0" t="n">
        <f aca="false">I2047*0.2</f>
        <v>8</v>
      </c>
      <c r="I2047" s="7" t="n">
        <v>40</v>
      </c>
      <c r="J2047" s="9" t="n">
        <v>47848.4166666667</v>
      </c>
      <c r="M2047" s="0" t="n">
        <v>15</v>
      </c>
      <c r="N2047" s="10" t="s">
        <v>6910</v>
      </c>
      <c r="O2047" s="11" t="n">
        <f aca="false">G2047*I2047</f>
        <v>160</v>
      </c>
      <c r="P2047" s="12" t="s">
        <v>42</v>
      </c>
      <c r="Q2047" s="13" t="s">
        <v>6934</v>
      </c>
      <c r="R2047" s="0" t="n">
        <f aca="false">VLOOKUP(A2047,Sados!$A$1:$D$2962,4,0)</f>
        <v>2</v>
      </c>
      <c r="AE2047" s="0" t="n">
        <f aca="false">G2047-S2047-T2047-U2047-V2047-W2047-X2047-Y2047-Z2047-AA2047-AB2047-AC2047+AD2047</f>
        <v>4</v>
      </c>
      <c r="AF2047" s="0" t="n">
        <f aca="false">AE2047*I2047</f>
        <v>160</v>
      </c>
    </row>
    <row r="2048" customFormat="false" ht="21" hidden="false" customHeight="false" outlineLevel="0" collapsed="false">
      <c r="A2048" s="7" t="s">
        <v>7067</v>
      </c>
      <c r="B2048" s="8" t="n">
        <f aca="false">I2048</f>
        <v>29</v>
      </c>
      <c r="C2048" s="0" t="s">
        <v>7068</v>
      </c>
      <c r="D2048" s="0" t="s">
        <v>7069</v>
      </c>
      <c r="E2048" s="0" t="s">
        <v>7070</v>
      </c>
      <c r="F2048" s="0" t="s">
        <v>22</v>
      </c>
      <c r="G2048" s="0" t="n">
        <v>5</v>
      </c>
      <c r="H2048" s="0" t="n">
        <f aca="false">I2048*0.2</f>
        <v>5.8</v>
      </c>
      <c r="I2048" s="7" t="n">
        <v>29</v>
      </c>
      <c r="J2048" s="9" t="n">
        <v>47848.4166666667</v>
      </c>
      <c r="M2048" s="0" t="n">
        <v>15</v>
      </c>
      <c r="N2048" s="10" t="s">
        <v>6910</v>
      </c>
      <c r="O2048" s="11" t="n">
        <f aca="false">G2048*I2048</f>
        <v>145</v>
      </c>
      <c r="P2048" s="12" t="s">
        <v>42</v>
      </c>
      <c r="Q2048" s="13" t="s">
        <v>6934</v>
      </c>
      <c r="R2048" s="0" t="n">
        <f aca="false">VLOOKUP(A2048,Sados!$A$1:$D$2962,4,0)</f>
        <v>5</v>
      </c>
      <c r="AE2048" s="0" t="n">
        <f aca="false">G2048-S2048-T2048-U2048-V2048-W2048-X2048-Y2048-Z2048-AA2048-AB2048-AC2048+AD2048</f>
        <v>5</v>
      </c>
      <c r="AF2048" s="0" t="n">
        <f aca="false">AE2048*I2048</f>
        <v>145</v>
      </c>
    </row>
    <row r="2049" customFormat="false" ht="21" hidden="false" customHeight="false" outlineLevel="0" collapsed="false">
      <c r="A2049" s="7" t="s">
        <v>7071</v>
      </c>
      <c r="B2049" s="8" t="n">
        <f aca="false">I2049</f>
        <v>87</v>
      </c>
      <c r="C2049" s="0" t="s">
        <v>7072</v>
      </c>
      <c r="D2049" s="0" t="s">
        <v>7073</v>
      </c>
      <c r="E2049" s="0" t="s">
        <v>7072</v>
      </c>
      <c r="F2049" s="0" t="s">
        <v>22</v>
      </c>
      <c r="G2049" s="0" t="n">
        <v>4</v>
      </c>
      <c r="H2049" s="0" t="n">
        <f aca="false">I2049*0.2</f>
        <v>17.4</v>
      </c>
      <c r="I2049" s="7" t="n">
        <v>87</v>
      </c>
      <c r="J2049" s="9" t="n">
        <v>47848.4166666667</v>
      </c>
      <c r="M2049" s="0" t="n">
        <v>15</v>
      </c>
      <c r="N2049" s="10" t="s">
        <v>6910</v>
      </c>
      <c r="O2049" s="11" t="n">
        <f aca="false">G2049*I2049</f>
        <v>348</v>
      </c>
      <c r="P2049" s="12" t="s">
        <v>42</v>
      </c>
      <c r="Q2049" s="13" t="s">
        <v>1028</v>
      </c>
      <c r="R2049" s="0" t="n">
        <f aca="false">VLOOKUP(A2049,Sados!$A$1:$D$2962,4,0)</f>
        <v>3</v>
      </c>
      <c r="AE2049" s="0" t="n">
        <f aca="false">G2049-S2049-T2049-U2049-V2049-W2049-X2049-Y2049-Z2049-AA2049-AB2049-AC2049+AD2049</f>
        <v>4</v>
      </c>
      <c r="AF2049" s="0" t="n">
        <f aca="false">AE2049*I2049</f>
        <v>348</v>
      </c>
    </row>
    <row r="2050" customFormat="false" ht="21" hidden="false" customHeight="false" outlineLevel="0" collapsed="false">
      <c r="A2050" s="7" t="s">
        <v>7074</v>
      </c>
      <c r="B2050" s="8" t="n">
        <f aca="false">I2050</f>
        <v>32</v>
      </c>
      <c r="C2050" s="0" t="s">
        <v>7075</v>
      </c>
      <c r="D2050" s="0" t="s">
        <v>7076</v>
      </c>
      <c r="E2050" s="0" t="s">
        <v>7077</v>
      </c>
      <c r="F2050" s="0" t="s">
        <v>22</v>
      </c>
      <c r="G2050" s="0" t="n">
        <v>9</v>
      </c>
      <c r="H2050" s="0" t="n">
        <f aca="false">I2050*0.2</f>
        <v>6.4</v>
      </c>
      <c r="I2050" s="7" t="n">
        <v>32</v>
      </c>
      <c r="J2050" s="9" t="n">
        <v>47848.4166666667</v>
      </c>
      <c r="M2050" s="0" t="n">
        <v>15</v>
      </c>
      <c r="N2050" s="10" t="s">
        <v>6910</v>
      </c>
      <c r="O2050" s="11" t="n">
        <f aca="false">G2050*I2050</f>
        <v>288</v>
      </c>
      <c r="P2050" s="12" t="s">
        <v>42</v>
      </c>
      <c r="Q2050" s="13" t="s">
        <v>6975</v>
      </c>
      <c r="R2050" s="0" t="n">
        <f aca="false">VLOOKUP(A2050,Sados!$A$1:$D$2962,4,0)</f>
        <v>7</v>
      </c>
      <c r="AE2050" s="0" t="n">
        <f aca="false">G2050-S2050-T2050-U2050-V2050-W2050-X2050-Y2050-Z2050-AA2050-AB2050-AC2050+AD2050</f>
        <v>9</v>
      </c>
      <c r="AF2050" s="0" t="n">
        <f aca="false">AE2050*I2050</f>
        <v>288</v>
      </c>
    </row>
    <row r="2051" customFormat="false" ht="21" hidden="false" customHeight="false" outlineLevel="0" collapsed="false">
      <c r="A2051" s="7" t="s">
        <v>7078</v>
      </c>
      <c r="B2051" s="8" t="n">
        <f aca="false">I2051</f>
        <v>100</v>
      </c>
      <c r="C2051" s="0" t="s">
        <v>7079</v>
      </c>
      <c r="D2051" s="0" t="s">
        <v>7080</v>
      </c>
      <c r="E2051" s="0" t="s">
        <v>7079</v>
      </c>
      <c r="F2051" s="0" t="s">
        <v>22</v>
      </c>
      <c r="G2051" s="0" t="n">
        <v>4</v>
      </c>
      <c r="H2051" s="0" t="n">
        <f aca="false">I2051*0.2</f>
        <v>20</v>
      </c>
      <c r="I2051" s="7" t="n">
        <v>100</v>
      </c>
      <c r="J2051" s="9" t="n">
        <v>47848.4166666667</v>
      </c>
      <c r="M2051" s="0" t="n">
        <v>15</v>
      </c>
      <c r="N2051" s="10" t="s">
        <v>6910</v>
      </c>
      <c r="O2051" s="11" t="n">
        <f aca="false">G2051*I2051</f>
        <v>400</v>
      </c>
      <c r="P2051" s="12" t="s">
        <v>42</v>
      </c>
      <c r="Q2051" s="13" t="s">
        <v>1028</v>
      </c>
      <c r="R2051" s="0" t="n">
        <f aca="false">VLOOKUP(A2051,Sados!$A$1:$D$2962,4,0)</f>
        <v>4</v>
      </c>
      <c r="AE2051" s="0" t="n">
        <f aca="false">G2051-S2051-T2051-U2051-V2051-W2051-X2051-Y2051-Z2051-AA2051-AB2051-AC2051+AD2051</f>
        <v>4</v>
      </c>
      <c r="AF2051" s="0" t="n">
        <f aca="false">AE2051*I2051</f>
        <v>400</v>
      </c>
    </row>
    <row r="2052" customFormat="false" ht="21" hidden="false" customHeight="false" outlineLevel="0" collapsed="false">
      <c r="A2052" s="7" t="s">
        <v>7081</v>
      </c>
      <c r="B2052" s="8" t="n">
        <f aca="false">I2052</f>
        <v>70</v>
      </c>
      <c r="C2052" s="0" t="s">
        <v>7082</v>
      </c>
      <c r="D2052" s="0" t="s">
        <v>7083</v>
      </c>
      <c r="E2052" s="0" t="s">
        <v>7084</v>
      </c>
      <c r="F2052" s="0" t="s">
        <v>22</v>
      </c>
      <c r="G2052" s="0" t="n">
        <v>4</v>
      </c>
      <c r="H2052" s="0" t="n">
        <f aca="false">I2052*0.2</f>
        <v>14</v>
      </c>
      <c r="I2052" s="7" t="n">
        <v>70</v>
      </c>
      <c r="J2052" s="9" t="n">
        <v>47848.4166666667</v>
      </c>
      <c r="M2052" s="0" t="n">
        <v>15</v>
      </c>
      <c r="N2052" s="10" t="s">
        <v>6910</v>
      </c>
      <c r="O2052" s="11" t="n">
        <f aca="false">G2052*I2052</f>
        <v>280</v>
      </c>
      <c r="P2052" s="12" t="s">
        <v>42</v>
      </c>
      <c r="Q2052" s="13" t="s">
        <v>6934</v>
      </c>
      <c r="R2052" s="0" t="n">
        <f aca="false">VLOOKUP(A2052,Sados!$A$1:$D$2962,4,0)</f>
        <v>4</v>
      </c>
      <c r="AE2052" s="0" t="n">
        <f aca="false">G2052-S2052-T2052-U2052-V2052-W2052-X2052-Y2052-Z2052-AA2052-AB2052-AC2052+AD2052</f>
        <v>4</v>
      </c>
      <c r="AF2052" s="0" t="n">
        <f aca="false">AE2052*I2052</f>
        <v>280</v>
      </c>
    </row>
    <row r="2053" customFormat="false" ht="21" hidden="false" customHeight="false" outlineLevel="0" collapsed="false">
      <c r="A2053" s="7" t="s">
        <v>7085</v>
      </c>
      <c r="B2053" s="8" t="n">
        <f aca="false">I2053</f>
        <v>26</v>
      </c>
      <c r="C2053" s="0" t="s">
        <v>7086</v>
      </c>
      <c r="D2053" s="0" t="s">
        <v>7087</v>
      </c>
      <c r="E2053" s="0" t="s">
        <v>7088</v>
      </c>
      <c r="F2053" s="0" t="s">
        <v>22</v>
      </c>
      <c r="G2053" s="0" t="n">
        <v>5</v>
      </c>
      <c r="H2053" s="0" t="n">
        <f aca="false">I2053*0.2</f>
        <v>5.2</v>
      </c>
      <c r="I2053" s="7" t="n">
        <v>26</v>
      </c>
      <c r="J2053" s="9" t="n">
        <v>47848.4166666667</v>
      </c>
      <c r="M2053" s="0" t="n">
        <v>15</v>
      </c>
      <c r="N2053" s="10" t="s">
        <v>6910</v>
      </c>
      <c r="O2053" s="11" t="n">
        <f aca="false">G2053*I2053</f>
        <v>130</v>
      </c>
      <c r="P2053" s="12" t="s">
        <v>78</v>
      </c>
      <c r="Q2053" s="13" t="s">
        <v>6914</v>
      </c>
      <c r="R2053" s="0" t="n">
        <f aca="false">VLOOKUP(A2053,Sados!$A$1:$D$2962,4,0)</f>
        <v>4</v>
      </c>
      <c r="AE2053" s="0" t="n">
        <f aca="false">G2053-S2053-T2053-U2053-V2053-W2053-X2053-Y2053-Z2053-AA2053-AB2053-AC2053+AD2053</f>
        <v>5</v>
      </c>
      <c r="AF2053" s="0" t="n">
        <f aca="false">AE2053*I2053</f>
        <v>130</v>
      </c>
    </row>
    <row r="2054" customFormat="false" ht="21" hidden="false" customHeight="false" outlineLevel="0" collapsed="false">
      <c r="A2054" s="7" t="s">
        <v>7089</v>
      </c>
      <c r="B2054" s="8" t="n">
        <f aca="false">I2054</f>
        <v>28</v>
      </c>
      <c r="C2054" s="0" t="s">
        <v>7090</v>
      </c>
      <c r="D2054" s="0" t="s">
        <v>7091</v>
      </c>
      <c r="E2054" s="0" t="s">
        <v>7092</v>
      </c>
      <c r="F2054" s="0" t="s">
        <v>22</v>
      </c>
      <c r="G2054" s="0" t="n">
        <v>18</v>
      </c>
      <c r="H2054" s="0" t="n">
        <f aca="false">I2054*0.2</f>
        <v>5.6</v>
      </c>
      <c r="I2054" s="7" t="n">
        <v>28</v>
      </c>
      <c r="J2054" s="9" t="n">
        <v>47848.4166666667</v>
      </c>
      <c r="M2054" s="0" t="n">
        <v>15</v>
      </c>
      <c r="N2054" s="10" t="s">
        <v>6910</v>
      </c>
      <c r="O2054" s="11" t="n">
        <f aca="false">G2054*I2054</f>
        <v>504</v>
      </c>
      <c r="P2054" s="12" t="s">
        <v>42</v>
      </c>
      <c r="Q2054" s="13" t="s">
        <v>6914</v>
      </c>
      <c r="R2054" s="0" t="n">
        <f aca="false">VLOOKUP(A2054,Sados!$A$1:$D$2962,4,0)</f>
        <v>17</v>
      </c>
      <c r="AE2054" s="0" t="n">
        <f aca="false">G2054-S2054-T2054-U2054-V2054-W2054-X2054-Y2054-Z2054-AA2054-AB2054-AC2054+AD2054</f>
        <v>18</v>
      </c>
      <c r="AF2054" s="0" t="n">
        <f aca="false">AE2054*I2054</f>
        <v>504</v>
      </c>
    </row>
    <row r="2055" customFormat="false" ht="21" hidden="false" customHeight="false" outlineLevel="0" collapsed="false">
      <c r="A2055" s="7" t="s">
        <v>7093</v>
      </c>
      <c r="B2055" s="8" t="n">
        <f aca="false">I2055</f>
        <v>17</v>
      </c>
      <c r="C2055" s="0" t="s">
        <v>7094</v>
      </c>
      <c r="D2055" s="0" t="s">
        <v>7095</v>
      </c>
      <c r="E2055" s="0" t="s">
        <v>7096</v>
      </c>
      <c r="F2055" s="0" t="s">
        <v>22</v>
      </c>
      <c r="G2055" s="0" t="n">
        <v>6</v>
      </c>
      <c r="H2055" s="0" t="n">
        <f aca="false">I2055*0.2</f>
        <v>3.4</v>
      </c>
      <c r="I2055" s="7" t="n">
        <v>17</v>
      </c>
      <c r="J2055" s="9" t="n">
        <v>47848.4166666667</v>
      </c>
      <c r="M2055" s="0" t="n">
        <v>15</v>
      </c>
      <c r="N2055" s="10" t="s">
        <v>6910</v>
      </c>
      <c r="O2055" s="11" t="n">
        <f aca="false">G2055*I2055</f>
        <v>102</v>
      </c>
      <c r="P2055" s="12" t="s">
        <v>42</v>
      </c>
      <c r="Q2055" s="13" t="s">
        <v>6975</v>
      </c>
      <c r="R2055" s="0" t="n">
        <f aca="false">VLOOKUP(A2055,Sados!$A$1:$D$2962,4,0)</f>
        <v>2</v>
      </c>
      <c r="T2055" s="0" t="n">
        <v>1</v>
      </c>
      <c r="AC2055" s="0" t="n">
        <v>1</v>
      </c>
      <c r="AE2055" s="0" t="n">
        <f aca="false">G2055-S2055-T2055-U2055-V2055-W2055-X2055-Y2055-Z2055-AA2055-AB2055-AC2055+AD2055</f>
        <v>4</v>
      </c>
      <c r="AF2055" s="0" t="n">
        <f aca="false">AE2055*I2055</f>
        <v>68</v>
      </c>
    </row>
    <row r="2056" customFormat="false" ht="21" hidden="false" customHeight="false" outlineLevel="0" collapsed="false">
      <c r="A2056" s="7" t="s">
        <v>7097</v>
      </c>
      <c r="B2056" s="8" t="n">
        <f aca="false">I2056</f>
        <v>27</v>
      </c>
      <c r="C2056" s="0" t="s">
        <v>7098</v>
      </c>
      <c r="D2056" s="0" t="s">
        <v>7099</v>
      </c>
      <c r="E2056" s="0" t="s">
        <v>7100</v>
      </c>
      <c r="F2056" s="0" t="s">
        <v>22</v>
      </c>
      <c r="G2056" s="0" t="n">
        <v>8</v>
      </c>
      <c r="H2056" s="0" t="n">
        <f aca="false">I2056*0.2</f>
        <v>5.4</v>
      </c>
      <c r="I2056" s="7" t="n">
        <v>27</v>
      </c>
      <c r="J2056" s="9" t="n">
        <v>47848.4166666667</v>
      </c>
      <c r="M2056" s="0" t="n">
        <v>15</v>
      </c>
      <c r="N2056" s="10" t="s">
        <v>6910</v>
      </c>
      <c r="O2056" s="11" t="n">
        <f aca="false">G2056*I2056</f>
        <v>216</v>
      </c>
      <c r="P2056" s="12" t="s">
        <v>42</v>
      </c>
      <c r="Q2056" s="13" t="s">
        <v>6914</v>
      </c>
      <c r="R2056" s="0" t="n">
        <f aca="false">VLOOKUP(A2056,Sados!$A$1:$D$2962,4,0)</f>
        <v>8</v>
      </c>
      <c r="AE2056" s="0" t="n">
        <f aca="false">G2056-S2056-T2056-U2056-V2056-W2056-X2056-Y2056-Z2056-AA2056-AB2056-AC2056+AD2056</f>
        <v>8</v>
      </c>
      <c r="AF2056" s="0" t="n">
        <f aca="false">AE2056*I2056</f>
        <v>216</v>
      </c>
    </row>
    <row r="2057" customFormat="false" ht="21" hidden="false" customHeight="false" outlineLevel="0" collapsed="false">
      <c r="A2057" s="7" t="s">
        <v>7101</v>
      </c>
      <c r="B2057" s="8" t="n">
        <f aca="false">I2057</f>
        <v>27</v>
      </c>
      <c r="C2057" s="0" t="s">
        <v>7102</v>
      </c>
      <c r="D2057" s="0" t="s">
        <v>7103</v>
      </c>
      <c r="E2057" s="0" t="s">
        <v>7104</v>
      </c>
      <c r="F2057" s="0" t="s">
        <v>22</v>
      </c>
      <c r="G2057" s="0" t="n">
        <v>3</v>
      </c>
      <c r="H2057" s="0" t="n">
        <f aca="false">I2057*0.2</f>
        <v>5.4</v>
      </c>
      <c r="I2057" s="7" t="n">
        <v>27</v>
      </c>
      <c r="J2057" s="9" t="n">
        <v>47848.4166666667</v>
      </c>
      <c r="M2057" s="0" t="n">
        <v>15</v>
      </c>
      <c r="N2057" s="10" t="s">
        <v>6910</v>
      </c>
      <c r="O2057" s="11" t="n">
        <f aca="false">G2057*I2057</f>
        <v>81</v>
      </c>
      <c r="P2057" s="12" t="s">
        <v>2899</v>
      </c>
      <c r="Q2057" s="13" t="s">
        <v>25</v>
      </c>
      <c r="R2057" s="0" t="n">
        <f aca="false">VLOOKUP(A2057,Sados!$A$1:$D$2962,4,0)</f>
        <v>3</v>
      </c>
      <c r="AE2057" s="0" t="n">
        <f aca="false">G2057-S2057-T2057-U2057-V2057-W2057-X2057-Y2057-Z2057-AA2057-AB2057-AC2057+AD2057</f>
        <v>3</v>
      </c>
      <c r="AF2057" s="0" t="n">
        <f aca="false">AE2057*I2057</f>
        <v>81</v>
      </c>
    </row>
    <row r="2058" customFormat="false" ht="21" hidden="false" customHeight="false" outlineLevel="0" collapsed="false">
      <c r="A2058" s="7" t="s">
        <v>7105</v>
      </c>
      <c r="B2058" s="8" t="n">
        <f aca="false">I2058</f>
        <v>23</v>
      </c>
      <c r="C2058" s="0" t="s">
        <v>7106</v>
      </c>
      <c r="D2058" s="0" t="s">
        <v>7107</v>
      </c>
      <c r="E2058" s="0" t="s">
        <v>7108</v>
      </c>
      <c r="F2058" s="0" t="s">
        <v>22</v>
      </c>
      <c r="G2058" s="0" t="n">
        <v>5</v>
      </c>
      <c r="H2058" s="0" t="n">
        <f aca="false">I2058*0.2</f>
        <v>4.6</v>
      </c>
      <c r="I2058" s="7" t="n">
        <v>23</v>
      </c>
      <c r="J2058" s="9" t="n">
        <v>47848.4166666667</v>
      </c>
      <c r="M2058" s="0" t="n">
        <v>15</v>
      </c>
      <c r="N2058" s="10" t="s">
        <v>6910</v>
      </c>
      <c r="O2058" s="11" t="n">
        <f aca="false">G2058*I2058</f>
        <v>115</v>
      </c>
      <c r="P2058" s="12" t="s">
        <v>54</v>
      </c>
      <c r="Q2058" s="13" t="s">
        <v>6975</v>
      </c>
      <c r="R2058" s="0" t="n">
        <f aca="false">VLOOKUP(A2058,Sados!$A$1:$D$2962,4,0)</f>
        <v>2</v>
      </c>
      <c r="AE2058" s="0" t="n">
        <f aca="false">G2058-S2058-T2058-U2058-V2058-W2058-X2058-Y2058-Z2058-AA2058-AB2058-AC2058+AD2058</f>
        <v>5</v>
      </c>
      <c r="AF2058" s="0" t="n">
        <f aca="false">AE2058*I2058</f>
        <v>115</v>
      </c>
    </row>
    <row r="2059" customFormat="false" ht="21" hidden="false" customHeight="false" outlineLevel="0" collapsed="false">
      <c r="A2059" s="7" t="s">
        <v>7109</v>
      </c>
      <c r="B2059" s="8" t="n">
        <f aca="false">I2059</f>
        <v>22</v>
      </c>
      <c r="C2059" s="0" t="s">
        <v>7110</v>
      </c>
      <c r="D2059" s="0" t="s">
        <v>7111</v>
      </c>
      <c r="E2059" s="0" t="s">
        <v>7112</v>
      </c>
      <c r="F2059" s="0" t="s">
        <v>22</v>
      </c>
      <c r="G2059" s="0" t="n">
        <v>10</v>
      </c>
      <c r="H2059" s="0" t="n">
        <f aca="false">I2059*0.2</f>
        <v>4.4</v>
      </c>
      <c r="I2059" s="7" t="n">
        <v>22</v>
      </c>
      <c r="J2059" s="9" t="n">
        <v>47848.4166666667</v>
      </c>
      <c r="M2059" s="0" t="n">
        <v>15</v>
      </c>
      <c r="N2059" s="10" t="s">
        <v>6910</v>
      </c>
      <c r="O2059" s="11" t="n">
        <f aca="false">G2059*I2059</f>
        <v>220</v>
      </c>
      <c r="P2059" s="12" t="s">
        <v>171</v>
      </c>
      <c r="Q2059" s="13" t="s">
        <v>6951</v>
      </c>
      <c r="R2059" s="0" t="n">
        <f aca="false">VLOOKUP(A2059,Sados!$A$1:$D$2962,4,0)</f>
        <v>10</v>
      </c>
      <c r="AE2059" s="0" t="n">
        <f aca="false">G2059-S2059-T2059-U2059-V2059-W2059-X2059-Y2059-Z2059-AA2059-AB2059-AC2059+AD2059</f>
        <v>10</v>
      </c>
      <c r="AF2059" s="0" t="n">
        <f aca="false">AE2059*I2059</f>
        <v>220</v>
      </c>
    </row>
    <row r="2060" customFormat="false" ht="21" hidden="false" customHeight="false" outlineLevel="0" collapsed="false">
      <c r="A2060" s="7" t="s">
        <v>7113</v>
      </c>
      <c r="B2060" s="8" t="n">
        <f aca="false">I2060</f>
        <v>25</v>
      </c>
      <c r="C2060" s="0" t="s">
        <v>7114</v>
      </c>
      <c r="D2060" s="0" t="s">
        <v>7115</v>
      </c>
      <c r="E2060" s="0" t="s">
        <v>7116</v>
      </c>
      <c r="F2060" s="0" t="s">
        <v>22</v>
      </c>
      <c r="G2060" s="0" t="n">
        <v>1</v>
      </c>
      <c r="H2060" s="0" t="n">
        <f aca="false">I2060*0.2</f>
        <v>5</v>
      </c>
      <c r="I2060" s="7" t="n">
        <v>25</v>
      </c>
      <c r="J2060" s="9" t="n">
        <v>47848.4166666667</v>
      </c>
      <c r="M2060" s="0" t="n">
        <v>15</v>
      </c>
      <c r="N2060" s="10" t="s">
        <v>6910</v>
      </c>
      <c r="O2060" s="11" t="n">
        <f aca="false">G2060*I2060</f>
        <v>25</v>
      </c>
      <c r="P2060" s="12" t="s">
        <v>171</v>
      </c>
      <c r="Q2060" s="13" t="s">
        <v>6975</v>
      </c>
      <c r="R2060" s="0" t="n">
        <f aca="false">VLOOKUP(A2060,Sados!$A$1:$D$2962,4,0)</f>
        <v>0</v>
      </c>
      <c r="AE2060" s="0" t="n">
        <f aca="false">G2060-S2060-T2060-U2060-V2060-W2060-X2060-Y2060-Z2060-AA2060-AB2060-AC2060+AD2060</f>
        <v>1</v>
      </c>
      <c r="AF2060" s="0" t="n">
        <f aca="false">AE2060*I2060</f>
        <v>25</v>
      </c>
    </row>
    <row r="2061" customFormat="false" ht="21" hidden="false" customHeight="false" outlineLevel="0" collapsed="false">
      <c r="A2061" s="7" t="s">
        <v>7117</v>
      </c>
      <c r="B2061" s="8" t="n">
        <f aca="false">I2061</f>
        <v>24</v>
      </c>
      <c r="C2061" s="0" t="s">
        <v>7118</v>
      </c>
      <c r="D2061" s="0" t="s">
        <v>7119</v>
      </c>
      <c r="E2061" s="0" t="s">
        <v>7120</v>
      </c>
      <c r="F2061" s="0" t="s">
        <v>22</v>
      </c>
      <c r="G2061" s="0" t="n">
        <v>7</v>
      </c>
      <c r="H2061" s="0" t="n">
        <f aca="false">I2061*0.2</f>
        <v>4.8</v>
      </c>
      <c r="I2061" s="7" t="n">
        <v>24</v>
      </c>
      <c r="J2061" s="9" t="n">
        <v>47848.4166666667</v>
      </c>
      <c r="M2061" s="0" t="n">
        <v>15</v>
      </c>
      <c r="N2061" s="10" t="s">
        <v>6910</v>
      </c>
      <c r="O2061" s="11" t="n">
        <f aca="false">G2061*I2061</f>
        <v>168</v>
      </c>
      <c r="P2061" s="12" t="s">
        <v>171</v>
      </c>
      <c r="Q2061" s="13" t="s">
        <v>6914</v>
      </c>
      <c r="R2061" s="0" t="n">
        <f aca="false">VLOOKUP(A2061,Sados!$A$1:$D$2962,4,0)</f>
        <v>4</v>
      </c>
      <c r="AE2061" s="0" t="n">
        <f aca="false">G2061-S2061-T2061-U2061-V2061-W2061-X2061-Y2061-Z2061-AA2061-AB2061-AC2061+AD2061</f>
        <v>7</v>
      </c>
      <c r="AF2061" s="0" t="n">
        <f aca="false">AE2061*I2061</f>
        <v>168</v>
      </c>
    </row>
    <row r="2062" customFormat="false" ht="21" hidden="false" customHeight="false" outlineLevel="0" collapsed="false">
      <c r="A2062" s="7" t="s">
        <v>7121</v>
      </c>
      <c r="B2062" s="8" t="n">
        <f aca="false">I2062</f>
        <v>30</v>
      </c>
      <c r="C2062" s="0" t="s">
        <v>7122</v>
      </c>
      <c r="D2062" s="0" t="s">
        <v>7123</v>
      </c>
      <c r="E2062" s="0" t="s">
        <v>7124</v>
      </c>
      <c r="F2062" s="0" t="s">
        <v>22</v>
      </c>
      <c r="G2062" s="0" t="n">
        <v>1</v>
      </c>
      <c r="H2062" s="0" t="n">
        <f aca="false">I2062*0.2</f>
        <v>6</v>
      </c>
      <c r="I2062" s="7" t="n">
        <v>30</v>
      </c>
      <c r="J2062" s="9" t="n">
        <v>47848.4166666667</v>
      </c>
      <c r="M2062" s="0" t="n">
        <v>15</v>
      </c>
      <c r="N2062" s="10" t="s">
        <v>6910</v>
      </c>
      <c r="O2062" s="11" t="n">
        <f aca="false">G2062*I2062</f>
        <v>30</v>
      </c>
      <c r="P2062" s="12" t="s">
        <v>171</v>
      </c>
      <c r="Q2062" s="13" t="s">
        <v>6914</v>
      </c>
      <c r="R2062" s="0" t="n">
        <f aca="false">VLOOKUP(A2062,Sados!$A$1:$D$2962,4,0)</f>
        <v>1</v>
      </c>
      <c r="AE2062" s="0" t="n">
        <f aca="false">G2062-S2062-T2062-U2062-V2062-W2062-X2062-Y2062-Z2062-AA2062-AB2062-AC2062+AD2062</f>
        <v>1</v>
      </c>
      <c r="AF2062" s="0" t="n">
        <f aca="false">AE2062*I2062</f>
        <v>30</v>
      </c>
    </row>
    <row r="2063" customFormat="false" ht="21" hidden="false" customHeight="false" outlineLevel="0" collapsed="false">
      <c r="A2063" s="7" t="s">
        <v>7125</v>
      </c>
      <c r="B2063" s="8" t="n">
        <f aca="false">I2063</f>
        <v>28</v>
      </c>
      <c r="C2063" s="0" t="s">
        <v>7126</v>
      </c>
      <c r="D2063" s="0" t="s">
        <v>7127</v>
      </c>
      <c r="E2063" s="0" t="s">
        <v>7128</v>
      </c>
      <c r="F2063" s="0" t="s">
        <v>22</v>
      </c>
      <c r="G2063" s="0" t="n">
        <v>1</v>
      </c>
      <c r="H2063" s="0" t="n">
        <f aca="false">I2063*0.2</f>
        <v>5.6</v>
      </c>
      <c r="I2063" s="7" t="n">
        <v>28</v>
      </c>
      <c r="J2063" s="9" t="n">
        <v>47848.4166666667</v>
      </c>
      <c r="M2063" s="0" t="n">
        <v>15</v>
      </c>
      <c r="N2063" s="10" t="s">
        <v>6910</v>
      </c>
      <c r="O2063" s="11" t="n">
        <f aca="false">G2063*I2063</f>
        <v>28</v>
      </c>
      <c r="P2063" s="12" t="s">
        <v>171</v>
      </c>
      <c r="Q2063" s="13" t="s">
        <v>6914</v>
      </c>
      <c r="R2063" s="0" t="n">
        <f aca="false">VLOOKUP(A2063,Sados!$A$1:$D$2962,4,0)</f>
        <v>1</v>
      </c>
      <c r="AE2063" s="0" t="n">
        <f aca="false">G2063-S2063-T2063-U2063-V2063-W2063-X2063-Y2063-Z2063-AA2063-AB2063-AC2063+AD2063</f>
        <v>1</v>
      </c>
      <c r="AF2063" s="0" t="n">
        <f aca="false">AE2063*I2063</f>
        <v>28</v>
      </c>
    </row>
    <row r="2064" customFormat="false" ht="21" hidden="false" customHeight="false" outlineLevel="0" collapsed="false">
      <c r="A2064" s="7" t="s">
        <v>7129</v>
      </c>
      <c r="B2064" s="8" t="n">
        <f aca="false">I2064</f>
        <v>38</v>
      </c>
      <c r="C2064" s="0" t="s">
        <v>7130</v>
      </c>
      <c r="D2064" s="0" t="s">
        <v>7131</v>
      </c>
      <c r="E2064" s="0" t="s">
        <v>7132</v>
      </c>
      <c r="F2064" s="0" t="s">
        <v>22</v>
      </c>
      <c r="G2064" s="0" t="n">
        <v>3</v>
      </c>
      <c r="H2064" s="0" t="n">
        <f aca="false">I2064*0.2</f>
        <v>7.6</v>
      </c>
      <c r="I2064" s="7" t="n">
        <v>38</v>
      </c>
      <c r="J2064" s="9" t="n">
        <v>47848.4166666667</v>
      </c>
      <c r="M2064" s="0" t="n">
        <v>15</v>
      </c>
      <c r="N2064" s="10" t="s">
        <v>6910</v>
      </c>
      <c r="O2064" s="11" t="n">
        <f aca="false">G2064*I2064</f>
        <v>114</v>
      </c>
      <c r="P2064" s="12" t="s">
        <v>454</v>
      </c>
      <c r="Q2064" s="13" t="s">
        <v>6914</v>
      </c>
      <c r="R2064" s="0" t="n">
        <f aca="false">VLOOKUP(A2064,Sados!$A$1:$D$2962,4,0)</f>
        <v>3</v>
      </c>
      <c r="AE2064" s="0" t="n">
        <f aca="false">G2064-S2064-T2064-U2064-V2064-W2064-X2064-Y2064-Z2064-AA2064-AB2064-AC2064+AD2064</f>
        <v>3</v>
      </c>
      <c r="AF2064" s="0" t="n">
        <f aca="false">AE2064*I2064</f>
        <v>114</v>
      </c>
    </row>
    <row r="2065" customFormat="false" ht="21" hidden="false" customHeight="false" outlineLevel="0" collapsed="false">
      <c r="A2065" s="7" t="s">
        <v>7133</v>
      </c>
      <c r="B2065" s="8" t="n">
        <f aca="false">I2065</f>
        <v>30</v>
      </c>
      <c r="C2065" s="0" t="s">
        <v>7134</v>
      </c>
      <c r="D2065" s="0" t="s">
        <v>7135</v>
      </c>
      <c r="E2065" s="0" t="s">
        <v>7136</v>
      </c>
      <c r="F2065" s="0" t="s">
        <v>22</v>
      </c>
      <c r="G2065" s="0" t="n">
        <v>2</v>
      </c>
      <c r="H2065" s="0" t="n">
        <f aca="false">I2065*0.2</f>
        <v>6</v>
      </c>
      <c r="I2065" s="7" t="n">
        <v>30</v>
      </c>
      <c r="J2065" s="9" t="n">
        <v>47848.4166666667</v>
      </c>
      <c r="M2065" s="0" t="n">
        <v>15</v>
      </c>
      <c r="N2065" s="10" t="s">
        <v>6910</v>
      </c>
      <c r="O2065" s="11" t="n">
        <f aca="false">G2065*I2065</f>
        <v>60</v>
      </c>
      <c r="P2065" s="12" t="s">
        <v>42</v>
      </c>
      <c r="Q2065" s="13" t="s">
        <v>6914</v>
      </c>
      <c r="R2065" s="0" t="n">
        <f aca="false">VLOOKUP(A2065,Sados!$A$1:$D$2962,4,0)</f>
        <v>0</v>
      </c>
      <c r="AE2065" s="0" t="n">
        <f aca="false">G2065-S2065-T2065-U2065-V2065-W2065-X2065-Y2065-Z2065-AA2065-AB2065-AC2065+AD2065</f>
        <v>2</v>
      </c>
      <c r="AF2065" s="0" t="n">
        <f aca="false">AE2065*I2065</f>
        <v>60</v>
      </c>
    </row>
    <row r="2066" customFormat="false" ht="21" hidden="false" customHeight="false" outlineLevel="0" collapsed="false">
      <c r="A2066" s="7" t="s">
        <v>7137</v>
      </c>
      <c r="B2066" s="8" t="n">
        <f aca="false">I2066</f>
        <v>18</v>
      </c>
      <c r="C2066" s="0" t="s">
        <v>7138</v>
      </c>
      <c r="D2066" s="0" t="s">
        <v>7139</v>
      </c>
      <c r="E2066" s="0" t="s">
        <v>7140</v>
      </c>
      <c r="F2066" s="0" t="s">
        <v>22</v>
      </c>
      <c r="G2066" s="0" t="n">
        <v>10</v>
      </c>
      <c r="H2066" s="0" t="n">
        <f aca="false">I2066*0.2</f>
        <v>3.6</v>
      </c>
      <c r="I2066" s="7" t="n">
        <v>18</v>
      </c>
      <c r="J2066" s="9" t="n">
        <v>47848.4166666667</v>
      </c>
      <c r="M2066" s="0" t="n">
        <v>15</v>
      </c>
      <c r="N2066" s="10" t="s">
        <v>6910</v>
      </c>
      <c r="O2066" s="11" t="n">
        <f aca="false">G2066*I2066</f>
        <v>180</v>
      </c>
      <c r="P2066" s="12" t="s">
        <v>42</v>
      </c>
      <c r="Q2066" s="13" t="s">
        <v>6914</v>
      </c>
      <c r="R2066" s="0" t="n">
        <f aca="false">VLOOKUP(A2066,Sados!$A$1:$D$2962,4,0)</f>
        <v>4</v>
      </c>
      <c r="AE2066" s="0" t="n">
        <f aca="false">G2066-S2066-T2066-U2066-V2066-W2066-X2066-Y2066-Z2066-AA2066-AB2066-AC2066+AD2066</f>
        <v>10</v>
      </c>
      <c r="AF2066" s="0" t="n">
        <f aca="false">AE2066*I2066</f>
        <v>180</v>
      </c>
    </row>
    <row r="2067" customFormat="false" ht="21" hidden="false" customHeight="false" outlineLevel="0" collapsed="false">
      <c r="A2067" s="7" t="s">
        <v>7141</v>
      </c>
      <c r="B2067" s="8" t="n">
        <f aca="false">I2067</f>
        <v>20</v>
      </c>
      <c r="C2067" s="0" t="s">
        <v>7142</v>
      </c>
      <c r="D2067" s="0" t="s">
        <v>7143</v>
      </c>
      <c r="E2067" s="0" t="s">
        <v>7144</v>
      </c>
      <c r="F2067" s="0" t="s">
        <v>22</v>
      </c>
      <c r="G2067" s="0" t="n">
        <v>2</v>
      </c>
      <c r="H2067" s="0" t="n">
        <f aca="false">I2067*0.2</f>
        <v>4</v>
      </c>
      <c r="I2067" s="7" t="n">
        <v>20</v>
      </c>
      <c r="J2067" s="9" t="n">
        <v>47848.4166666667</v>
      </c>
      <c r="M2067" s="0" t="n">
        <v>15</v>
      </c>
      <c r="N2067" s="10" t="s">
        <v>6910</v>
      </c>
      <c r="O2067" s="11" t="n">
        <f aca="false">G2067*I2067</f>
        <v>40</v>
      </c>
      <c r="P2067" s="12" t="s">
        <v>42</v>
      </c>
      <c r="Q2067" s="13" t="s">
        <v>6975</v>
      </c>
      <c r="R2067" s="0" t="n">
        <f aca="false">VLOOKUP(A2067,Sados!$A$1:$D$2962,4,0)</f>
        <v>2</v>
      </c>
      <c r="AE2067" s="0" t="n">
        <f aca="false">G2067-S2067-T2067-U2067-V2067-W2067-X2067-Y2067-Z2067-AA2067-AB2067-AC2067+AD2067</f>
        <v>2</v>
      </c>
      <c r="AF2067" s="0" t="n">
        <f aca="false">AE2067*I2067</f>
        <v>40</v>
      </c>
    </row>
    <row r="2068" customFormat="false" ht="21" hidden="false" customHeight="false" outlineLevel="0" collapsed="false">
      <c r="A2068" s="7" t="s">
        <v>7145</v>
      </c>
      <c r="B2068" s="8" t="n">
        <f aca="false">I2068</f>
        <v>20</v>
      </c>
      <c r="C2068" s="0" t="s">
        <v>7146</v>
      </c>
      <c r="D2068" s="0" t="s">
        <v>7147</v>
      </c>
      <c r="E2068" s="0" t="s">
        <v>7148</v>
      </c>
      <c r="F2068" s="0" t="s">
        <v>22</v>
      </c>
      <c r="G2068" s="0" t="n">
        <v>8</v>
      </c>
      <c r="H2068" s="0" t="n">
        <f aca="false">I2068*0.2</f>
        <v>4</v>
      </c>
      <c r="I2068" s="7" t="n">
        <v>20</v>
      </c>
      <c r="J2068" s="9" t="n">
        <v>47848.4166666667</v>
      </c>
      <c r="M2068" s="0" t="n">
        <v>15</v>
      </c>
      <c r="N2068" s="10" t="s">
        <v>6910</v>
      </c>
      <c r="O2068" s="11" t="n">
        <f aca="false">G2068*I2068</f>
        <v>160</v>
      </c>
      <c r="P2068" s="12" t="s">
        <v>42</v>
      </c>
      <c r="Q2068" s="13" t="s">
        <v>6934</v>
      </c>
      <c r="R2068" s="0" t="n">
        <f aca="false">VLOOKUP(A2068,Sados!$A$1:$D$2962,4,0)</f>
        <v>7</v>
      </c>
      <c r="AB2068" s="0" t="n">
        <v>1</v>
      </c>
      <c r="AE2068" s="0" t="n">
        <f aca="false">G2068-S2068-T2068-U2068-V2068-W2068-X2068-Y2068-Z2068-AA2068-AB2068-AC2068+AD2068</f>
        <v>7</v>
      </c>
      <c r="AF2068" s="0" t="n">
        <f aca="false">AE2068*I2068</f>
        <v>140</v>
      </c>
    </row>
    <row r="2069" customFormat="false" ht="21" hidden="false" customHeight="false" outlineLevel="0" collapsed="false">
      <c r="A2069" s="7" t="s">
        <v>7149</v>
      </c>
      <c r="B2069" s="8" t="n">
        <f aca="false">I2069</f>
        <v>33</v>
      </c>
      <c r="C2069" s="0" t="s">
        <v>7150</v>
      </c>
      <c r="D2069" s="0" t="s">
        <v>7151</v>
      </c>
      <c r="E2069" s="0" t="s">
        <v>7152</v>
      </c>
      <c r="F2069" s="0" t="s">
        <v>22</v>
      </c>
      <c r="G2069" s="0" t="n">
        <v>4</v>
      </c>
      <c r="H2069" s="0" t="n">
        <f aca="false">I2069*0.2</f>
        <v>6.6</v>
      </c>
      <c r="I2069" s="7" t="n">
        <v>33</v>
      </c>
      <c r="J2069" s="9" t="n">
        <v>47848.4166666667</v>
      </c>
      <c r="M2069" s="0" t="n">
        <v>15</v>
      </c>
      <c r="N2069" s="10" t="s">
        <v>6910</v>
      </c>
      <c r="O2069" s="11" t="n">
        <f aca="false">G2069*I2069</f>
        <v>132</v>
      </c>
      <c r="P2069" s="12" t="s">
        <v>42</v>
      </c>
      <c r="Q2069" s="13" t="s">
        <v>6934</v>
      </c>
      <c r="R2069" s="0" t="n">
        <f aca="false">VLOOKUP(A2069,Sados!$A$1:$D$2962,4,0)</f>
        <v>4</v>
      </c>
      <c r="AE2069" s="0" t="n">
        <f aca="false">G2069-S2069-T2069-U2069-V2069-W2069-X2069-Y2069-Z2069-AA2069-AB2069-AC2069+AD2069</f>
        <v>4</v>
      </c>
      <c r="AF2069" s="0" t="n">
        <f aca="false">AE2069*I2069</f>
        <v>132</v>
      </c>
    </row>
    <row r="2070" customFormat="false" ht="21" hidden="false" customHeight="false" outlineLevel="0" collapsed="false">
      <c r="A2070" s="7" t="s">
        <v>7153</v>
      </c>
      <c r="B2070" s="8" t="n">
        <f aca="false">I2070</f>
        <v>12</v>
      </c>
      <c r="C2070" s="0" t="s">
        <v>7154</v>
      </c>
      <c r="D2070" s="0" t="s">
        <v>7155</v>
      </c>
      <c r="E2070" s="0" t="s">
        <v>7156</v>
      </c>
      <c r="F2070" s="0" t="s">
        <v>22</v>
      </c>
      <c r="G2070" s="0" t="n">
        <v>1</v>
      </c>
      <c r="H2070" s="0" t="n">
        <f aca="false">I2070*0.2</f>
        <v>2.4</v>
      </c>
      <c r="I2070" s="7" t="n">
        <v>12</v>
      </c>
      <c r="J2070" s="9" t="n">
        <v>47848.4166666667</v>
      </c>
      <c r="M2070" s="0" t="n">
        <v>15</v>
      </c>
      <c r="N2070" s="10" t="s">
        <v>6910</v>
      </c>
      <c r="O2070" s="11" t="n">
        <f aca="false">G2070*I2070</f>
        <v>12</v>
      </c>
      <c r="P2070" s="12" t="s">
        <v>42</v>
      </c>
      <c r="Q2070" s="13" t="s">
        <v>6951</v>
      </c>
      <c r="R2070" s="0" t="n">
        <f aca="false">VLOOKUP(A2070,Sados!$A$1:$D$2962,4,0)</f>
        <v>1</v>
      </c>
      <c r="AE2070" s="0" t="n">
        <f aca="false">G2070-S2070-T2070-U2070-V2070-W2070-X2070-Y2070-Z2070-AA2070-AB2070-AC2070+AD2070</f>
        <v>1</v>
      </c>
      <c r="AF2070" s="0" t="n">
        <f aca="false">AE2070*I2070</f>
        <v>12</v>
      </c>
    </row>
    <row r="2071" customFormat="false" ht="21" hidden="false" customHeight="false" outlineLevel="0" collapsed="false">
      <c r="A2071" s="7" t="s">
        <v>7157</v>
      </c>
      <c r="B2071" s="8" t="n">
        <f aca="false">I2071</f>
        <v>8.5</v>
      </c>
      <c r="C2071" s="0" t="s">
        <v>7158</v>
      </c>
      <c r="D2071" s="0" t="s">
        <v>7159</v>
      </c>
      <c r="E2071" s="0" t="s">
        <v>7160</v>
      </c>
      <c r="F2071" s="0" t="s">
        <v>22</v>
      </c>
      <c r="G2071" s="0" t="n">
        <v>32</v>
      </c>
      <c r="H2071" s="0" t="n">
        <f aca="false">I2071*0.2</f>
        <v>1.7</v>
      </c>
      <c r="I2071" s="7" t="n">
        <v>8.5</v>
      </c>
      <c r="J2071" s="9" t="n">
        <v>47848.4166666667</v>
      </c>
      <c r="M2071" s="0" t="n">
        <v>15</v>
      </c>
      <c r="N2071" s="10" t="s">
        <v>6910</v>
      </c>
      <c r="O2071" s="11" t="n">
        <f aca="false">G2071*I2071</f>
        <v>272</v>
      </c>
      <c r="P2071" s="12" t="s">
        <v>42</v>
      </c>
      <c r="Q2071" s="13" t="s">
        <v>6914</v>
      </c>
      <c r="R2071" s="0" t="n">
        <f aca="false">VLOOKUP(A2071,Sados!$A$1:$D$2962,4,0)</f>
        <v>31</v>
      </c>
      <c r="AE2071" s="0" t="n">
        <f aca="false">G2071-S2071-T2071-U2071-V2071-W2071-X2071-Y2071-Z2071-AA2071-AB2071-AC2071+AD2071</f>
        <v>32</v>
      </c>
      <c r="AF2071" s="0" t="n">
        <f aca="false">AE2071*I2071</f>
        <v>272</v>
      </c>
    </row>
    <row r="2072" customFormat="false" ht="21" hidden="false" customHeight="false" outlineLevel="0" collapsed="false">
      <c r="A2072" s="7" t="s">
        <v>7161</v>
      </c>
      <c r="B2072" s="8" t="n">
        <f aca="false">I2072</f>
        <v>8</v>
      </c>
      <c r="C2072" s="0" t="s">
        <v>7162</v>
      </c>
      <c r="D2072" s="0" t="s">
        <v>7163</v>
      </c>
      <c r="E2072" s="0" t="s">
        <v>7164</v>
      </c>
      <c r="F2072" s="0" t="s">
        <v>22</v>
      </c>
      <c r="G2072" s="0" t="n">
        <v>10</v>
      </c>
      <c r="H2072" s="0" t="n">
        <f aca="false">I2072*0.2</f>
        <v>1.6</v>
      </c>
      <c r="I2072" s="7" t="n">
        <v>8</v>
      </c>
      <c r="J2072" s="9" t="n">
        <v>47848.4166666667</v>
      </c>
      <c r="M2072" s="0" t="n">
        <v>15</v>
      </c>
      <c r="N2072" s="10" t="s">
        <v>6910</v>
      </c>
      <c r="O2072" s="11" t="n">
        <f aca="false">G2072*I2072</f>
        <v>80</v>
      </c>
      <c r="P2072" s="12" t="s">
        <v>42</v>
      </c>
      <c r="Q2072" s="13" t="s">
        <v>6975</v>
      </c>
      <c r="R2072" s="0" t="n">
        <f aca="false">VLOOKUP(A2072,Sados!$A$1:$D$2962,4,0)</f>
        <v>10</v>
      </c>
      <c r="AE2072" s="0" t="n">
        <f aca="false">G2072-S2072-T2072-U2072-V2072-W2072-X2072-Y2072-Z2072-AA2072-AB2072-AC2072+AD2072</f>
        <v>10</v>
      </c>
      <c r="AF2072" s="0" t="n">
        <f aca="false">AE2072*I2072</f>
        <v>80</v>
      </c>
    </row>
    <row r="2073" customFormat="false" ht="21" hidden="false" customHeight="false" outlineLevel="0" collapsed="false">
      <c r="A2073" s="7" t="s">
        <v>7165</v>
      </c>
      <c r="B2073" s="8" t="n">
        <f aca="false">I2073</f>
        <v>8</v>
      </c>
      <c r="C2073" s="0" t="s">
        <v>7166</v>
      </c>
      <c r="D2073" s="0" t="s">
        <v>7167</v>
      </c>
      <c r="E2073" s="0" t="s">
        <v>7168</v>
      </c>
      <c r="F2073" s="0" t="s">
        <v>22</v>
      </c>
      <c r="G2073" s="0" t="n">
        <v>1</v>
      </c>
      <c r="H2073" s="0" t="n">
        <f aca="false">I2073*0.2</f>
        <v>1.6</v>
      </c>
      <c r="I2073" s="7" t="n">
        <v>8</v>
      </c>
      <c r="J2073" s="9" t="n">
        <v>47848.4166666667</v>
      </c>
      <c r="M2073" s="0" t="n">
        <v>15</v>
      </c>
      <c r="N2073" s="10" t="s">
        <v>6910</v>
      </c>
      <c r="O2073" s="11" t="n">
        <f aca="false">G2073*I2073</f>
        <v>8</v>
      </c>
      <c r="P2073" s="12" t="s">
        <v>42</v>
      </c>
      <c r="Q2073" s="13" t="s">
        <v>6914</v>
      </c>
      <c r="R2073" s="0" t="n">
        <f aca="false">VLOOKUP(A2073,Sados!$A$1:$D$2962,4,0)</f>
        <v>1</v>
      </c>
      <c r="V2073" s="0" t="n">
        <v>1</v>
      </c>
      <c r="AD2073" s="0" t="n">
        <v>1</v>
      </c>
      <c r="AE2073" s="0" t="n">
        <f aca="false">G2073-S2073-T2073-U2073-V2073-W2073-X2073-Y2073-Z2073-AA2073-AB2073-AC2073+AD2073</f>
        <v>1</v>
      </c>
      <c r="AF2073" s="0" t="n">
        <f aca="false">AE2073*I2073</f>
        <v>8</v>
      </c>
    </row>
    <row r="2074" customFormat="false" ht="21" hidden="false" customHeight="false" outlineLevel="0" collapsed="false">
      <c r="A2074" s="7" t="s">
        <v>7169</v>
      </c>
      <c r="B2074" s="8" t="n">
        <f aca="false">I2074</f>
        <v>12</v>
      </c>
      <c r="C2074" s="0" t="s">
        <v>7170</v>
      </c>
      <c r="D2074" s="0" t="s">
        <v>7171</v>
      </c>
      <c r="E2074" s="0" t="s">
        <v>7172</v>
      </c>
      <c r="F2074" s="0" t="s">
        <v>22</v>
      </c>
      <c r="G2074" s="0" t="n">
        <v>11</v>
      </c>
      <c r="H2074" s="0" t="n">
        <f aca="false">I2074*0.2</f>
        <v>2.4</v>
      </c>
      <c r="I2074" s="7" t="n">
        <v>12</v>
      </c>
      <c r="J2074" s="9" t="n">
        <v>47848.4166666667</v>
      </c>
      <c r="M2074" s="0" t="n">
        <v>15</v>
      </c>
      <c r="N2074" s="10" t="s">
        <v>6910</v>
      </c>
      <c r="O2074" s="11" t="n">
        <f aca="false">G2074*I2074</f>
        <v>132</v>
      </c>
      <c r="P2074" s="12" t="s">
        <v>42</v>
      </c>
      <c r="Q2074" s="13" t="s">
        <v>6914</v>
      </c>
      <c r="R2074" s="0" t="n">
        <f aca="false">VLOOKUP(A2074,Sados!$A$1:$D$2962,4,0)</f>
        <v>11</v>
      </c>
      <c r="AE2074" s="0" t="n">
        <f aca="false">G2074-S2074-T2074-U2074-V2074-W2074-X2074-Y2074-Z2074-AA2074-AB2074-AC2074+AD2074</f>
        <v>11</v>
      </c>
      <c r="AF2074" s="0" t="n">
        <f aca="false">AE2074*I2074</f>
        <v>132</v>
      </c>
    </row>
    <row r="2075" customFormat="false" ht="21" hidden="false" customHeight="false" outlineLevel="0" collapsed="false">
      <c r="A2075" s="7" t="s">
        <v>7173</v>
      </c>
      <c r="B2075" s="8" t="n">
        <f aca="false">I2075</f>
        <v>27</v>
      </c>
      <c r="C2075" s="0" t="s">
        <v>7174</v>
      </c>
      <c r="D2075" s="0" t="s">
        <v>7175</v>
      </c>
      <c r="E2075" s="0" t="s">
        <v>7176</v>
      </c>
      <c r="F2075" s="0" t="s">
        <v>22</v>
      </c>
      <c r="G2075" s="0" t="n">
        <v>1</v>
      </c>
      <c r="H2075" s="0" t="n">
        <f aca="false">I2075*0.2</f>
        <v>5.4</v>
      </c>
      <c r="I2075" s="7" t="n">
        <v>27</v>
      </c>
      <c r="J2075" s="9" t="n">
        <v>47848.4166666667</v>
      </c>
      <c r="M2075" s="0" t="n">
        <v>15</v>
      </c>
      <c r="N2075" s="10" t="s">
        <v>6910</v>
      </c>
      <c r="O2075" s="11" t="n">
        <f aca="false">G2075*I2075</f>
        <v>27</v>
      </c>
      <c r="P2075" s="12" t="s">
        <v>42</v>
      </c>
      <c r="Q2075" s="13" t="s">
        <v>6914</v>
      </c>
      <c r="R2075" s="0" t="n">
        <f aca="false">VLOOKUP(A2075,Sados!$A$1:$D$2962,4,0)</f>
        <v>0</v>
      </c>
      <c r="AE2075" s="0" t="n">
        <f aca="false">G2075-S2075-T2075-U2075-V2075-W2075-X2075-Y2075-Z2075-AA2075-AB2075-AC2075+AD2075</f>
        <v>1</v>
      </c>
      <c r="AF2075" s="0" t="n">
        <f aca="false">AE2075*I2075</f>
        <v>27</v>
      </c>
    </row>
    <row r="2076" customFormat="false" ht="21" hidden="false" customHeight="false" outlineLevel="0" collapsed="false">
      <c r="A2076" s="7" t="s">
        <v>7177</v>
      </c>
      <c r="B2076" s="8" t="n">
        <f aca="false">I2076</f>
        <v>16</v>
      </c>
      <c r="C2076" s="0" t="s">
        <v>7178</v>
      </c>
      <c r="D2076" s="0" t="s">
        <v>7179</v>
      </c>
      <c r="E2076" s="0" t="s">
        <v>7180</v>
      </c>
      <c r="F2076" s="0" t="s">
        <v>22</v>
      </c>
      <c r="G2076" s="0" t="n">
        <v>1</v>
      </c>
      <c r="H2076" s="0" t="n">
        <f aca="false">I2076*0.2</f>
        <v>3.2</v>
      </c>
      <c r="I2076" s="7" t="n">
        <v>16</v>
      </c>
      <c r="J2076" s="9" t="n">
        <v>47848.4166666667</v>
      </c>
      <c r="M2076" s="0" t="n">
        <v>15</v>
      </c>
      <c r="N2076" s="10" t="s">
        <v>6910</v>
      </c>
      <c r="O2076" s="11" t="n">
        <f aca="false">G2076*I2076</f>
        <v>16</v>
      </c>
      <c r="P2076" s="12" t="s">
        <v>42</v>
      </c>
      <c r="Q2076" s="13" t="s">
        <v>6934</v>
      </c>
      <c r="R2076" s="0" t="n">
        <f aca="false">VLOOKUP(A2076,Sados!$A$1:$D$2962,4,0)</f>
        <v>1</v>
      </c>
      <c r="AE2076" s="0" t="n">
        <f aca="false">G2076-S2076-T2076-U2076-V2076-W2076-X2076-Y2076-Z2076-AA2076-AB2076-AC2076+AD2076</f>
        <v>1</v>
      </c>
      <c r="AF2076" s="0" t="n">
        <f aca="false">AE2076*I2076</f>
        <v>16</v>
      </c>
    </row>
    <row r="2077" customFormat="false" ht="21" hidden="false" customHeight="false" outlineLevel="0" collapsed="false">
      <c r="A2077" s="7" t="s">
        <v>7181</v>
      </c>
      <c r="B2077" s="8" t="n">
        <f aca="false">I2077</f>
        <v>27</v>
      </c>
      <c r="C2077" s="0" t="s">
        <v>7182</v>
      </c>
      <c r="D2077" s="0" t="s">
        <v>7183</v>
      </c>
      <c r="E2077" s="0" t="s">
        <v>7184</v>
      </c>
      <c r="F2077" s="0" t="s">
        <v>22</v>
      </c>
      <c r="G2077" s="0" t="n">
        <v>1</v>
      </c>
      <c r="H2077" s="0" t="n">
        <f aca="false">I2077*0.2</f>
        <v>5.4</v>
      </c>
      <c r="I2077" s="7" t="n">
        <v>27</v>
      </c>
      <c r="J2077" s="9" t="n">
        <v>47848.4166666667</v>
      </c>
      <c r="M2077" s="0" t="n">
        <v>15</v>
      </c>
      <c r="N2077" s="10" t="s">
        <v>6910</v>
      </c>
      <c r="O2077" s="11" t="n">
        <f aca="false">G2077*I2077</f>
        <v>27</v>
      </c>
      <c r="P2077" s="12" t="s">
        <v>78</v>
      </c>
      <c r="Q2077" s="13" t="s">
        <v>6914</v>
      </c>
      <c r="R2077" s="0" t="n">
        <f aca="false">VLOOKUP(A2077,Sados!$A$1:$D$2962,4,0)</f>
        <v>1</v>
      </c>
      <c r="AE2077" s="0" t="n">
        <f aca="false">G2077-S2077-T2077-U2077-V2077-W2077-X2077-Y2077-Z2077-AA2077-AB2077-AC2077+AD2077</f>
        <v>1</v>
      </c>
      <c r="AF2077" s="0" t="n">
        <f aca="false">AE2077*I2077</f>
        <v>27</v>
      </c>
    </row>
    <row r="2078" customFormat="false" ht="21" hidden="false" customHeight="false" outlineLevel="0" collapsed="false">
      <c r="A2078" s="7" t="s">
        <v>7185</v>
      </c>
      <c r="B2078" s="8" t="n">
        <f aca="false">I2078</f>
        <v>27</v>
      </c>
      <c r="C2078" s="0" t="s">
        <v>7186</v>
      </c>
      <c r="D2078" s="0" t="s">
        <v>7187</v>
      </c>
      <c r="E2078" s="0" t="s">
        <v>7188</v>
      </c>
      <c r="F2078" s="0" t="s">
        <v>22</v>
      </c>
      <c r="G2078" s="0" t="n">
        <v>13</v>
      </c>
      <c r="H2078" s="0" t="n">
        <f aca="false">I2078*0.2</f>
        <v>5.4</v>
      </c>
      <c r="I2078" s="7" t="n">
        <v>27</v>
      </c>
      <c r="J2078" s="9" t="n">
        <v>47848.4166666667</v>
      </c>
      <c r="M2078" s="0" t="n">
        <v>15</v>
      </c>
      <c r="N2078" s="10" t="s">
        <v>6910</v>
      </c>
      <c r="O2078" s="11" t="n">
        <f aca="false">G2078*I2078</f>
        <v>351</v>
      </c>
      <c r="P2078" s="12" t="s">
        <v>2899</v>
      </c>
      <c r="Q2078" s="13" t="s">
        <v>3865</v>
      </c>
      <c r="R2078" s="0" t="n">
        <f aca="false">VLOOKUP(A2078,Sados!$A$1:$D$2962,4,0)</f>
        <v>13</v>
      </c>
      <c r="AE2078" s="0" t="n">
        <f aca="false">G2078-S2078-T2078-U2078-V2078-W2078-X2078-Y2078-Z2078-AA2078-AB2078-AC2078+AD2078</f>
        <v>13</v>
      </c>
      <c r="AF2078" s="0" t="n">
        <f aca="false">AE2078*I2078</f>
        <v>351</v>
      </c>
    </row>
    <row r="2079" customFormat="false" ht="21" hidden="false" customHeight="false" outlineLevel="0" collapsed="false">
      <c r="A2079" s="7" t="s">
        <v>7189</v>
      </c>
      <c r="B2079" s="8" t="n">
        <f aca="false">I2079</f>
        <v>35</v>
      </c>
      <c r="C2079" s="0" t="s">
        <v>7190</v>
      </c>
      <c r="D2079" s="0" t="s">
        <v>7191</v>
      </c>
      <c r="E2079" s="0" t="s">
        <v>7192</v>
      </c>
      <c r="F2079" s="0" t="s">
        <v>22</v>
      </c>
      <c r="G2079" s="0" t="n">
        <v>4</v>
      </c>
      <c r="H2079" s="0" t="n">
        <f aca="false">I2079*0.2</f>
        <v>7</v>
      </c>
      <c r="I2079" s="7" t="n">
        <v>35</v>
      </c>
      <c r="J2079" s="9" t="n">
        <v>47848.4166666667</v>
      </c>
      <c r="M2079" s="0" t="n">
        <v>15</v>
      </c>
      <c r="N2079" s="10" t="s">
        <v>6910</v>
      </c>
      <c r="O2079" s="11" t="n">
        <f aca="false">G2079*I2079</f>
        <v>140</v>
      </c>
      <c r="P2079" s="12" t="s">
        <v>93</v>
      </c>
      <c r="Q2079" s="13" t="s">
        <v>6934</v>
      </c>
      <c r="R2079" s="0" t="n">
        <f aca="false">VLOOKUP(A2079,Sados!$A$1:$D$2962,4,0)</f>
        <v>3</v>
      </c>
      <c r="AE2079" s="0" t="n">
        <f aca="false">G2079-S2079-T2079-U2079-V2079-W2079-X2079-Y2079-Z2079-AA2079-AB2079-AC2079+AD2079</f>
        <v>4</v>
      </c>
      <c r="AF2079" s="0" t="n">
        <f aca="false">AE2079*I2079</f>
        <v>140</v>
      </c>
    </row>
    <row r="2080" customFormat="false" ht="21" hidden="false" customHeight="false" outlineLevel="0" collapsed="false">
      <c r="A2080" s="7" t="s">
        <v>7193</v>
      </c>
      <c r="B2080" s="8" t="n">
        <f aca="false">I2080</f>
        <v>35</v>
      </c>
      <c r="C2080" s="0" t="s">
        <v>7194</v>
      </c>
      <c r="D2080" s="0" t="s">
        <v>7195</v>
      </c>
      <c r="E2080" s="0" t="s">
        <v>7196</v>
      </c>
      <c r="F2080" s="0" t="s">
        <v>22</v>
      </c>
      <c r="G2080" s="0" t="n">
        <v>3</v>
      </c>
      <c r="H2080" s="0" t="n">
        <f aca="false">I2080*0.2</f>
        <v>7</v>
      </c>
      <c r="I2080" s="7" t="n">
        <v>35</v>
      </c>
      <c r="J2080" s="9" t="n">
        <v>47848.4166666667</v>
      </c>
      <c r="M2080" s="0" t="n">
        <v>15</v>
      </c>
      <c r="N2080" s="10" t="s">
        <v>6910</v>
      </c>
      <c r="O2080" s="11" t="n">
        <f aca="false">G2080*I2080</f>
        <v>105</v>
      </c>
      <c r="P2080" s="12" t="s">
        <v>93</v>
      </c>
      <c r="Q2080" s="13" t="s">
        <v>6934</v>
      </c>
      <c r="R2080" s="0" t="n">
        <f aca="false">VLOOKUP(A2080,Sados!$A$1:$D$2962,4,0)</f>
        <v>3</v>
      </c>
      <c r="AE2080" s="0" t="n">
        <f aca="false">G2080-S2080-T2080-U2080-V2080-W2080-X2080-Y2080-Z2080-AA2080-AB2080-AC2080+AD2080</f>
        <v>3</v>
      </c>
      <c r="AF2080" s="0" t="n">
        <f aca="false">AE2080*I2080</f>
        <v>105</v>
      </c>
    </row>
    <row r="2081" customFormat="false" ht="21" hidden="false" customHeight="false" outlineLevel="0" collapsed="false">
      <c r="A2081" s="7" t="s">
        <v>7197</v>
      </c>
      <c r="B2081" s="8" t="n">
        <f aca="false">I2081</f>
        <v>24</v>
      </c>
      <c r="C2081" s="0" t="s">
        <v>7198</v>
      </c>
      <c r="D2081" s="0" t="s">
        <v>7199</v>
      </c>
      <c r="E2081" s="0" t="s">
        <v>7188</v>
      </c>
      <c r="F2081" s="0" t="s">
        <v>22</v>
      </c>
      <c r="G2081" s="0" t="n">
        <v>5</v>
      </c>
      <c r="H2081" s="0" t="n">
        <f aca="false">I2081*0.2</f>
        <v>4.8</v>
      </c>
      <c r="I2081" s="7" t="n">
        <v>24</v>
      </c>
      <c r="J2081" s="9" t="n">
        <v>47848.4166666667</v>
      </c>
      <c r="M2081" s="0" t="n">
        <v>15</v>
      </c>
      <c r="N2081" s="10" t="s">
        <v>6910</v>
      </c>
      <c r="O2081" s="11" t="n">
        <f aca="false">G2081*I2081</f>
        <v>120</v>
      </c>
      <c r="P2081" s="12" t="s">
        <v>2996</v>
      </c>
      <c r="Q2081" s="13" t="s">
        <v>3865</v>
      </c>
      <c r="R2081" s="0" t="n">
        <f aca="false">VLOOKUP(A2081,Sados!$A$1:$D$2962,4,0)</f>
        <v>5</v>
      </c>
      <c r="AE2081" s="0" t="n">
        <f aca="false">G2081-S2081-T2081-U2081-V2081-W2081-X2081-Y2081-Z2081-AA2081-AB2081-AC2081+AD2081</f>
        <v>5</v>
      </c>
      <c r="AF2081" s="0" t="n">
        <f aca="false">AE2081*I2081</f>
        <v>120</v>
      </c>
    </row>
    <row r="2082" customFormat="false" ht="21" hidden="false" customHeight="false" outlineLevel="0" collapsed="false">
      <c r="A2082" s="7" t="s">
        <v>7200</v>
      </c>
      <c r="B2082" s="8" t="n">
        <f aca="false">I2082</f>
        <v>20</v>
      </c>
      <c r="C2082" s="0" t="s">
        <v>7201</v>
      </c>
      <c r="D2082" s="0" t="s">
        <v>7202</v>
      </c>
      <c r="E2082" s="0" t="s">
        <v>7203</v>
      </c>
      <c r="F2082" s="0" t="s">
        <v>22</v>
      </c>
      <c r="G2082" s="0" t="n">
        <v>5</v>
      </c>
      <c r="H2082" s="0" t="n">
        <f aca="false">I2082*0.2</f>
        <v>4</v>
      </c>
      <c r="I2082" s="7" t="n">
        <v>20</v>
      </c>
      <c r="J2082" s="9" t="n">
        <v>47848.4166666667</v>
      </c>
      <c r="M2082" s="0" t="n">
        <v>15</v>
      </c>
      <c r="N2082" s="10" t="s">
        <v>6910</v>
      </c>
      <c r="O2082" s="11" t="n">
        <f aca="false">G2082*I2082</f>
        <v>100</v>
      </c>
      <c r="P2082" s="12" t="s">
        <v>2996</v>
      </c>
      <c r="Q2082" s="13" t="s">
        <v>25</v>
      </c>
      <c r="R2082" s="0" t="n">
        <f aca="false">VLOOKUP(A2082,Sados!$A$1:$D$2962,4,0)</f>
        <v>5</v>
      </c>
      <c r="AE2082" s="0" t="n">
        <f aca="false">G2082-S2082-T2082-U2082-V2082-W2082-X2082-Y2082-Z2082-AA2082-AB2082-AC2082+AD2082</f>
        <v>5</v>
      </c>
      <c r="AF2082" s="0" t="n">
        <f aca="false">AE2082*I2082</f>
        <v>100</v>
      </c>
    </row>
    <row r="2083" customFormat="false" ht="21" hidden="false" customHeight="false" outlineLevel="0" collapsed="false">
      <c r="A2083" s="7" t="s">
        <v>7204</v>
      </c>
      <c r="B2083" s="8" t="n">
        <f aca="false">I2083</f>
        <v>26</v>
      </c>
      <c r="C2083" s="0" t="s">
        <v>7205</v>
      </c>
      <c r="D2083" s="0" t="s">
        <v>7206</v>
      </c>
      <c r="E2083" s="0" t="s">
        <v>7207</v>
      </c>
      <c r="F2083" s="0" t="s">
        <v>22</v>
      </c>
      <c r="G2083" s="0" t="n">
        <v>1</v>
      </c>
      <c r="H2083" s="0" t="n">
        <f aca="false">I2083*0.2</f>
        <v>5.2</v>
      </c>
      <c r="I2083" s="7" t="n">
        <v>26</v>
      </c>
      <c r="J2083" s="9" t="n">
        <v>47848.4166666667</v>
      </c>
      <c r="M2083" s="0" t="n">
        <v>15</v>
      </c>
      <c r="N2083" s="10" t="s">
        <v>6910</v>
      </c>
      <c r="O2083" s="11" t="n">
        <f aca="false">G2083*I2083</f>
        <v>26</v>
      </c>
      <c r="P2083" s="12" t="s">
        <v>2996</v>
      </c>
      <c r="Q2083" s="13" t="s">
        <v>3865</v>
      </c>
      <c r="R2083" s="0" t="n">
        <f aca="false">VLOOKUP(A2083,Sados!$A$1:$D$2962,4,0)</f>
        <v>1</v>
      </c>
      <c r="AE2083" s="0" t="n">
        <f aca="false">G2083-S2083-T2083-U2083-V2083-W2083-X2083-Y2083-Z2083-AA2083-AB2083-AC2083+AD2083</f>
        <v>1</v>
      </c>
      <c r="AF2083" s="0" t="n">
        <f aca="false">AE2083*I2083</f>
        <v>26</v>
      </c>
    </row>
    <row r="2084" customFormat="false" ht="21" hidden="false" customHeight="false" outlineLevel="0" collapsed="false">
      <c r="A2084" s="7" t="s">
        <v>7208</v>
      </c>
      <c r="B2084" s="8" t="n">
        <f aca="false">I2084</f>
        <v>25</v>
      </c>
      <c r="C2084" s="0" t="s">
        <v>7209</v>
      </c>
      <c r="D2084" s="0" t="s">
        <v>7210</v>
      </c>
      <c r="E2084" s="0" t="s">
        <v>7211</v>
      </c>
      <c r="F2084" s="0" t="s">
        <v>22</v>
      </c>
      <c r="G2084" s="0" t="n">
        <v>6</v>
      </c>
      <c r="H2084" s="0" t="n">
        <f aca="false">I2084*0.2</f>
        <v>5</v>
      </c>
      <c r="I2084" s="7" t="n">
        <v>25</v>
      </c>
      <c r="J2084" s="9" t="n">
        <v>47848.4166666667</v>
      </c>
      <c r="M2084" s="0" t="n">
        <v>15</v>
      </c>
      <c r="N2084" s="10" t="s">
        <v>6910</v>
      </c>
      <c r="O2084" s="11" t="n">
        <f aca="false">G2084*I2084</f>
        <v>150</v>
      </c>
      <c r="P2084" s="12" t="s">
        <v>171</v>
      </c>
      <c r="Q2084" s="13" t="s">
        <v>6951</v>
      </c>
      <c r="R2084" s="0" t="n">
        <f aca="false">VLOOKUP(A2084,Sados!$A$1:$D$2962,4,0)</f>
        <v>0</v>
      </c>
      <c r="Z2084" s="0" t="n">
        <v>1</v>
      </c>
      <c r="AE2084" s="0" t="n">
        <f aca="false">G2084-S2084-T2084-U2084-V2084-W2084-X2084-Y2084-Z2084-AA2084-AB2084-AC2084+AD2084</f>
        <v>5</v>
      </c>
      <c r="AF2084" s="0" t="n">
        <f aca="false">AE2084*I2084</f>
        <v>125</v>
      </c>
    </row>
    <row r="2085" customFormat="false" ht="21" hidden="false" customHeight="false" outlineLevel="0" collapsed="false">
      <c r="A2085" s="7" t="s">
        <v>7212</v>
      </c>
      <c r="B2085" s="8" t="n">
        <f aca="false">I2085</f>
        <v>31</v>
      </c>
      <c r="C2085" s="0" t="s">
        <v>7213</v>
      </c>
      <c r="D2085" s="0" t="s">
        <v>7214</v>
      </c>
      <c r="E2085" s="0" t="s">
        <v>7215</v>
      </c>
      <c r="F2085" s="0" t="s">
        <v>22</v>
      </c>
      <c r="G2085" s="0" t="n">
        <v>7</v>
      </c>
      <c r="H2085" s="0" t="n">
        <f aca="false">I2085*0.2</f>
        <v>6.2</v>
      </c>
      <c r="I2085" s="7" t="n">
        <v>31</v>
      </c>
      <c r="J2085" s="9" t="n">
        <v>47848.4166666667</v>
      </c>
      <c r="M2085" s="0" t="n">
        <v>15</v>
      </c>
      <c r="N2085" s="10" t="s">
        <v>6910</v>
      </c>
      <c r="O2085" s="11" t="n">
        <f aca="false">G2085*I2085</f>
        <v>217</v>
      </c>
      <c r="P2085" s="12" t="s">
        <v>171</v>
      </c>
      <c r="Q2085" s="13" t="s">
        <v>6934</v>
      </c>
      <c r="R2085" s="0" t="n">
        <f aca="false">VLOOKUP(A2085,Sados!$A$1:$D$2962,4,0)</f>
        <v>0</v>
      </c>
      <c r="AE2085" s="0" t="n">
        <f aca="false">G2085-S2085-T2085-U2085-V2085-W2085-X2085-Y2085-Z2085-AA2085-AB2085-AC2085+AD2085</f>
        <v>7</v>
      </c>
      <c r="AF2085" s="0" t="n">
        <f aca="false">AE2085*I2085</f>
        <v>217</v>
      </c>
    </row>
    <row r="2086" customFormat="false" ht="21" hidden="false" customHeight="false" outlineLevel="0" collapsed="false">
      <c r="A2086" s="7" t="s">
        <v>7216</v>
      </c>
      <c r="B2086" s="8" t="n">
        <f aca="false">I2086</f>
        <v>23</v>
      </c>
      <c r="C2086" s="0" t="s">
        <v>7217</v>
      </c>
      <c r="D2086" s="0" t="s">
        <v>7218</v>
      </c>
      <c r="E2086" s="0" t="s">
        <v>7219</v>
      </c>
      <c r="F2086" s="0" t="s">
        <v>22</v>
      </c>
      <c r="G2086" s="0" t="n">
        <v>7</v>
      </c>
      <c r="H2086" s="0" t="n">
        <f aca="false">I2086*0.2</f>
        <v>4.6</v>
      </c>
      <c r="I2086" s="7" t="n">
        <v>23</v>
      </c>
      <c r="J2086" s="9" t="n">
        <v>47848.4166666667</v>
      </c>
      <c r="M2086" s="0" t="n">
        <v>15</v>
      </c>
      <c r="N2086" s="10" t="s">
        <v>6910</v>
      </c>
      <c r="O2086" s="11" t="n">
        <f aca="false">G2086*I2086</f>
        <v>161</v>
      </c>
      <c r="P2086" s="12" t="s">
        <v>171</v>
      </c>
      <c r="Q2086" s="13" t="s">
        <v>6914</v>
      </c>
      <c r="R2086" s="0" t="n">
        <f aca="false">VLOOKUP(A2086,Sados!$A$1:$D$2962,4,0)</f>
        <v>6</v>
      </c>
      <c r="AE2086" s="0" t="n">
        <f aca="false">G2086-S2086-T2086-U2086-V2086-W2086-X2086-Y2086-Z2086-AA2086-AB2086-AC2086+AD2086</f>
        <v>7</v>
      </c>
      <c r="AF2086" s="0" t="n">
        <f aca="false">AE2086*I2086</f>
        <v>161</v>
      </c>
    </row>
    <row r="2087" customFormat="false" ht="21" hidden="false" customHeight="false" outlineLevel="0" collapsed="false">
      <c r="A2087" s="7" t="s">
        <v>7220</v>
      </c>
      <c r="B2087" s="8" t="n">
        <f aca="false">I2087</f>
        <v>51</v>
      </c>
      <c r="C2087" s="0" t="s">
        <v>7221</v>
      </c>
      <c r="D2087" s="0" t="s">
        <v>7222</v>
      </c>
      <c r="E2087" s="0" t="s">
        <v>7223</v>
      </c>
      <c r="F2087" s="0" t="s">
        <v>22</v>
      </c>
      <c r="G2087" s="0" t="n">
        <v>2</v>
      </c>
      <c r="H2087" s="0" t="n">
        <f aca="false">I2087*0.2</f>
        <v>10.2</v>
      </c>
      <c r="I2087" s="7" t="n">
        <v>51</v>
      </c>
      <c r="J2087" s="9" t="n">
        <v>47848.4166666667</v>
      </c>
      <c r="M2087" s="0" t="n">
        <v>15</v>
      </c>
      <c r="N2087" s="10" t="s">
        <v>6910</v>
      </c>
      <c r="O2087" s="11" t="n">
        <f aca="false">G2087*I2087</f>
        <v>102</v>
      </c>
      <c r="P2087" s="12" t="s">
        <v>171</v>
      </c>
      <c r="Q2087" s="13" t="s">
        <v>6914</v>
      </c>
      <c r="R2087" s="0" t="n">
        <f aca="false">VLOOKUP(A2087,Sados!$A$1:$D$2962,4,0)</f>
        <v>2</v>
      </c>
      <c r="AE2087" s="0" t="n">
        <f aca="false">G2087-S2087-T2087-U2087-V2087-W2087-X2087-Y2087-Z2087-AA2087-AB2087-AC2087+AD2087</f>
        <v>2</v>
      </c>
      <c r="AF2087" s="0" t="n">
        <f aca="false">AE2087*I2087</f>
        <v>102</v>
      </c>
    </row>
    <row r="2088" customFormat="false" ht="21" hidden="false" customHeight="false" outlineLevel="0" collapsed="false">
      <c r="A2088" s="7" t="s">
        <v>7224</v>
      </c>
      <c r="B2088" s="8" t="n">
        <f aca="false">I2088</f>
        <v>26</v>
      </c>
      <c r="C2088" s="0" t="s">
        <v>7225</v>
      </c>
      <c r="D2088" s="0" t="s">
        <v>7226</v>
      </c>
      <c r="E2088" s="0" t="s">
        <v>7227</v>
      </c>
      <c r="F2088" s="0" t="s">
        <v>22</v>
      </c>
      <c r="G2088" s="0" t="n">
        <v>4</v>
      </c>
      <c r="H2088" s="0" t="n">
        <f aca="false">I2088*0.2</f>
        <v>5.2</v>
      </c>
      <c r="I2088" s="7" t="n">
        <v>26</v>
      </c>
      <c r="J2088" s="9" t="n">
        <v>47848.4166666667</v>
      </c>
      <c r="M2088" s="0" t="n">
        <v>15</v>
      </c>
      <c r="N2088" s="10" t="s">
        <v>6910</v>
      </c>
      <c r="O2088" s="11" t="n">
        <f aca="false">G2088*I2088</f>
        <v>104</v>
      </c>
      <c r="P2088" s="12" t="s">
        <v>171</v>
      </c>
      <c r="Q2088" s="13" t="s">
        <v>6914</v>
      </c>
      <c r="R2088" s="0" t="n">
        <f aca="false">VLOOKUP(A2088,Sados!$A$1:$D$2962,4,0)</f>
        <v>4</v>
      </c>
      <c r="AE2088" s="0" t="n">
        <f aca="false">G2088-S2088-T2088-U2088-V2088-W2088-X2088-Y2088-Z2088-AA2088-AB2088-AC2088+AD2088</f>
        <v>4</v>
      </c>
      <c r="AF2088" s="0" t="n">
        <f aca="false">AE2088*I2088</f>
        <v>104</v>
      </c>
    </row>
    <row r="2089" customFormat="false" ht="21" hidden="false" customHeight="false" outlineLevel="0" collapsed="false">
      <c r="A2089" s="7" t="s">
        <v>7228</v>
      </c>
      <c r="B2089" s="8" t="n">
        <f aca="false">I2089</f>
        <v>37</v>
      </c>
      <c r="C2089" s="0" t="s">
        <v>7229</v>
      </c>
      <c r="D2089" s="0" t="s">
        <v>7230</v>
      </c>
      <c r="E2089" s="0" t="s">
        <v>7231</v>
      </c>
      <c r="F2089" s="0" t="s">
        <v>22</v>
      </c>
      <c r="G2089" s="0" t="n">
        <v>8</v>
      </c>
      <c r="H2089" s="0" t="n">
        <f aca="false">I2089*0.2</f>
        <v>7.4</v>
      </c>
      <c r="I2089" s="7" t="n">
        <v>37</v>
      </c>
      <c r="J2089" s="9" t="n">
        <v>47848.4166666667</v>
      </c>
      <c r="M2089" s="0" t="n">
        <v>15</v>
      </c>
      <c r="N2089" s="10" t="s">
        <v>6910</v>
      </c>
      <c r="O2089" s="11" t="n">
        <f aca="false">G2089*I2089</f>
        <v>296</v>
      </c>
      <c r="P2089" s="12" t="s">
        <v>171</v>
      </c>
      <c r="Q2089" s="13" t="s">
        <v>6975</v>
      </c>
      <c r="R2089" s="0" t="n">
        <f aca="false">VLOOKUP(A2089,Sados!$A$1:$D$2962,4,0)</f>
        <v>8</v>
      </c>
      <c r="AE2089" s="0" t="n">
        <f aca="false">G2089-S2089-T2089-U2089-V2089-W2089-X2089-Y2089-Z2089-AA2089-AB2089-AC2089+AD2089</f>
        <v>8</v>
      </c>
      <c r="AF2089" s="0" t="n">
        <f aca="false">AE2089*I2089</f>
        <v>296</v>
      </c>
    </row>
    <row r="2090" customFormat="false" ht="21" hidden="false" customHeight="false" outlineLevel="0" collapsed="false">
      <c r="A2090" s="7" t="s">
        <v>7232</v>
      </c>
      <c r="B2090" s="8" t="n">
        <f aca="false">I2090</f>
        <v>38</v>
      </c>
      <c r="C2090" s="0" t="s">
        <v>7233</v>
      </c>
      <c r="D2090" s="0" t="s">
        <v>7234</v>
      </c>
      <c r="E2090" s="0" t="s">
        <v>7235</v>
      </c>
      <c r="F2090" s="0" t="s">
        <v>22</v>
      </c>
      <c r="G2090" s="0" t="n">
        <v>6</v>
      </c>
      <c r="H2090" s="0" t="n">
        <f aca="false">I2090*0.2</f>
        <v>7.6</v>
      </c>
      <c r="I2090" s="7" t="n">
        <v>38</v>
      </c>
      <c r="J2090" s="9" t="n">
        <v>47848.4166666667</v>
      </c>
      <c r="M2090" s="0" t="n">
        <v>15</v>
      </c>
      <c r="N2090" s="10" t="s">
        <v>6910</v>
      </c>
      <c r="O2090" s="11" t="n">
        <f aca="false">G2090*I2090</f>
        <v>228</v>
      </c>
      <c r="P2090" s="12" t="s">
        <v>38</v>
      </c>
      <c r="Q2090" s="13" t="s">
        <v>6934</v>
      </c>
      <c r="R2090" s="0" t="n">
        <f aca="false">VLOOKUP(A2090,Sados!$A$1:$D$2962,4,0)</f>
        <v>6</v>
      </c>
      <c r="AE2090" s="0" t="n">
        <f aca="false">G2090-S2090-T2090-U2090-V2090-W2090-X2090-Y2090-Z2090-AA2090-AB2090-AC2090+AD2090</f>
        <v>6</v>
      </c>
      <c r="AF2090" s="0" t="n">
        <f aca="false">AE2090*I2090</f>
        <v>228</v>
      </c>
    </row>
    <row r="2091" customFormat="false" ht="21" hidden="false" customHeight="false" outlineLevel="0" collapsed="false">
      <c r="A2091" s="7" t="s">
        <v>7236</v>
      </c>
      <c r="B2091" s="8" t="n">
        <f aca="false">I2091</f>
        <v>34</v>
      </c>
      <c r="C2091" s="0" t="s">
        <v>7237</v>
      </c>
      <c r="D2091" s="0" t="s">
        <v>7238</v>
      </c>
      <c r="E2091" s="0" t="s">
        <v>7239</v>
      </c>
      <c r="F2091" s="0" t="s">
        <v>22</v>
      </c>
      <c r="G2091" s="0" t="n">
        <v>6</v>
      </c>
      <c r="H2091" s="0" t="n">
        <f aca="false">I2091*0.2</f>
        <v>6.8</v>
      </c>
      <c r="I2091" s="7" t="n">
        <v>34</v>
      </c>
      <c r="J2091" s="9" t="n">
        <v>47848.4166666667</v>
      </c>
      <c r="M2091" s="0" t="n">
        <v>15</v>
      </c>
      <c r="N2091" s="10" t="s">
        <v>6910</v>
      </c>
      <c r="O2091" s="11" t="n">
        <f aca="false">G2091*I2091</f>
        <v>204</v>
      </c>
      <c r="P2091" s="12" t="s">
        <v>38</v>
      </c>
      <c r="Q2091" s="13" t="s">
        <v>6934</v>
      </c>
      <c r="R2091" s="0" t="n">
        <f aca="false">VLOOKUP(A2091,Sados!$A$1:$D$2962,4,0)</f>
        <v>6</v>
      </c>
      <c r="AE2091" s="0" t="n">
        <f aca="false">G2091-S2091-T2091-U2091-V2091-W2091-X2091-Y2091-Z2091-AA2091-AB2091-AC2091+AD2091</f>
        <v>6</v>
      </c>
      <c r="AF2091" s="0" t="n">
        <f aca="false">AE2091*I2091</f>
        <v>204</v>
      </c>
    </row>
    <row r="2092" customFormat="false" ht="21" hidden="false" customHeight="false" outlineLevel="0" collapsed="false">
      <c r="A2092" s="7" t="s">
        <v>7240</v>
      </c>
      <c r="B2092" s="8" t="n">
        <f aca="false">I2092</f>
        <v>25</v>
      </c>
      <c r="C2092" s="0" t="s">
        <v>7241</v>
      </c>
      <c r="D2092" s="0" t="s">
        <v>7242</v>
      </c>
      <c r="E2092" s="0" t="s">
        <v>7243</v>
      </c>
      <c r="F2092" s="0" t="s">
        <v>22</v>
      </c>
      <c r="G2092" s="0" t="n">
        <v>4</v>
      </c>
      <c r="H2092" s="0" t="n">
        <f aca="false">I2092*0.2</f>
        <v>5</v>
      </c>
      <c r="I2092" s="7" t="n">
        <v>25</v>
      </c>
      <c r="J2092" s="9" t="n">
        <v>47848.4166666667</v>
      </c>
      <c r="M2092" s="0" t="n">
        <v>15</v>
      </c>
      <c r="N2092" s="10" t="s">
        <v>6910</v>
      </c>
      <c r="O2092" s="11" t="n">
        <f aca="false">G2092*I2092</f>
        <v>100</v>
      </c>
      <c r="P2092" s="12" t="s">
        <v>454</v>
      </c>
      <c r="Q2092" s="13" t="s">
        <v>25</v>
      </c>
      <c r="R2092" s="0" t="n">
        <f aca="false">VLOOKUP(A2092,Sados!$A$1:$D$2962,4,0)</f>
        <v>4</v>
      </c>
      <c r="AE2092" s="0" t="n">
        <f aca="false">G2092-S2092-T2092-U2092-V2092-W2092-X2092-Y2092-Z2092-AA2092-AB2092-AC2092+AD2092</f>
        <v>4</v>
      </c>
      <c r="AF2092" s="0" t="n">
        <f aca="false">AE2092*I2092</f>
        <v>100</v>
      </c>
    </row>
    <row r="2093" customFormat="false" ht="21" hidden="false" customHeight="false" outlineLevel="0" collapsed="false">
      <c r="A2093" s="7" t="s">
        <v>7244</v>
      </c>
      <c r="B2093" s="8" t="n">
        <f aca="false">I2093</f>
        <v>22</v>
      </c>
      <c r="C2093" s="0" t="s">
        <v>7245</v>
      </c>
      <c r="D2093" s="0" t="s">
        <v>7246</v>
      </c>
      <c r="E2093" s="0" t="s">
        <v>7247</v>
      </c>
      <c r="F2093" s="0" t="s">
        <v>22</v>
      </c>
      <c r="G2093" s="0" t="n">
        <v>9</v>
      </c>
      <c r="H2093" s="0" t="n">
        <f aca="false">I2093*0.2</f>
        <v>4.4</v>
      </c>
      <c r="I2093" s="7" t="n">
        <v>22</v>
      </c>
      <c r="J2093" s="9" t="n">
        <v>47848.4166666667</v>
      </c>
      <c r="M2093" s="0" t="n">
        <v>15</v>
      </c>
      <c r="N2093" s="10" t="s">
        <v>6910</v>
      </c>
      <c r="O2093" s="11" t="n">
        <f aca="false">G2093*I2093</f>
        <v>198</v>
      </c>
      <c r="P2093" s="12" t="s">
        <v>34</v>
      </c>
      <c r="Q2093" s="13" t="s">
        <v>6951</v>
      </c>
      <c r="R2093" s="0" t="n">
        <f aca="false">VLOOKUP(A2093,Sados!$A$1:$D$2962,4,0)</f>
        <v>6</v>
      </c>
      <c r="AE2093" s="0" t="n">
        <f aca="false">G2093-S2093-T2093-U2093-V2093-W2093-X2093-Y2093-Z2093-AA2093-AB2093-AC2093+AD2093</f>
        <v>9</v>
      </c>
      <c r="AF2093" s="0" t="n">
        <f aca="false">AE2093*I2093</f>
        <v>198</v>
      </c>
    </row>
    <row r="2094" customFormat="false" ht="21" hidden="false" customHeight="false" outlineLevel="0" collapsed="false">
      <c r="A2094" s="7" t="s">
        <v>7248</v>
      </c>
      <c r="B2094" s="8" t="n">
        <f aca="false">I2094</f>
        <v>22</v>
      </c>
      <c r="C2094" s="0" t="s">
        <v>7249</v>
      </c>
      <c r="D2094" s="0" t="s">
        <v>7250</v>
      </c>
      <c r="E2094" s="0" t="s">
        <v>7251</v>
      </c>
      <c r="F2094" s="0" t="s">
        <v>22</v>
      </c>
      <c r="G2094" s="0" t="n">
        <v>6</v>
      </c>
      <c r="H2094" s="0" t="n">
        <f aca="false">I2094*0.2</f>
        <v>4.4</v>
      </c>
      <c r="I2094" s="7" t="n">
        <v>22</v>
      </c>
      <c r="J2094" s="9" t="n">
        <v>47848.4166666667</v>
      </c>
      <c r="M2094" s="0" t="n">
        <v>15</v>
      </c>
      <c r="N2094" s="10" t="s">
        <v>6910</v>
      </c>
      <c r="O2094" s="11" t="n">
        <f aca="false">G2094*I2094</f>
        <v>132</v>
      </c>
      <c r="P2094" s="12" t="s">
        <v>34</v>
      </c>
      <c r="Q2094" s="13" t="s">
        <v>6951</v>
      </c>
      <c r="R2094" s="0" t="n">
        <f aca="false">VLOOKUP(A2094,Sados!$A$1:$D$2962,4,0)</f>
        <v>6</v>
      </c>
      <c r="AE2094" s="0" t="n">
        <f aca="false">G2094-S2094-T2094-U2094-V2094-W2094-X2094-Y2094-Z2094-AA2094-AB2094-AC2094+AD2094</f>
        <v>6</v>
      </c>
      <c r="AF2094" s="0" t="n">
        <f aca="false">AE2094*I2094</f>
        <v>132</v>
      </c>
    </row>
    <row r="2095" customFormat="false" ht="21" hidden="false" customHeight="false" outlineLevel="0" collapsed="false">
      <c r="A2095" s="7" t="s">
        <v>7252</v>
      </c>
      <c r="B2095" s="8" t="n">
        <f aca="false">I2095</f>
        <v>33</v>
      </c>
      <c r="C2095" s="0" t="s">
        <v>7253</v>
      </c>
      <c r="D2095" s="0" t="s">
        <v>7254</v>
      </c>
      <c r="E2095" s="0" t="s">
        <v>7255</v>
      </c>
      <c r="F2095" s="0" t="s">
        <v>22</v>
      </c>
      <c r="G2095" s="0" t="n">
        <v>12</v>
      </c>
      <c r="H2095" s="0" t="n">
        <f aca="false">I2095*0.2</f>
        <v>6.6</v>
      </c>
      <c r="I2095" s="7" t="n">
        <v>33</v>
      </c>
      <c r="J2095" s="9" t="n">
        <v>47848.4166666667</v>
      </c>
      <c r="M2095" s="0" t="n">
        <v>15</v>
      </c>
      <c r="N2095" s="10" t="s">
        <v>6910</v>
      </c>
      <c r="O2095" s="11" t="n">
        <f aca="false">G2095*I2095</f>
        <v>396</v>
      </c>
      <c r="P2095" s="12" t="s">
        <v>42</v>
      </c>
      <c r="Q2095" s="13" t="s">
        <v>6914</v>
      </c>
      <c r="R2095" s="0" t="n">
        <f aca="false">VLOOKUP(A2095,Sados!$A$1:$D$2962,4,0)</f>
        <v>12</v>
      </c>
      <c r="AE2095" s="0" t="n">
        <f aca="false">G2095-S2095-T2095-U2095-V2095-W2095-X2095-Y2095-Z2095-AA2095-AB2095-AC2095+AD2095</f>
        <v>12</v>
      </c>
      <c r="AF2095" s="0" t="n">
        <f aca="false">AE2095*I2095</f>
        <v>396</v>
      </c>
    </row>
    <row r="2096" customFormat="false" ht="21" hidden="false" customHeight="false" outlineLevel="0" collapsed="false">
      <c r="A2096" s="7" t="s">
        <v>7256</v>
      </c>
      <c r="B2096" s="8" t="n">
        <f aca="false">I2096</f>
        <v>30</v>
      </c>
      <c r="C2096" s="0" t="s">
        <v>7257</v>
      </c>
      <c r="D2096" s="0" t="s">
        <v>7258</v>
      </c>
      <c r="E2096" s="0" t="s">
        <v>7259</v>
      </c>
      <c r="F2096" s="0" t="s">
        <v>22</v>
      </c>
      <c r="G2096" s="0" t="n">
        <v>3</v>
      </c>
      <c r="H2096" s="0" t="n">
        <f aca="false">I2096*0.2</f>
        <v>6</v>
      </c>
      <c r="I2096" s="7" t="n">
        <v>30</v>
      </c>
      <c r="J2096" s="9" t="n">
        <v>47848.4166666667</v>
      </c>
      <c r="M2096" s="0" t="n">
        <v>15</v>
      </c>
      <c r="N2096" s="10" t="s">
        <v>6910</v>
      </c>
      <c r="O2096" s="11" t="n">
        <f aca="false">G2096*I2096</f>
        <v>90</v>
      </c>
      <c r="P2096" s="12" t="s">
        <v>42</v>
      </c>
      <c r="Q2096" s="13" t="s">
        <v>6975</v>
      </c>
      <c r="R2096" s="0" t="n">
        <f aca="false">VLOOKUP(A2096,Sados!$A$1:$D$2962,4,0)</f>
        <v>3</v>
      </c>
      <c r="AE2096" s="0" t="n">
        <f aca="false">G2096-S2096-T2096-U2096-V2096-W2096-X2096-Y2096-Z2096-AA2096-AB2096-AC2096+AD2096</f>
        <v>3</v>
      </c>
      <c r="AF2096" s="0" t="n">
        <f aca="false">AE2096*I2096</f>
        <v>90</v>
      </c>
    </row>
    <row r="2097" customFormat="false" ht="21" hidden="false" customHeight="false" outlineLevel="0" collapsed="false">
      <c r="A2097" s="7" t="s">
        <v>7260</v>
      </c>
      <c r="B2097" s="8" t="n">
        <f aca="false">I2097</f>
        <v>23</v>
      </c>
      <c r="C2097" s="0" t="s">
        <v>7261</v>
      </c>
      <c r="D2097" s="0" t="s">
        <v>7262</v>
      </c>
      <c r="E2097" s="0" t="s">
        <v>7263</v>
      </c>
      <c r="F2097" s="0" t="s">
        <v>22</v>
      </c>
      <c r="G2097" s="0" t="n">
        <v>7</v>
      </c>
      <c r="H2097" s="0" t="n">
        <f aca="false">I2097*0.2</f>
        <v>4.6</v>
      </c>
      <c r="I2097" s="7" t="n">
        <v>23</v>
      </c>
      <c r="J2097" s="9" t="n">
        <v>47848.4166666667</v>
      </c>
      <c r="M2097" s="0" t="n">
        <v>15</v>
      </c>
      <c r="N2097" s="10" t="s">
        <v>6910</v>
      </c>
      <c r="O2097" s="11" t="n">
        <f aca="false">G2097*I2097</f>
        <v>161</v>
      </c>
      <c r="P2097" s="12" t="s">
        <v>42</v>
      </c>
      <c r="Q2097" s="13" t="s">
        <v>6934</v>
      </c>
      <c r="R2097" s="0" t="n">
        <f aca="false">VLOOKUP(A2097,Sados!$A$1:$D$2962,4,0)</f>
        <v>4</v>
      </c>
      <c r="Y2097" s="0" t="n">
        <v>1</v>
      </c>
      <c r="AE2097" s="0" t="n">
        <f aca="false">G2097-S2097-T2097-U2097-V2097-W2097-X2097-Y2097-Z2097-AA2097-AB2097-AC2097+AD2097</f>
        <v>6</v>
      </c>
      <c r="AF2097" s="0" t="n">
        <f aca="false">AE2097*I2097</f>
        <v>138</v>
      </c>
    </row>
    <row r="2098" customFormat="false" ht="21" hidden="false" customHeight="false" outlineLevel="0" collapsed="false">
      <c r="A2098" s="7" t="s">
        <v>7264</v>
      </c>
      <c r="B2098" s="8" t="n">
        <f aca="false">I2098</f>
        <v>27</v>
      </c>
      <c r="C2098" s="0" t="s">
        <v>7265</v>
      </c>
      <c r="D2098" s="0" t="s">
        <v>7266</v>
      </c>
      <c r="E2098" s="0" t="s">
        <v>7267</v>
      </c>
      <c r="F2098" s="0" t="s">
        <v>22</v>
      </c>
      <c r="G2098" s="0" t="n">
        <v>11</v>
      </c>
      <c r="H2098" s="0" t="n">
        <f aca="false">I2098*0.2</f>
        <v>5.4</v>
      </c>
      <c r="I2098" s="7" t="n">
        <v>27</v>
      </c>
      <c r="J2098" s="9" t="n">
        <v>47848.4166666667</v>
      </c>
      <c r="M2098" s="0" t="n">
        <v>15</v>
      </c>
      <c r="N2098" s="10" t="s">
        <v>6910</v>
      </c>
      <c r="O2098" s="11" t="n">
        <f aca="false">G2098*I2098</f>
        <v>297</v>
      </c>
      <c r="P2098" s="12" t="s">
        <v>42</v>
      </c>
      <c r="Q2098" s="13" t="s">
        <v>6914</v>
      </c>
      <c r="R2098" s="0" t="n">
        <f aca="false">VLOOKUP(A2098,Sados!$A$1:$D$2962,4,0)</f>
        <v>6</v>
      </c>
      <c r="AE2098" s="0" t="n">
        <f aca="false">G2098-S2098-T2098-U2098-V2098-W2098-X2098-Y2098-Z2098-AA2098-AB2098-AC2098+AD2098</f>
        <v>11</v>
      </c>
      <c r="AF2098" s="0" t="n">
        <f aca="false">AE2098*I2098</f>
        <v>297</v>
      </c>
    </row>
    <row r="2099" customFormat="false" ht="21" hidden="false" customHeight="false" outlineLevel="0" collapsed="false">
      <c r="A2099" s="7" t="s">
        <v>7268</v>
      </c>
      <c r="B2099" s="8" t="n">
        <f aca="false">I2099</f>
        <v>24</v>
      </c>
      <c r="C2099" s="0" t="s">
        <v>7269</v>
      </c>
      <c r="D2099" s="0" t="s">
        <v>7270</v>
      </c>
      <c r="E2099" s="0" t="s">
        <v>7271</v>
      </c>
      <c r="F2099" s="0" t="s">
        <v>22</v>
      </c>
      <c r="G2099" s="0" t="n">
        <v>11</v>
      </c>
      <c r="H2099" s="0" t="n">
        <f aca="false">I2099*0.2</f>
        <v>4.8</v>
      </c>
      <c r="I2099" s="7" t="n">
        <v>24</v>
      </c>
      <c r="J2099" s="9" t="n">
        <v>47848.4166666667</v>
      </c>
      <c r="M2099" s="0" t="n">
        <v>15</v>
      </c>
      <c r="N2099" s="10" t="s">
        <v>6910</v>
      </c>
      <c r="O2099" s="11" t="n">
        <f aca="false">G2099*I2099</f>
        <v>264</v>
      </c>
      <c r="P2099" s="12" t="s">
        <v>42</v>
      </c>
      <c r="Q2099" s="13" t="s">
        <v>6975</v>
      </c>
      <c r="R2099" s="0" t="n">
        <f aca="false">VLOOKUP(A2099,Sados!$A$1:$D$2962,4,0)</f>
        <v>10</v>
      </c>
      <c r="AE2099" s="0" t="n">
        <f aca="false">G2099-S2099-T2099-U2099-V2099-W2099-X2099-Y2099-Z2099-AA2099-AB2099-AC2099+AD2099</f>
        <v>11</v>
      </c>
      <c r="AF2099" s="0" t="n">
        <f aca="false">AE2099*I2099</f>
        <v>264</v>
      </c>
    </row>
    <row r="2100" customFormat="false" ht="21" hidden="false" customHeight="false" outlineLevel="0" collapsed="false">
      <c r="A2100" s="7" t="s">
        <v>7272</v>
      </c>
      <c r="B2100" s="8" t="n">
        <f aca="false">I2100</f>
        <v>25</v>
      </c>
      <c r="C2100" s="0" t="s">
        <v>7273</v>
      </c>
      <c r="D2100" s="0" t="s">
        <v>7274</v>
      </c>
      <c r="E2100" s="0" t="s">
        <v>7275</v>
      </c>
      <c r="F2100" s="0" t="s">
        <v>22</v>
      </c>
      <c r="G2100" s="0" t="n">
        <v>5</v>
      </c>
      <c r="H2100" s="0" t="n">
        <f aca="false">I2100*0.2</f>
        <v>5</v>
      </c>
      <c r="I2100" s="7" t="n">
        <v>25</v>
      </c>
      <c r="J2100" s="9" t="n">
        <v>47848.4166666667</v>
      </c>
      <c r="M2100" s="0" t="n">
        <v>15</v>
      </c>
      <c r="N2100" s="10" t="s">
        <v>6910</v>
      </c>
      <c r="O2100" s="11" t="n">
        <f aca="false">G2100*I2100</f>
        <v>125</v>
      </c>
      <c r="P2100" s="12" t="s">
        <v>42</v>
      </c>
      <c r="Q2100" s="13" t="s">
        <v>6975</v>
      </c>
      <c r="R2100" s="0" t="n">
        <f aca="false">VLOOKUP(A2100,Sados!$A$1:$D$2962,4,0)</f>
        <v>5</v>
      </c>
      <c r="AE2100" s="0" t="n">
        <f aca="false">G2100-S2100-T2100-U2100-V2100-W2100-X2100-Y2100-Z2100-AA2100-AB2100-AC2100+AD2100</f>
        <v>5</v>
      </c>
      <c r="AF2100" s="0" t="n">
        <f aca="false">AE2100*I2100</f>
        <v>125</v>
      </c>
    </row>
    <row r="2101" customFormat="false" ht="21" hidden="false" customHeight="false" outlineLevel="0" collapsed="false">
      <c r="A2101" s="7" t="s">
        <v>7276</v>
      </c>
      <c r="B2101" s="8" t="n">
        <f aca="false">I2101</f>
        <v>55</v>
      </c>
      <c r="C2101" s="0" t="s">
        <v>7277</v>
      </c>
      <c r="D2101" s="0" t="s">
        <v>7278</v>
      </c>
      <c r="E2101" s="0" t="s">
        <v>7279</v>
      </c>
      <c r="F2101" s="0" t="s">
        <v>22</v>
      </c>
      <c r="G2101" s="0" t="n">
        <v>1</v>
      </c>
      <c r="H2101" s="0" t="n">
        <f aca="false">I2101*0.2</f>
        <v>11</v>
      </c>
      <c r="I2101" s="7" t="n">
        <v>55</v>
      </c>
      <c r="J2101" s="9" t="n">
        <v>47848.4166666667</v>
      </c>
      <c r="M2101" s="0" t="n">
        <v>15</v>
      </c>
      <c r="N2101" s="10" t="s">
        <v>6910</v>
      </c>
      <c r="O2101" s="11" t="n">
        <f aca="false">G2101*I2101</f>
        <v>55</v>
      </c>
      <c r="P2101" s="12" t="s">
        <v>42</v>
      </c>
      <c r="Q2101" s="13" t="s">
        <v>6914</v>
      </c>
      <c r="R2101" s="0" t="n">
        <f aca="false">VLOOKUP(A2101,Sados!$A$1:$D$2962,4,0)</f>
        <v>0</v>
      </c>
      <c r="AE2101" s="0" t="n">
        <f aca="false">G2101-S2101-T2101-U2101-V2101-W2101-X2101-Y2101-Z2101-AA2101-AB2101-AC2101+AD2101</f>
        <v>1</v>
      </c>
      <c r="AF2101" s="0" t="n">
        <f aca="false">AE2101*I2101</f>
        <v>55</v>
      </c>
    </row>
    <row r="2102" customFormat="false" ht="21" hidden="false" customHeight="false" outlineLevel="0" collapsed="false">
      <c r="A2102" s="7" t="s">
        <v>7280</v>
      </c>
      <c r="B2102" s="8" t="n">
        <f aca="false">I2102</f>
        <v>55</v>
      </c>
      <c r="C2102" s="0" t="s">
        <v>7281</v>
      </c>
      <c r="D2102" s="0" t="s">
        <v>7282</v>
      </c>
      <c r="E2102" s="0" t="s">
        <v>7283</v>
      </c>
      <c r="F2102" s="0" t="s">
        <v>22</v>
      </c>
      <c r="G2102" s="0" t="n">
        <v>7</v>
      </c>
      <c r="H2102" s="0" t="n">
        <f aca="false">I2102*0.2</f>
        <v>11</v>
      </c>
      <c r="I2102" s="7" t="n">
        <v>55</v>
      </c>
      <c r="J2102" s="9" t="n">
        <v>47848.4166666667</v>
      </c>
      <c r="M2102" s="0" t="n">
        <v>15</v>
      </c>
      <c r="N2102" s="10" t="s">
        <v>6910</v>
      </c>
      <c r="O2102" s="11" t="n">
        <f aca="false">G2102*I2102</f>
        <v>385</v>
      </c>
      <c r="P2102" s="12" t="s">
        <v>42</v>
      </c>
      <c r="Q2102" s="13" t="s">
        <v>6934</v>
      </c>
      <c r="R2102" s="0" t="n">
        <f aca="false">VLOOKUP(A2102,Sados!$A$1:$D$2962,4,0)</f>
        <v>7</v>
      </c>
      <c r="AE2102" s="0" t="n">
        <f aca="false">G2102-S2102-T2102-U2102-V2102-W2102-X2102-Y2102-Z2102-AA2102-AB2102-AC2102+AD2102</f>
        <v>7</v>
      </c>
      <c r="AF2102" s="0" t="n">
        <f aca="false">AE2102*I2102</f>
        <v>385</v>
      </c>
    </row>
    <row r="2103" customFormat="false" ht="21" hidden="false" customHeight="false" outlineLevel="0" collapsed="false">
      <c r="A2103" s="7" t="s">
        <v>7284</v>
      </c>
      <c r="B2103" s="8" t="n">
        <f aca="false">I2103</f>
        <v>33</v>
      </c>
      <c r="C2103" s="0" t="s">
        <v>7285</v>
      </c>
      <c r="D2103" s="0" t="s">
        <v>7286</v>
      </c>
      <c r="E2103" s="0" t="s">
        <v>7287</v>
      </c>
      <c r="F2103" s="0" t="s">
        <v>22</v>
      </c>
      <c r="G2103" s="0" t="n">
        <v>2</v>
      </c>
      <c r="H2103" s="0" t="n">
        <f aca="false">I2103*0.2</f>
        <v>6.6</v>
      </c>
      <c r="I2103" s="7" t="n">
        <v>33</v>
      </c>
      <c r="J2103" s="9" t="n">
        <v>47848.4166666667</v>
      </c>
      <c r="M2103" s="0" t="n">
        <v>15</v>
      </c>
      <c r="N2103" s="10" t="s">
        <v>6910</v>
      </c>
      <c r="O2103" s="11" t="n">
        <f aca="false">G2103*I2103</f>
        <v>66</v>
      </c>
      <c r="P2103" s="12" t="s">
        <v>42</v>
      </c>
      <c r="Q2103" s="13" t="s">
        <v>6914</v>
      </c>
      <c r="R2103" s="0" t="n">
        <f aca="false">VLOOKUP(A2103,Sados!$A$1:$D$2962,4,0)</f>
        <v>0</v>
      </c>
      <c r="AE2103" s="0" t="n">
        <f aca="false">G2103-S2103-T2103-U2103-V2103-W2103-X2103-Y2103-Z2103-AA2103-AB2103-AC2103+AD2103</f>
        <v>2</v>
      </c>
      <c r="AF2103" s="0" t="n">
        <f aca="false">AE2103*I2103</f>
        <v>66</v>
      </c>
    </row>
    <row r="2104" customFormat="false" ht="21" hidden="false" customHeight="false" outlineLevel="0" collapsed="false">
      <c r="A2104" s="7" t="s">
        <v>7288</v>
      </c>
      <c r="B2104" s="8" t="n">
        <f aca="false">I2104</f>
        <v>54</v>
      </c>
      <c r="C2104" s="0" t="s">
        <v>7289</v>
      </c>
      <c r="D2104" s="0" t="s">
        <v>7290</v>
      </c>
      <c r="E2104" s="0" t="n">
        <v>0</v>
      </c>
      <c r="F2104" s="0" t="s">
        <v>22</v>
      </c>
      <c r="G2104" s="0" t="n">
        <v>2</v>
      </c>
      <c r="H2104" s="0" t="n">
        <f aca="false">I2104*0.2</f>
        <v>10.8</v>
      </c>
      <c r="I2104" s="7" t="n">
        <v>54</v>
      </c>
      <c r="J2104" s="9" t="n">
        <v>47848.4166666667</v>
      </c>
      <c r="M2104" s="0" t="n">
        <v>15</v>
      </c>
      <c r="N2104" s="10" t="s">
        <v>6910</v>
      </c>
      <c r="O2104" s="11" t="n">
        <f aca="false">G2104*I2104</f>
        <v>108</v>
      </c>
      <c r="P2104" s="12" t="s">
        <v>54</v>
      </c>
      <c r="Q2104" s="13" t="s">
        <v>25</v>
      </c>
      <c r="R2104" s="0" t="n">
        <f aca="false">VLOOKUP(A2104,Sados!$A$1:$D$2962,4,0)</f>
        <v>2</v>
      </c>
      <c r="AE2104" s="0" t="n">
        <f aca="false">G2104-S2104-T2104-U2104-V2104-W2104-X2104-Y2104-Z2104-AA2104-AB2104-AC2104+AD2104</f>
        <v>2</v>
      </c>
      <c r="AF2104" s="0" t="n">
        <f aca="false">AE2104*I2104</f>
        <v>108</v>
      </c>
    </row>
    <row r="2105" customFormat="false" ht="21" hidden="false" customHeight="false" outlineLevel="0" collapsed="false">
      <c r="A2105" s="7" t="s">
        <v>7291</v>
      </c>
      <c r="B2105" s="8" t="n">
        <f aca="false">I2105</f>
        <v>18</v>
      </c>
      <c r="C2105" s="0" t="s">
        <v>7292</v>
      </c>
      <c r="D2105" s="0" t="s">
        <v>7293</v>
      </c>
      <c r="E2105" s="0" t="n">
        <v>0</v>
      </c>
      <c r="F2105" s="0" t="s">
        <v>22</v>
      </c>
      <c r="G2105" s="0" t="n">
        <v>1</v>
      </c>
      <c r="H2105" s="0" t="n">
        <f aca="false">I2105*0.2</f>
        <v>3.6</v>
      </c>
      <c r="I2105" s="7" t="n">
        <v>18</v>
      </c>
      <c r="J2105" s="9" t="n">
        <v>47848.4166666667</v>
      </c>
      <c r="M2105" s="0" t="n">
        <v>15</v>
      </c>
      <c r="N2105" s="10" t="s">
        <v>6910</v>
      </c>
      <c r="O2105" s="11" t="n">
        <f aca="false">G2105*I2105</f>
        <v>18</v>
      </c>
      <c r="P2105" s="12" t="s">
        <v>42</v>
      </c>
      <c r="Q2105" s="13" t="s">
        <v>6914</v>
      </c>
      <c r="R2105" s="0" t="n">
        <f aca="false">VLOOKUP(A2105,Sados!$A$1:$D$2962,4,0)</f>
        <v>0</v>
      </c>
      <c r="AE2105" s="0" t="n">
        <f aca="false">G2105-S2105-T2105-U2105-V2105-W2105-X2105-Y2105-Z2105-AA2105-AB2105-AC2105+AD2105</f>
        <v>1</v>
      </c>
      <c r="AF2105" s="0" t="n">
        <f aca="false">AE2105*I2105</f>
        <v>18</v>
      </c>
    </row>
    <row r="2106" customFormat="false" ht="21" hidden="false" customHeight="false" outlineLevel="0" collapsed="false">
      <c r="A2106" s="7" t="s">
        <v>7294</v>
      </c>
      <c r="B2106" s="8" t="n">
        <f aca="false">I2106</f>
        <v>18</v>
      </c>
      <c r="C2106" s="0" t="s">
        <v>7295</v>
      </c>
      <c r="D2106" s="0" t="s">
        <v>7296</v>
      </c>
      <c r="E2106" s="0" t="s">
        <v>7297</v>
      </c>
      <c r="F2106" s="0" t="s">
        <v>22</v>
      </c>
      <c r="G2106" s="0" t="n">
        <v>8</v>
      </c>
      <c r="H2106" s="0" t="n">
        <f aca="false">I2106*0.2</f>
        <v>3.6</v>
      </c>
      <c r="I2106" s="7" t="n">
        <v>18</v>
      </c>
      <c r="J2106" s="9" t="n">
        <v>47848.4166666667</v>
      </c>
      <c r="M2106" s="0" t="n">
        <v>15</v>
      </c>
      <c r="N2106" s="10" t="s">
        <v>6910</v>
      </c>
      <c r="O2106" s="11" t="n">
        <f aca="false">G2106*I2106</f>
        <v>144</v>
      </c>
      <c r="P2106" s="12" t="s">
        <v>93</v>
      </c>
      <c r="Q2106" s="13" t="s">
        <v>6975</v>
      </c>
      <c r="R2106" s="0" t="n">
        <f aca="false">VLOOKUP(A2106,Sados!$A$1:$D$2962,4,0)</f>
        <v>8</v>
      </c>
      <c r="AE2106" s="0" t="n">
        <f aca="false">G2106-S2106-T2106-U2106-V2106-W2106-X2106-Y2106-Z2106-AA2106-AB2106-AC2106+AD2106</f>
        <v>8</v>
      </c>
      <c r="AF2106" s="0" t="n">
        <f aca="false">AE2106*I2106</f>
        <v>144</v>
      </c>
    </row>
    <row r="2107" customFormat="false" ht="21" hidden="false" customHeight="false" outlineLevel="0" collapsed="false">
      <c r="A2107" s="7" t="s">
        <v>7298</v>
      </c>
      <c r="B2107" s="8" t="n">
        <f aca="false">I2107</f>
        <v>20</v>
      </c>
      <c r="C2107" s="0" t="s">
        <v>7299</v>
      </c>
      <c r="D2107" s="0" t="s">
        <v>7300</v>
      </c>
      <c r="E2107" s="0" t="n">
        <v>0</v>
      </c>
      <c r="F2107" s="0" t="s">
        <v>22</v>
      </c>
      <c r="G2107" s="0" t="n">
        <v>1</v>
      </c>
      <c r="H2107" s="0" t="n">
        <f aca="false">I2107*0.2</f>
        <v>4</v>
      </c>
      <c r="I2107" s="7" t="n">
        <v>20</v>
      </c>
      <c r="J2107" s="9" t="n">
        <v>47848.4166666667</v>
      </c>
      <c r="M2107" s="0" t="n">
        <v>15</v>
      </c>
      <c r="N2107" s="10" t="s">
        <v>6910</v>
      </c>
      <c r="O2107" s="11" t="n">
        <f aca="false">G2107*I2107</f>
        <v>20</v>
      </c>
      <c r="P2107" s="12" t="s">
        <v>24</v>
      </c>
      <c r="Q2107" s="13" t="s">
        <v>6914</v>
      </c>
      <c r="R2107" s="0" t="n">
        <f aca="false">VLOOKUP(A2107,Sados!$A$1:$D$2962,4,0)</f>
        <v>1</v>
      </c>
      <c r="AE2107" s="0" t="n">
        <f aca="false">G2107-S2107-T2107-U2107-V2107-W2107-X2107-Y2107-Z2107-AA2107-AB2107-AC2107+AD2107</f>
        <v>1</v>
      </c>
      <c r="AF2107" s="0" t="n">
        <f aca="false">AE2107*I2107</f>
        <v>20</v>
      </c>
    </row>
    <row r="2108" customFormat="false" ht="21" hidden="false" customHeight="false" outlineLevel="0" collapsed="false">
      <c r="A2108" s="7" t="s">
        <v>7301</v>
      </c>
      <c r="B2108" s="8" t="n">
        <f aca="false">I2108</f>
        <v>5</v>
      </c>
      <c r="C2108" s="0" t="s">
        <v>6916</v>
      </c>
      <c r="D2108" s="0" t="s">
        <v>6917</v>
      </c>
      <c r="E2108" s="0" t="s">
        <v>7302</v>
      </c>
      <c r="F2108" s="0" t="s">
        <v>22</v>
      </c>
      <c r="G2108" s="0" t="n">
        <v>1</v>
      </c>
      <c r="H2108" s="0" t="n">
        <f aca="false">I2108*0.2</f>
        <v>1</v>
      </c>
      <c r="I2108" s="7" t="n">
        <v>5</v>
      </c>
      <c r="J2108" s="9" t="n">
        <v>47848.4166666667</v>
      </c>
      <c r="M2108" s="0" t="n">
        <v>15</v>
      </c>
      <c r="N2108" s="10" t="s">
        <v>6910</v>
      </c>
      <c r="O2108" s="11" t="n">
        <f aca="false">G2108*I2108</f>
        <v>5</v>
      </c>
      <c r="P2108" s="12" t="s">
        <v>24</v>
      </c>
      <c r="Q2108" s="13" t="s">
        <v>6914</v>
      </c>
      <c r="R2108" s="0" t="n">
        <f aca="false">VLOOKUP(A2108,Sados!$A$1:$D$2962,4,0)</f>
        <v>1</v>
      </c>
      <c r="AE2108" s="0" t="n">
        <f aca="false">G2108-S2108-T2108-U2108-V2108-W2108-X2108-Y2108-Z2108-AA2108-AB2108-AC2108+AD2108</f>
        <v>1</v>
      </c>
      <c r="AF2108" s="0" t="n">
        <f aca="false">AE2108*I2108</f>
        <v>5</v>
      </c>
    </row>
    <row r="2109" customFormat="false" ht="21" hidden="false" customHeight="false" outlineLevel="0" collapsed="false">
      <c r="A2109" s="7" t="s">
        <v>7303</v>
      </c>
      <c r="B2109" s="8" t="n">
        <f aca="false">I2109</f>
        <v>29</v>
      </c>
      <c r="C2109" s="0" t="s">
        <v>7304</v>
      </c>
      <c r="D2109" s="0" t="s">
        <v>7305</v>
      </c>
      <c r="E2109" s="0" t="n">
        <v>0</v>
      </c>
      <c r="F2109" s="0" t="s">
        <v>22</v>
      </c>
      <c r="G2109" s="0" t="n">
        <v>1</v>
      </c>
      <c r="H2109" s="0" t="n">
        <f aca="false">I2109*0.2</f>
        <v>5.8</v>
      </c>
      <c r="I2109" s="7" t="n">
        <v>29</v>
      </c>
      <c r="J2109" s="9" t="n">
        <v>47848.4166666667</v>
      </c>
      <c r="M2109" s="0" t="n">
        <v>15</v>
      </c>
      <c r="N2109" s="10" t="s">
        <v>6910</v>
      </c>
      <c r="O2109" s="11" t="n">
        <f aca="false">G2109*I2109</f>
        <v>29</v>
      </c>
      <c r="P2109" s="12" t="s">
        <v>42</v>
      </c>
      <c r="Q2109" s="13" t="s">
        <v>6914</v>
      </c>
      <c r="R2109" s="0" t="n">
        <f aca="false">VLOOKUP(A2109,Sados!$A$1:$D$2962,4,0)</f>
        <v>1</v>
      </c>
      <c r="AE2109" s="0" t="n">
        <f aca="false">G2109-S2109-T2109-U2109-V2109-W2109-X2109-Y2109-Z2109-AA2109-AB2109-AC2109+AD2109</f>
        <v>1</v>
      </c>
      <c r="AF2109" s="0" t="n">
        <f aca="false">AE2109*I2109</f>
        <v>29</v>
      </c>
    </row>
    <row r="2110" customFormat="false" ht="21" hidden="false" customHeight="false" outlineLevel="0" collapsed="false">
      <c r="A2110" s="7" t="s">
        <v>7306</v>
      </c>
      <c r="B2110" s="8" t="n">
        <f aca="false">I2110</f>
        <v>27</v>
      </c>
      <c r="C2110" s="0" t="s">
        <v>7307</v>
      </c>
      <c r="D2110" s="0" t="s">
        <v>7308</v>
      </c>
      <c r="E2110" s="0" t="n">
        <v>0</v>
      </c>
      <c r="F2110" s="0" t="s">
        <v>22</v>
      </c>
      <c r="G2110" s="0" t="n">
        <v>1</v>
      </c>
      <c r="H2110" s="0" t="n">
        <f aca="false">I2110*0.2</f>
        <v>5.4</v>
      </c>
      <c r="I2110" s="7" t="n">
        <v>27</v>
      </c>
      <c r="J2110" s="9" t="n">
        <v>47848.4166666667</v>
      </c>
      <c r="M2110" s="0" t="n">
        <v>15</v>
      </c>
      <c r="N2110" s="10" t="s">
        <v>6910</v>
      </c>
      <c r="O2110" s="11" t="n">
        <f aca="false">G2110*I2110</f>
        <v>27</v>
      </c>
      <c r="P2110" s="12" t="s">
        <v>24</v>
      </c>
      <c r="Q2110" s="13" t="s">
        <v>7309</v>
      </c>
      <c r="R2110" s="0" t="n">
        <f aca="false">VLOOKUP(A2110,Sados!$A$1:$D$2962,4,0)</f>
        <v>1</v>
      </c>
      <c r="AE2110" s="0" t="n">
        <f aca="false">G2110-S2110-T2110-U2110-V2110-W2110-X2110-Y2110-Z2110-AA2110-AB2110-AC2110+AD2110</f>
        <v>1</v>
      </c>
      <c r="AF2110" s="0" t="n">
        <f aca="false">AE2110*I2110</f>
        <v>27</v>
      </c>
    </row>
    <row r="2111" customFormat="false" ht="21" hidden="false" customHeight="false" outlineLevel="0" collapsed="false">
      <c r="A2111" s="7" t="s">
        <v>7310</v>
      </c>
      <c r="B2111" s="8" t="n">
        <f aca="false">I2111</f>
        <v>10</v>
      </c>
      <c r="C2111" s="14" t="s">
        <v>7311</v>
      </c>
      <c r="D2111" s="0" t="s">
        <v>7312</v>
      </c>
      <c r="E2111" s="0" t="n">
        <v>0</v>
      </c>
      <c r="F2111" s="0" t="s">
        <v>22</v>
      </c>
      <c r="G2111" s="0" t="n">
        <v>10</v>
      </c>
      <c r="H2111" s="0" t="n">
        <f aca="false">I2111*0.2</f>
        <v>2</v>
      </c>
      <c r="I2111" s="7" t="n">
        <v>10</v>
      </c>
      <c r="J2111" s="9" t="n">
        <v>47848.4166666667</v>
      </c>
      <c r="M2111" s="0" t="n">
        <v>15</v>
      </c>
      <c r="N2111" s="10" t="s">
        <v>6910</v>
      </c>
      <c r="O2111" s="11" t="n">
        <f aca="false">G2111*I2111</f>
        <v>100</v>
      </c>
      <c r="P2111" s="12" t="s">
        <v>24</v>
      </c>
      <c r="Q2111" s="13" t="s">
        <v>7313</v>
      </c>
      <c r="R2111" s="0" t="n">
        <f aca="false">VLOOKUP(A2111,Sados!$A$1:$D$2962,4,0)</f>
        <v>10</v>
      </c>
      <c r="AE2111" s="0" t="n">
        <f aca="false">G2111-S2111-T2111-U2111-V2111-W2111-X2111-Y2111-Z2111-AA2111-AB2111-AC2111+AD2111</f>
        <v>10</v>
      </c>
      <c r="AF2111" s="0" t="n">
        <f aca="false">AE2111*I2111</f>
        <v>100</v>
      </c>
    </row>
    <row r="2112" customFormat="false" ht="21" hidden="false" customHeight="false" outlineLevel="0" collapsed="false">
      <c r="A2112" s="7" t="s">
        <v>7314</v>
      </c>
      <c r="B2112" s="8" t="n">
        <f aca="false">I2112</f>
        <v>5</v>
      </c>
      <c r="C2112" s="14" t="n">
        <v>32205</v>
      </c>
      <c r="D2112" s="0" t="s">
        <v>7315</v>
      </c>
      <c r="E2112" s="0" t="n">
        <v>0</v>
      </c>
      <c r="F2112" s="0" t="s">
        <v>22</v>
      </c>
      <c r="G2112" s="0" t="n">
        <v>1</v>
      </c>
      <c r="H2112" s="0" t="n">
        <f aca="false">I2112*0.2</f>
        <v>1</v>
      </c>
      <c r="I2112" s="7" t="n">
        <v>5</v>
      </c>
      <c r="J2112" s="9" t="n">
        <v>47848.4166666667</v>
      </c>
      <c r="M2112" s="0" t="n">
        <v>15</v>
      </c>
      <c r="N2112" s="10" t="s">
        <v>6910</v>
      </c>
      <c r="O2112" s="11" t="n">
        <f aca="false">G2112*I2112</f>
        <v>5</v>
      </c>
      <c r="P2112" s="12" t="s">
        <v>42</v>
      </c>
      <c r="Q2112" s="13" t="s">
        <v>7004</v>
      </c>
      <c r="R2112" s="0" t="n">
        <f aca="false">VLOOKUP(A2112,Sados!$A$1:$D$2962,4,0)</f>
        <v>1</v>
      </c>
      <c r="AE2112" s="0" t="n">
        <f aca="false">G2112-S2112-T2112-U2112-V2112-W2112-X2112-Y2112-Z2112-AA2112-AB2112-AC2112+AD2112</f>
        <v>1</v>
      </c>
      <c r="AF2112" s="0" t="n">
        <f aca="false">AE2112*I2112</f>
        <v>5</v>
      </c>
    </row>
    <row r="2113" customFormat="false" ht="21" hidden="false" customHeight="false" outlineLevel="0" collapsed="false">
      <c r="A2113" s="7" t="s">
        <v>7316</v>
      </c>
      <c r="B2113" s="8" t="n">
        <f aca="false">I2113</f>
        <v>36</v>
      </c>
      <c r="C2113" s="14" t="s">
        <v>7317</v>
      </c>
      <c r="D2113" s="0" t="s">
        <v>7318</v>
      </c>
      <c r="E2113" s="0" t="s">
        <v>7319</v>
      </c>
      <c r="F2113" s="0" t="s">
        <v>22</v>
      </c>
      <c r="G2113" s="0" t="n">
        <v>1</v>
      </c>
      <c r="H2113" s="0" t="n">
        <f aca="false">I2113*0.2</f>
        <v>7.2</v>
      </c>
      <c r="I2113" s="7" t="n">
        <v>36</v>
      </c>
      <c r="J2113" s="9" t="n">
        <v>47848.4166666667</v>
      </c>
      <c r="M2113" s="0" t="n">
        <v>15</v>
      </c>
      <c r="N2113" s="10" t="s">
        <v>6910</v>
      </c>
      <c r="O2113" s="11" t="n">
        <f aca="false">G2113*I2113</f>
        <v>36</v>
      </c>
      <c r="P2113" s="12" t="s">
        <v>88</v>
      </c>
      <c r="Q2113" s="13" t="s">
        <v>6914</v>
      </c>
      <c r="R2113" s="0" t="n">
        <f aca="false">VLOOKUP(A2113,Sados!$A$1:$D$2962,4,0)</f>
        <v>1</v>
      </c>
      <c r="AE2113" s="0" t="n">
        <f aca="false">G2113-S2113-T2113-U2113-V2113-W2113-X2113-Y2113-Z2113-AA2113-AB2113-AC2113+AD2113</f>
        <v>1</v>
      </c>
      <c r="AF2113" s="0" t="n">
        <f aca="false">AE2113*I2113</f>
        <v>36</v>
      </c>
    </row>
    <row r="2114" customFormat="false" ht="21" hidden="false" customHeight="false" outlineLevel="0" collapsed="false">
      <c r="A2114" s="7" t="s">
        <v>7320</v>
      </c>
      <c r="B2114" s="8" t="n">
        <f aca="false">I2114</f>
        <v>26</v>
      </c>
      <c r="C2114" s="14" t="s">
        <v>7321</v>
      </c>
      <c r="D2114" s="0" t="s">
        <v>7322</v>
      </c>
      <c r="E2114" s="0" t="n">
        <v>0</v>
      </c>
      <c r="F2114" s="0" t="s">
        <v>22</v>
      </c>
      <c r="G2114" s="0" t="n">
        <v>1</v>
      </c>
      <c r="H2114" s="0" t="n">
        <f aca="false">I2114*0.2</f>
        <v>5.2</v>
      </c>
      <c r="I2114" s="7" t="n">
        <v>26</v>
      </c>
      <c r="J2114" s="9" t="n">
        <v>47848.4166666667</v>
      </c>
      <c r="M2114" s="0" t="n">
        <v>15</v>
      </c>
      <c r="N2114" s="10" t="s">
        <v>6910</v>
      </c>
      <c r="O2114" s="11" t="n">
        <f aca="false">G2114*I2114</f>
        <v>26</v>
      </c>
      <c r="P2114" s="12" t="s">
        <v>42</v>
      </c>
      <c r="Q2114" s="13" t="s">
        <v>6914</v>
      </c>
      <c r="R2114" s="0" t="n">
        <f aca="false">VLOOKUP(A2114,Sados!$A$1:$D$2962,4,0)</f>
        <v>1</v>
      </c>
      <c r="AE2114" s="0" t="n">
        <f aca="false">G2114-S2114-T2114-U2114-V2114-W2114-X2114-Y2114-Z2114-AA2114-AB2114-AC2114+AD2114</f>
        <v>1</v>
      </c>
      <c r="AF2114" s="0" t="n">
        <f aca="false">AE2114*I2114</f>
        <v>26</v>
      </c>
    </row>
    <row r="2115" customFormat="false" ht="21" hidden="false" customHeight="false" outlineLevel="0" collapsed="false">
      <c r="A2115" s="7" t="s">
        <v>7323</v>
      </c>
      <c r="B2115" s="8" t="n">
        <f aca="false">I2115</f>
        <v>4</v>
      </c>
      <c r="C2115" s="0" t="s">
        <v>7324</v>
      </c>
      <c r="D2115" s="0" t="s">
        <v>7325</v>
      </c>
      <c r="E2115" s="0" t="s">
        <v>7326</v>
      </c>
      <c r="F2115" s="0" t="s">
        <v>22</v>
      </c>
      <c r="G2115" s="0" t="n">
        <v>9</v>
      </c>
      <c r="H2115" s="0" t="n">
        <f aca="false">I2115*0.2</f>
        <v>0.8</v>
      </c>
      <c r="I2115" s="7" t="n">
        <v>4</v>
      </c>
      <c r="J2115" s="9" t="n">
        <v>47848.4166666667</v>
      </c>
      <c r="M2115" s="0" t="n">
        <v>15</v>
      </c>
      <c r="N2115" s="10" t="s">
        <v>7327</v>
      </c>
      <c r="O2115" s="11" t="n">
        <f aca="false">G2115*I2115</f>
        <v>36</v>
      </c>
      <c r="P2115" s="12" t="s">
        <v>42</v>
      </c>
      <c r="Q2115" s="13" t="s">
        <v>7328</v>
      </c>
      <c r="R2115" s="0" t="n">
        <f aca="false">VLOOKUP(A2115,Sados!$A$1:$D$2962,4,0)</f>
        <v>9</v>
      </c>
      <c r="AE2115" s="0" t="n">
        <f aca="false">G2115-S2115-T2115-U2115-V2115-W2115-X2115-Y2115-Z2115-AA2115-AB2115-AC2115+AD2115</f>
        <v>9</v>
      </c>
      <c r="AF2115" s="0" t="n">
        <f aca="false">AE2115*I2115</f>
        <v>36</v>
      </c>
    </row>
    <row r="2116" customFormat="false" ht="21" hidden="false" customHeight="false" outlineLevel="0" collapsed="false">
      <c r="A2116" s="7" t="s">
        <v>7329</v>
      </c>
      <c r="B2116" s="8" t="n">
        <f aca="false">I2116</f>
        <v>85</v>
      </c>
      <c r="C2116" s="0" t="n">
        <v>1033</v>
      </c>
      <c r="D2116" s="0" t="s">
        <v>7330</v>
      </c>
      <c r="E2116" s="0" t="s">
        <v>7331</v>
      </c>
      <c r="F2116" s="0" t="s">
        <v>22</v>
      </c>
      <c r="G2116" s="0" t="n">
        <v>1</v>
      </c>
      <c r="H2116" s="0" t="n">
        <f aca="false">I2116*0.2</f>
        <v>17</v>
      </c>
      <c r="I2116" s="7" t="n">
        <v>85</v>
      </c>
      <c r="J2116" s="9" t="n">
        <v>47848.4166666667</v>
      </c>
      <c r="M2116" s="0" t="n">
        <v>15</v>
      </c>
      <c r="N2116" s="10" t="s">
        <v>7327</v>
      </c>
      <c r="O2116" s="11" t="n">
        <f aca="false">G2116*I2116</f>
        <v>85</v>
      </c>
      <c r="P2116" s="12" t="s">
        <v>38</v>
      </c>
      <c r="Q2116" s="13" t="s">
        <v>1012</v>
      </c>
      <c r="R2116" s="0" t="n">
        <f aca="false">VLOOKUP(A2116,Sados!$A$1:$D$2962,4,0)</f>
        <v>1</v>
      </c>
      <c r="AE2116" s="0" t="n">
        <f aca="false">G2116-S2116-T2116-U2116-V2116-W2116-X2116-Y2116-Z2116-AA2116-AB2116-AC2116+AD2116</f>
        <v>1</v>
      </c>
      <c r="AF2116" s="0" t="n">
        <f aca="false">AE2116*I2116</f>
        <v>85</v>
      </c>
    </row>
    <row r="2117" customFormat="false" ht="21" hidden="false" customHeight="false" outlineLevel="0" collapsed="false">
      <c r="A2117" s="7" t="s">
        <v>7332</v>
      </c>
      <c r="B2117" s="8" t="n">
        <f aca="false">I2117</f>
        <v>85</v>
      </c>
      <c r="C2117" s="0" t="n">
        <v>1059</v>
      </c>
      <c r="D2117" s="0" t="s">
        <v>7333</v>
      </c>
      <c r="E2117" s="0" t="n">
        <v>0</v>
      </c>
      <c r="F2117" s="0" t="s">
        <v>22</v>
      </c>
      <c r="G2117" s="0" t="n">
        <v>2</v>
      </c>
      <c r="H2117" s="0" t="n">
        <f aca="false">I2117*0.2</f>
        <v>17</v>
      </c>
      <c r="I2117" s="7" t="n">
        <v>85</v>
      </c>
      <c r="J2117" s="9" t="n">
        <v>47848.4166666667</v>
      </c>
      <c r="M2117" s="0" t="n">
        <v>15</v>
      </c>
      <c r="N2117" s="10" t="s">
        <v>7327</v>
      </c>
      <c r="O2117" s="11" t="n">
        <f aca="false">G2117*I2117</f>
        <v>170</v>
      </c>
      <c r="P2117" s="12" t="s">
        <v>38</v>
      </c>
      <c r="Q2117" s="13" t="s">
        <v>1012</v>
      </c>
      <c r="R2117" s="0" t="n">
        <f aca="false">VLOOKUP(A2117,Sados!$A$1:$D$2962,4,0)</f>
        <v>2</v>
      </c>
      <c r="AE2117" s="0" t="n">
        <f aca="false">G2117-S2117-T2117-U2117-V2117-W2117-X2117-Y2117-Z2117-AA2117-AB2117-AC2117+AD2117</f>
        <v>2</v>
      </c>
      <c r="AF2117" s="0" t="n">
        <f aca="false">AE2117*I2117</f>
        <v>170</v>
      </c>
    </row>
    <row r="2118" customFormat="false" ht="21" hidden="false" customHeight="false" outlineLevel="0" collapsed="false">
      <c r="A2118" s="7" t="s">
        <v>7334</v>
      </c>
      <c r="B2118" s="8" t="n">
        <f aca="false">I2118</f>
        <v>80</v>
      </c>
      <c r="C2118" s="0" t="n">
        <v>1052</v>
      </c>
      <c r="D2118" s="0" t="s">
        <v>7335</v>
      </c>
      <c r="E2118" s="0" t="n">
        <v>0</v>
      </c>
      <c r="F2118" s="0" t="s">
        <v>22</v>
      </c>
      <c r="G2118" s="0" t="n">
        <v>1</v>
      </c>
      <c r="H2118" s="0" t="n">
        <f aca="false">I2118*0.2</f>
        <v>16</v>
      </c>
      <c r="I2118" s="7" t="n">
        <v>80</v>
      </c>
      <c r="J2118" s="9" t="n">
        <v>47848.4166666667</v>
      </c>
      <c r="M2118" s="0" t="n">
        <v>15</v>
      </c>
      <c r="N2118" s="10" t="s">
        <v>7327</v>
      </c>
      <c r="O2118" s="11" t="n">
        <f aca="false">G2118*I2118</f>
        <v>80</v>
      </c>
      <c r="P2118" s="12" t="s">
        <v>38</v>
      </c>
      <c r="Q2118" s="13" t="s">
        <v>1012</v>
      </c>
      <c r="R2118" s="0" t="n">
        <f aca="false">VLOOKUP(A2118,Sados!$A$1:$D$2962,4,0)</f>
        <v>1</v>
      </c>
      <c r="AE2118" s="0" t="n">
        <f aca="false">G2118-S2118-T2118-U2118-V2118-W2118-X2118-Y2118-Z2118-AA2118-AB2118-AC2118+AD2118</f>
        <v>1</v>
      </c>
      <c r="AF2118" s="0" t="n">
        <f aca="false">AE2118*I2118</f>
        <v>80</v>
      </c>
    </row>
    <row r="2119" customFormat="false" ht="21" hidden="false" customHeight="false" outlineLevel="0" collapsed="false">
      <c r="A2119" s="7" t="s">
        <v>7336</v>
      </c>
      <c r="B2119" s="8" t="n">
        <f aca="false">I2119</f>
        <v>3.6</v>
      </c>
      <c r="C2119" s="0" t="s">
        <v>7337</v>
      </c>
      <c r="D2119" s="0" t="s">
        <v>7325</v>
      </c>
      <c r="E2119" s="0" t="s">
        <v>7338</v>
      </c>
      <c r="F2119" s="0" t="s">
        <v>22</v>
      </c>
      <c r="G2119" s="0" t="n">
        <v>5</v>
      </c>
      <c r="H2119" s="0" t="n">
        <f aca="false">I2119*0.2</f>
        <v>0.72</v>
      </c>
      <c r="I2119" s="7" t="n">
        <v>3.6</v>
      </c>
      <c r="J2119" s="9" t="n">
        <v>47848.4166666667</v>
      </c>
      <c r="M2119" s="0" t="n">
        <v>15</v>
      </c>
      <c r="N2119" s="10" t="s">
        <v>7327</v>
      </c>
      <c r="O2119" s="11" t="n">
        <f aca="false">G2119*I2119</f>
        <v>18</v>
      </c>
      <c r="P2119" s="12" t="s">
        <v>38</v>
      </c>
      <c r="Q2119" s="13" t="s">
        <v>7328</v>
      </c>
      <c r="R2119" s="0" t="n">
        <f aca="false">VLOOKUP(A2119,Sados!$A$1:$D$2962,4,0)</f>
        <v>5</v>
      </c>
      <c r="AE2119" s="0" t="n">
        <f aca="false">G2119-S2119-T2119-U2119-V2119-W2119-X2119-Y2119-Z2119-AA2119-AB2119-AC2119+AD2119</f>
        <v>5</v>
      </c>
      <c r="AF2119" s="0" t="n">
        <f aca="false">AE2119*I2119</f>
        <v>18</v>
      </c>
    </row>
    <row r="2120" customFormat="false" ht="21" hidden="false" customHeight="false" outlineLevel="0" collapsed="false">
      <c r="A2120" s="7" t="s">
        <v>7339</v>
      </c>
      <c r="B2120" s="8" t="n">
        <f aca="false">I2120</f>
        <v>4</v>
      </c>
      <c r="C2120" s="0" t="s">
        <v>7340</v>
      </c>
      <c r="D2120" s="0" t="s">
        <v>7325</v>
      </c>
      <c r="E2120" s="0" t="s">
        <v>7341</v>
      </c>
      <c r="F2120" s="0" t="s">
        <v>22</v>
      </c>
      <c r="G2120" s="0" t="n">
        <v>3</v>
      </c>
      <c r="H2120" s="0" t="n">
        <f aca="false">I2120*0.2</f>
        <v>0.8</v>
      </c>
      <c r="I2120" s="7" t="n">
        <v>4</v>
      </c>
      <c r="J2120" s="9" t="n">
        <v>47848.4166666667</v>
      </c>
      <c r="M2120" s="0" t="n">
        <v>15</v>
      </c>
      <c r="N2120" s="10" t="s">
        <v>7327</v>
      </c>
      <c r="O2120" s="11" t="n">
        <f aca="false">G2120*I2120</f>
        <v>12</v>
      </c>
      <c r="P2120" s="12" t="s">
        <v>38</v>
      </c>
      <c r="Q2120" s="13" t="s">
        <v>7328</v>
      </c>
      <c r="R2120" s="0" t="n">
        <f aca="false">VLOOKUP(A2120,Sados!$A$1:$D$2962,4,0)</f>
        <v>3</v>
      </c>
      <c r="AE2120" s="0" t="n">
        <f aca="false">G2120-S2120-T2120-U2120-V2120-W2120-X2120-Y2120-Z2120-AA2120-AB2120-AC2120+AD2120</f>
        <v>3</v>
      </c>
      <c r="AF2120" s="0" t="n">
        <f aca="false">AE2120*I2120</f>
        <v>12</v>
      </c>
    </row>
    <row r="2121" customFormat="false" ht="21" hidden="false" customHeight="false" outlineLevel="0" collapsed="false">
      <c r="A2121" s="7" t="s">
        <v>7342</v>
      </c>
      <c r="B2121" s="8" t="n">
        <f aca="false">I2121</f>
        <v>4</v>
      </c>
      <c r="C2121" s="0" t="s">
        <v>7343</v>
      </c>
      <c r="D2121" s="0" t="s">
        <v>7325</v>
      </c>
      <c r="E2121" s="0" t="s">
        <v>7344</v>
      </c>
      <c r="F2121" s="0" t="s">
        <v>22</v>
      </c>
      <c r="G2121" s="0" t="n">
        <v>11</v>
      </c>
      <c r="H2121" s="0" t="n">
        <f aca="false">I2121*0.2</f>
        <v>0.8</v>
      </c>
      <c r="I2121" s="7" t="n">
        <v>4</v>
      </c>
      <c r="J2121" s="9" t="n">
        <v>47848.4166666667</v>
      </c>
      <c r="M2121" s="0" t="n">
        <v>15</v>
      </c>
      <c r="N2121" s="10" t="s">
        <v>7327</v>
      </c>
      <c r="O2121" s="11" t="n">
        <f aca="false">G2121*I2121</f>
        <v>44</v>
      </c>
      <c r="P2121" s="12" t="s">
        <v>42</v>
      </c>
      <c r="Q2121" s="13" t="s">
        <v>7328</v>
      </c>
      <c r="R2121" s="0" t="n">
        <f aca="false">VLOOKUP(A2121,Sados!$A$1:$D$2962,4,0)</f>
        <v>11</v>
      </c>
      <c r="AE2121" s="0" t="n">
        <f aca="false">G2121-S2121-T2121-U2121-V2121-W2121-X2121-Y2121-Z2121-AA2121-AB2121-AC2121+AD2121</f>
        <v>11</v>
      </c>
      <c r="AF2121" s="0" t="n">
        <f aca="false">AE2121*I2121</f>
        <v>44</v>
      </c>
    </row>
    <row r="2122" customFormat="false" ht="21" hidden="false" customHeight="false" outlineLevel="0" collapsed="false">
      <c r="A2122" s="7" t="s">
        <v>7345</v>
      </c>
      <c r="B2122" s="8" t="n">
        <f aca="false">I2122</f>
        <v>80</v>
      </c>
      <c r="C2122" s="0" t="n">
        <v>1030</v>
      </c>
      <c r="D2122" s="0" t="s">
        <v>7346</v>
      </c>
      <c r="E2122" s="0" t="n">
        <v>0</v>
      </c>
      <c r="F2122" s="0" t="s">
        <v>22</v>
      </c>
      <c r="G2122" s="0" t="n">
        <v>2</v>
      </c>
      <c r="H2122" s="0" t="n">
        <f aca="false">I2122*0.2</f>
        <v>16</v>
      </c>
      <c r="I2122" s="7" t="n">
        <v>80</v>
      </c>
      <c r="J2122" s="9" t="n">
        <v>47848.4166666667</v>
      </c>
      <c r="M2122" s="0" t="n">
        <v>15</v>
      </c>
      <c r="N2122" s="10" t="s">
        <v>7327</v>
      </c>
      <c r="O2122" s="11" t="n">
        <f aca="false">G2122*I2122</f>
        <v>160</v>
      </c>
      <c r="P2122" s="12" t="s">
        <v>42</v>
      </c>
      <c r="Q2122" s="13" t="s">
        <v>25</v>
      </c>
      <c r="R2122" s="0" t="n">
        <f aca="false">VLOOKUP(A2122,Sados!$A$1:$D$2962,4,0)</f>
        <v>1</v>
      </c>
      <c r="AE2122" s="0" t="n">
        <f aca="false">G2122-S2122-T2122-U2122-V2122-W2122-X2122-Y2122-Z2122-AA2122-AB2122-AC2122+AD2122</f>
        <v>2</v>
      </c>
      <c r="AF2122" s="0" t="n">
        <f aca="false">AE2122*I2122</f>
        <v>160</v>
      </c>
    </row>
    <row r="2123" customFormat="false" ht="21" hidden="false" customHeight="false" outlineLevel="0" collapsed="false">
      <c r="A2123" s="7" t="s">
        <v>7347</v>
      </c>
      <c r="B2123" s="8" t="n">
        <f aca="false">I2123</f>
        <v>90</v>
      </c>
      <c r="C2123" s="0" t="n">
        <v>0</v>
      </c>
      <c r="D2123" s="0" t="s">
        <v>7348</v>
      </c>
      <c r="E2123" s="0" t="n">
        <v>0</v>
      </c>
      <c r="F2123" s="0" t="s">
        <v>22</v>
      </c>
      <c r="G2123" s="0" t="n">
        <v>1</v>
      </c>
      <c r="H2123" s="0" t="n">
        <f aca="false">I2123*0.2</f>
        <v>18</v>
      </c>
      <c r="I2123" s="7" t="n">
        <v>90</v>
      </c>
      <c r="J2123" s="9" t="n">
        <v>47848.4166666667</v>
      </c>
      <c r="M2123" s="0" t="n">
        <v>15</v>
      </c>
      <c r="N2123" s="10" t="s">
        <v>7327</v>
      </c>
      <c r="O2123" s="11" t="n">
        <f aca="false">G2123*I2123</f>
        <v>90</v>
      </c>
      <c r="P2123" s="12" t="s">
        <v>38</v>
      </c>
      <c r="Q2123" s="13" t="s">
        <v>1012</v>
      </c>
      <c r="R2123" s="0" t="n">
        <f aca="false">VLOOKUP(A2123,Sados!$A$1:$D$2962,4,0)</f>
        <v>1</v>
      </c>
      <c r="AE2123" s="0" t="n">
        <f aca="false">G2123-S2123-T2123-U2123-V2123-W2123-X2123-Y2123-Z2123-AA2123-AB2123-AC2123+AD2123</f>
        <v>1</v>
      </c>
      <c r="AF2123" s="0" t="n">
        <f aca="false">AE2123*I2123</f>
        <v>90</v>
      </c>
    </row>
    <row r="2124" customFormat="false" ht="21" hidden="false" customHeight="false" outlineLevel="0" collapsed="false">
      <c r="A2124" s="7" t="s">
        <v>7349</v>
      </c>
      <c r="B2124" s="8" t="n">
        <f aca="false">I2124</f>
        <v>80</v>
      </c>
      <c r="C2124" s="0" t="n">
        <v>1057</v>
      </c>
      <c r="D2124" s="0" t="s">
        <v>7350</v>
      </c>
      <c r="E2124" s="0" t="n">
        <v>0</v>
      </c>
      <c r="F2124" s="0" t="s">
        <v>22</v>
      </c>
      <c r="G2124" s="0" t="n">
        <v>2</v>
      </c>
      <c r="H2124" s="0" t="n">
        <f aca="false">I2124*0.2</f>
        <v>16</v>
      </c>
      <c r="I2124" s="7" t="n">
        <v>80</v>
      </c>
      <c r="J2124" s="9" t="n">
        <v>47848.4166666667</v>
      </c>
      <c r="M2124" s="0" t="n">
        <v>15</v>
      </c>
      <c r="N2124" s="10" t="s">
        <v>7327</v>
      </c>
      <c r="O2124" s="11" t="n">
        <f aca="false">G2124*I2124</f>
        <v>160</v>
      </c>
      <c r="P2124" s="12" t="s">
        <v>42</v>
      </c>
      <c r="Q2124" s="13" t="s">
        <v>1012</v>
      </c>
      <c r="R2124" s="0" t="n">
        <f aca="false">VLOOKUP(A2124,Sados!$A$1:$D$2962,4,0)</f>
        <v>1</v>
      </c>
      <c r="Z2124" s="0" t="n">
        <v>1</v>
      </c>
      <c r="AE2124" s="0" t="n">
        <f aca="false">G2124-S2124-T2124-U2124-V2124-W2124-X2124-Y2124-Z2124-AA2124-AB2124-AC2124+AD2124</f>
        <v>1</v>
      </c>
      <c r="AF2124" s="0" t="n">
        <f aca="false">AE2124*I2124</f>
        <v>80</v>
      </c>
    </row>
    <row r="2125" customFormat="false" ht="21" hidden="false" customHeight="false" outlineLevel="0" collapsed="false">
      <c r="A2125" s="7" t="s">
        <v>7351</v>
      </c>
      <c r="B2125" s="8" t="n">
        <f aca="false">I2125</f>
        <v>80</v>
      </c>
      <c r="C2125" s="0" t="n">
        <v>1060</v>
      </c>
      <c r="D2125" s="0" t="s">
        <v>7352</v>
      </c>
      <c r="E2125" s="0" t="n">
        <v>0</v>
      </c>
      <c r="F2125" s="0" t="s">
        <v>22</v>
      </c>
      <c r="G2125" s="0" t="n">
        <v>2</v>
      </c>
      <c r="H2125" s="0" t="n">
        <f aca="false">I2125*0.2</f>
        <v>16</v>
      </c>
      <c r="I2125" s="7" t="n">
        <v>80</v>
      </c>
      <c r="J2125" s="9" t="n">
        <v>47848.4166666667</v>
      </c>
      <c r="M2125" s="0" t="n">
        <v>15</v>
      </c>
      <c r="N2125" s="10" t="s">
        <v>7327</v>
      </c>
      <c r="O2125" s="11" t="n">
        <f aca="false">G2125*I2125</f>
        <v>160</v>
      </c>
      <c r="P2125" s="12" t="s">
        <v>38</v>
      </c>
      <c r="Q2125" s="13" t="s">
        <v>1012</v>
      </c>
      <c r="R2125" s="0" t="n">
        <f aca="false">VLOOKUP(A2125,Sados!$A$1:$D$2962,4,0)</f>
        <v>2</v>
      </c>
      <c r="AE2125" s="0" t="n">
        <f aca="false">G2125-S2125-T2125-U2125-V2125-W2125-X2125-Y2125-Z2125-AA2125-AB2125-AC2125+AD2125</f>
        <v>2</v>
      </c>
      <c r="AF2125" s="0" t="n">
        <f aca="false">AE2125*I2125</f>
        <v>160</v>
      </c>
    </row>
    <row r="2126" customFormat="false" ht="21" hidden="false" customHeight="false" outlineLevel="0" collapsed="false">
      <c r="A2126" s="7" t="s">
        <v>7353</v>
      </c>
      <c r="B2126" s="8" t="n">
        <f aca="false">I2126</f>
        <v>80</v>
      </c>
      <c r="C2126" s="0" t="n">
        <v>1032</v>
      </c>
      <c r="D2126" s="0" t="s">
        <v>7354</v>
      </c>
      <c r="E2126" s="0" t="s">
        <v>7355</v>
      </c>
      <c r="F2126" s="0" t="s">
        <v>22</v>
      </c>
      <c r="G2126" s="0" t="n">
        <v>1</v>
      </c>
      <c r="H2126" s="0" t="n">
        <f aca="false">I2126*0.2</f>
        <v>16</v>
      </c>
      <c r="I2126" s="7" t="n">
        <v>80</v>
      </c>
      <c r="J2126" s="9" t="n">
        <v>47848.4166666667</v>
      </c>
      <c r="M2126" s="0" t="n">
        <v>15</v>
      </c>
      <c r="N2126" s="10" t="s">
        <v>7327</v>
      </c>
      <c r="O2126" s="11" t="n">
        <f aca="false">G2126*I2126</f>
        <v>80</v>
      </c>
      <c r="P2126" s="12" t="s">
        <v>38</v>
      </c>
      <c r="Q2126" s="13" t="s">
        <v>1012</v>
      </c>
      <c r="R2126" s="0" t="n">
        <f aca="false">VLOOKUP(A2126,Sados!$A$1:$D$2962,4,0)</f>
        <v>1</v>
      </c>
      <c r="AE2126" s="0" t="n">
        <f aca="false">G2126-S2126-T2126-U2126-V2126-W2126-X2126-Y2126-Z2126-AA2126-AB2126-AC2126+AD2126</f>
        <v>1</v>
      </c>
      <c r="AF2126" s="0" t="n">
        <f aca="false">AE2126*I2126</f>
        <v>80</v>
      </c>
    </row>
    <row r="2127" customFormat="false" ht="21" hidden="false" customHeight="false" outlineLevel="0" collapsed="false">
      <c r="A2127" s="7" t="s">
        <v>7356</v>
      </c>
      <c r="B2127" s="8" t="n">
        <f aca="false">I2127</f>
        <v>95</v>
      </c>
      <c r="C2127" s="0" t="s">
        <v>7307</v>
      </c>
      <c r="D2127" s="0" t="s">
        <v>7357</v>
      </c>
      <c r="E2127" s="0" t="n">
        <v>0</v>
      </c>
      <c r="F2127" s="0" t="s">
        <v>22</v>
      </c>
      <c r="G2127" s="0" t="n">
        <v>1</v>
      </c>
      <c r="H2127" s="0" t="n">
        <f aca="false">I2127*0.2</f>
        <v>19</v>
      </c>
      <c r="I2127" s="7" t="n">
        <v>95</v>
      </c>
      <c r="J2127" s="9" t="n">
        <v>47848.4166666667</v>
      </c>
      <c r="M2127" s="0" t="n">
        <v>15</v>
      </c>
      <c r="N2127" s="10" t="s">
        <v>7327</v>
      </c>
      <c r="O2127" s="11" t="n">
        <f aca="false">G2127*I2127</f>
        <v>95</v>
      </c>
      <c r="P2127" s="12" t="s">
        <v>38</v>
      </c>
      <c r="Q2127" s="13" t="s">
        <v>1012</v>
      </c>
      <c r="R2127" s="0" t="n">
        <f aca="false">VLOOKUP(A2127,Sados!$A$1:$D$2962,4,0)</f>
        <v>1</v>
      </c>
      <c r="AE2127" s="0" t="n">
        <f aca="false">G2127-S2127-T2127-U2127-V2127-W2127-X2127-Y2127-Z2127-AA2127-AB2127-AC2127+AD2127</f>
        <v>1</v>
      </c>
      <c r="AF2127" s="0" t="n">
        <f aca="false">AE2127*I2127</f>
        <v>95</v>
      </c>
    </row>
    <row r="2128" customFormat="false" ht="21" hidden="false" customHeight="false" outlineLevel="0" collapsed="false">
      <c r="A2128" s="7" t="s">
        <v>7358</v>
      </c>
      <c r="B2128" s="8" t="n">
        <f aca="false">I2128</f>
        <v>8</v>
      </c>
      <c r="C2128" s="0" t="s">
        <v>7359</v>
      </c>
      <c r="D2128" s="0" t="s">
        <v>7360</v>
      </c>
      <c r="E2128" s="0" t="n">
        <v>123626</v>
      </c>
      <c r="F2128" s="0" t="s">
        <v>22</v>
      </c>
      <c r="G2128" s="0" t="n">
        <v>2</v>
      </c>
      <c r="H2128" s="0" t="n">
        <f aca="false">I2128*0.2</f>
        <v>1.6</v>
      </c>
      <c r="I2128" s="7" t="n">
        <v>8</v>
      </c>
      <c r="J2128" s="9" t="n">
        <v>47848.4166666667</v>
      </c>
      <c r="M2128" s="0" t="n">
        <v>15</v>
      </c>
      <c r="N2128" s="10" t="s">
        <v>7361</v>
      </c>
      <c r="O2128" s="11" t="n">
        <f aca="false">G2128*I2128</f>
        <v>16</v>
      </c>
      <c r="P2128" s="12" t="s">
        <v>24</v>
      </c>
      <c r="Q2128" s="13" t="s">
        <v>5369</v>
      </c>
      <c r="R2128" s="0" t="n">
        <f aca="false">VLOOKUP(A2128,Sados!$A$1:$D$2962,4,0)</f>
        <v>2</v>
      </c>
      <c r="AE2128" s="0" t="n">
        <f aca="false">G2128-S2128-T2128-U2128-V2128-W2128-X2128-Y2128-Z2128-AA2128-AB2128-AC2128+AD2128</f>
        <v>2</v>
      </c>
      <c r="AF2128" s="0" t="n">
        <f aca="false">AE2128*I2128</f>
        <v>16</v>
      </c>
    </row>
    <row r="2129" customFormat="false" ht="21" hidden="false" customHeight="false" outlineLevel="0" collapsed="false">
      <c r="A2129" s="7" t="s">
        <v>7362</v>
      </c>
      <c r="B2129" s="8" t="n">
        <f aca="false">I2129</f>
        <v>10</v>
      </c>
      <c r="C2129" s="0" t="s">
        <v>7363</v>
      </c>
      <c r="D2129" s="0" t="s">
        <v>7364</v>
      </c>
      <c r="E2129" s="0" t="n">
        <v>123627</v>
      </c>
      <c r="F2129" s="0" t="s">
        <v>22</v>
      </c>
      <c r="G2129" s="0" t="n">
        <v>4</v>
      </c>
      <c r="H2129" s="0" t="n">
        <f aca="false">I2129*0.2</f>
        <v>2</v>
      </c>
      <c r="I2129" s="7" t="n">
        <v>10</v>
      </c>
      <c r="J2129" s="9" t="n">
        <v>47848.4166666667</v>
      </c>
      <c r="M2129" s="0" t="n">
        <v>15</v>
      </c>
      <c r="N2129" s="10" t="s">
        <v>7361</v>
      </c>
      <c r="O2129" s="11" t="n">
        <f aca="false">G2129*I2129</f>
        <v>40</v>
      </c>
      <c r="P2129" s="12" t="s">
        <v>24</v>
      </c>
      <c r="Q2129" s="13" t="s">
        <v>5369</v>
      </c>
      <c r="R2129" s="0" t="n">
        <f aca="false">VLOOKUP(A2129,Sados!$A$1:$D$2962,4,0)</f>
        <v>1</v>
      </c>
      <c r="T2129" s="0" t="n">
        <v>2</v>
      </c>
      <c r="Z2129" s="0" t="n">
        <v>1</v>
      </c>
      <c r="AE2129" s="0" t="n">
        <f aca="false">G2129-S2129-T2129-U2129-V2129-W2129-X2129-Y2129-Z2129-AA2129-AB2129-AC2129+AD2129</f>
        <v>1</v>
      </c>
      <c r="AF2129" s="0" t="n">
        <f aca="false">AE2129*I2129</f>
        <v>10</v>
      </c>
    </row>
    <row r="2130" customFormat="false" ht="21" hidden="false" customHeight="false" outlineLevel="0" collapsed="false">
      <c r="A2130" s="7" t="s">
        <v>7365</v>
      </c>
      <c r="B2130" s="8" t="n">
        <f aca="false">I2130</f>
        <v>13</v>
      </c>
      <c r="C2130" s="0" t="s">
        <v>7366</v>
      </c>
      <c r="D2130" s="0" t="s">
        <v>7367</v>
      </c>
      <c r="E2130" s="0" t="n">
        <v>123632</v>
      </c>
      <c r="F2130" s="0" t="s">
        <v>22</v>
      </c>
      <c r="G2130" s="0" t="n">
        <v>6</v>
      </c>
      <c r="H2130" s="0" t="n">
        <f aca="false">I2130*0.2</f>
        <v>2.6</v>
      </c>
      <c r="I2130" s="7" t="n">
        <v>13</v>
      </c>
      <c r="J2130" s="9" t="n">
        <v>47848.4166666667</v>
      </c>
      <c r="M2130" s="0" t="n">
        <v>15</v>
      </c>
      <c r="N2130" s="10" t="s">
        <v>7361</v>
      </c>
      <c r="O2130" s="11" t="n">
        <f aca="false">G2130*I2130</f>
        <v>78</v>
      </c>
      <c r="P2130" s="12" t="s">
        <v>24</v>
      </c>
      <c r="Q2130" s="13" t="s">
        <v>5369</v>
      </c>
      <c r="R2130" s="0" t="n">
        <f aca="false">VLOOKUP(A2130,Sados!$A$1:$D$2962,4,0)</f>
        <v>5</v>
      </c>
      <c r="AE2130" s="0" t="n">
        <f aca="false">G2130-S2130-T2130-U2130-V2130-W2130-X2130-Y2130-Z2130-AA2130-AB2130-AC2130+AD2130</f>
        <v>6</v>
      </c>
      <c r="AF2130" s="0" t="n">
        <f aca="false">AE2130*I2130</f>
        <v>78</v>
      </c>
    </row>
    <row r="2131" customFormat="false" ht="21" hidden="false" customHeight="false" outlineLevel="0" collapsed="false">
      <c r="A2131" s="7" t="s">
        <v>7368</v>
      </c>
      <c r="B2131" s="8" t="n">
        <f aca="false">I2131</f>
        <v>8</v>
      </c>
      <c r="C2131" s="0" t="s">
        <v>7369</v>
      </c>
      <c r="D2131" s="0" t="s">
        <v>7370</v>
      </c>
      <c r="E2131" s="0" t="n">
        <v>0</v>
      </c>
      <c r="F2131" s="0" t="s">
        <v>22</v>
      </c>
      <c r="G2131" s="0" t="n">
        <v>2</v>
      </c>
      <c r="H2131" s="0" t="n">
        <f aca="false">I2131*0.2</f>
        <v>1.6</v>
      </c>
      <c r="I2131" s="7" t="n">
        <v>8</v>
      </c>
      <c r="J2131" s="9" t="n">
        <v>47848.4166666667</v>
      </c>
      <c r="M2131" s="0" t="n">
        <v>15</v>
      </c>
      <c r="N2131" s="10" t="s">
        <v>7361</v>
      </c>
      <c r="O2131" s="11" t="n">
        <f aca="false">G2131*I2131</f>
        <v>16</v>
      </c>
      <c r="P2131" s="12" t="s">
        <v>24</v>
      </c>
      <c r="Q2131" s="13" t="s">
        <v>5448</v>
      </c>
      <c r="R2131" s="0" t="n">
        <f aca="false">VLOOKUP(A2131,Sados!$A$1:$D$2962,4,0)</f>
        <v>2</v>
      </c>
      <c r="AE2131" s="0" t="n">
        <f aca="false">G2131-S2131-T2131-U2131-V2131-W2131-X2131-Y2131-Z2131-AA2131-AB2131-AC2131+AD2131</f>
        <v>2</v>
      </c>
      <c r="AF2131" s="0" t="n">
        <f aca="false">AE2131*I2131</f>
        <v>16</v>
      </c>
    </row>
    <row r="2132" customFormat="false" ht="21" hidden="false" customHeight="false" outlineLevel="0" collapsed="false">
      <c r="A2132" s="7" t="s">
        <v>7371</v>
      </c>
      <c r="B2132" s="8" t="n">
        <f aca="false">I2132</f>
        <v>13</v>
      </c>
      <c r="C2132" s="0" t="s">
        <v>7372</v>
      </c>
      <c r="D2132" s="0" t="s">
        <v>7373</v>
      </c>
      <c r="E2132" s="0" t="s">
        <v>7374</v>
      </c>
      <c r="F2132" s="0" t="s">
        <v>22</v>
      </c>
      <c r="G2132" s="0" t="n">
        <v>15</v>
      </c>
      <c r="H2132" s="0" t="n">
        <f aca="false">I2132*0.2</f>
        <v>2.6</v>
      </c>
      <c r="I2132" s="7" t="n">
        <v>13</v>
      </c>
      <c r="J2132" s="9" t="n">
        <v>47848.4166666667</v>
      </c>
      <c r="M2132" s="0" t="n">
        <v>15</v>
      </c>
      <c r="N2132" s="10" t="s">
        <v>7361</v>
      </c>
      <c r="O2132" s="11" t="n">
        <f aca="false">G2132*I2132</f>
        <v>195</v>
      </c>
      <c r="P2132" s="12" t="s">
        <v>24</v>
      </c>
      <c r="Q2132" s="13" t="s">
        <v>25</v>
      </c>
      <c r="R2132" s="0" t="n">
        <f aca="false">VLOOKUP(A2132,Sados!$A$1:$D$2962,4,0)</f>
        <v>15</v>
      </c>
      <c r="AE2132" s="0" t="n">
        <f aca="false">G2132-S2132-T2132-U2132-V2132-W2132-X2132-Y2132-Z2132-AA2132-AB2132-AC2132+AD2132</f>
        <v>15</v>
      </c>
      <c r="AF2132" s="0" t="n">
        <f aca="false">AE2132*I2132</f>
        <v>195</v>
      </c>
    </row>
    <row r="2133" customFormat="false" ht="21" hidden="false" customHeight="false" outlineLevel="0" collapsed="false">
      <c r="A2133" s="7" t="s">
        <v>7375</v>
      </c>
      <c r="B2133" s="8" t="n">
        <f aca="false">I2133</f>
        <v>13</v>
      </c>
      <c r="C2133" s="0" t="s">
        <v>7376</v>
      </c>
      <c r="D2133" s="0" t="s">
        <v>7377</v>
      </c>
      <c r="E2133" s="0" t="n">
        <v>123634</v>
      </c>
      <c r="F2133" s="0" t="s">
        <v>22</v>
      </c>
      <c r="G2133" s="0" t="n">
        <v>2</v>
      </c>
      <c r="H2133" s="0" t="n">
        <f aca="false">I2133*0.2</f>
        <v>2.6</v>
      </c>
      <c r="I2133" s="7" t="n">
        <v>13</v>
      </c>
      <c r="J2133" s="9" t="n">
        <v>47848.4166666667</v>
      </c>
      <c r="M2133" s="0" t="n">
        <v>15</v>
      </c>
      <c r="N2133" s="10" t="s">
        <v>7361</v>
      </c>
      <c r="O2133" s="11" t="n">
        <f aca="false">G2133*I2133</f>
        <v>26</v>
      </c>
      <c r="P2133" s="12" t="s">
        <v>24</v>
      </c>
      <c r="Q2133" s="13" t="s">
        <v>5369</v>
      </c>
      <c r="R2133" s="0" t="n">
        <f aca="false">VLOOKUP(A2133,Sados!$A$1:$D$2962,4,0)</f>
        <v>29</v>
      </c>
      <c r="AE2133" s="0" t="n">
        <f aca="false">G2133-S2133-T2133-U2133-V2133-W2133-X2133-Y2133-Z2133-AA2133-AB2133-AC2133+AD2133</f>
        <v>2</v>
      </c>
      <c r="AF2133" s="0" t="n">
        <f aca="false">AE2133*I2133</f>
        <v>26</v>
      </c>
    </row>
    <row r="2134" customFormat="false" ht="21" hidden="false" customHeight="false" outlineLevel="0" collapsed="false">
      <c r="A2134" s="7" t="s">
        <v>7378</v>
      </c>
      <c r="B2134" s="8" t="n">
        <f aca="false">I2134</f>
        <v>13</v>
      </c>
      <c r="C2134" s="0" t="s">
        <v>7379</v>
      </c>
      <c r="D2134" s="0" t="s">
        <v>7380</v>
      </c>
      <c r="E2134" s="0" t="s">
        <v>7381</v>
      </c>
      <c r="F2134" s="0" t="s">
        <v>22</v>
      </c>
      <c r="G2134" s="0" t="n">
        <v>8</v>
      </c>
      <c r="H2134" s="0" t="n">
        <f aca="false">I2134*0.2</f>
        <v>2.6</v>
      </c>
      <c r="I2134" s="7" t="n">
        <v>13</v>
      </c>
      <c r="J2134" s="9" t="n">
        <v>47848.4166666667</v>
      </c>
      <c r="M2134" s="0" t="n">
        <v>15</v>
      </c>
      <c r="N2134" s="10" t="s">
        <v>7361</v>
      </c>
      <c r="O2134" s="11" t="n">
        <f aca="false">G2134*I2134</f>
        <v>104</v>
      </c>
      <c r="P2134" s="12" t="s">
        <v>24</v>
      </c>
      <c r="Q2134" s="13" t="s">
        <v>25</v>
      </c>
      <c r="R2134" s="0" t="n">
        <f aca="false">VLOOKUP(A2134,Sados!$A$1:$D$2962,4,0)</f>
        <v>8</v>
      </c>
      <c r="AE2134" s="0" t="n">
        <f aca="false">G2134-S2134-T2134-U2134-V2134-W2134-X2134-Y2134-Z2134-AA2134-AB2134-AC2134+AD2134</f>
        <v>8</v>
      </c>
      <c r="AF2134" s="0" t="n">
        <f aca="false">AE2134*I2134</f>
        <v>104</v>
      </c>
    </row>
    <row r="2135" customFormat="false" ht="21" hidden="false" customHeight="false" outlineLevel="0" collapsed="false">
      <c r="A2135" s="7" t="s">
        <v>7382</v>
      </c>
      <c r="B2135" s="8" t="n">
        <f aca="false">I2135</f>
        <v>12</v>
      </c>
      <c r="C2135" s="0" t="s">
        <v>7383</v>
      </c>
      <c r="D2135" s="0" t="s">
        <v>7384</v>
      </c>
      <c r="E2135" s="0" t="n">
        <v>0</v>
      </c>
      <c r="F2135" s="0" t="s">
        <v>22</v>
      </c>
      <c r="G2135" s="0" t="n">
        <v>12</v>
      </c>
      <c r="H2135" s="0" t="n">
        <f aca="false">I2135*0.2</f>
        <v>2.4</v>
      </c>
      <c r="I2135" s="7" t="n">
        <v>12</v>
      </c>
      <c r="J2135" s="9" t="n">
        <v>47848.4166666667</v>
      </c>
      <c r="M2135" s="0" t="n">
        <v>15</v>
      </c>
      <c r="N2135" s="10" t="s">
        <v>7361</v>
      </c>
      <c r="O2135" s="11" t="n">
        <f aca="false">G2135*I2135</f>
        <v>144</v>
      </c>
      <c r="P2135" s="12" t="s">
        <v>24</v>
      </c>
      <c r="Q2135" s="13" t="s">
        <v>25</v>
      </c>
      <c r="R2135" s="0" t="n">
        <f aca="false">VLOOKUP(A2135,Sados!$A$1:$D$2962,4,0)</f>
        <v>28</v>
      </c>
      <c r="AE2135" s="0" t="n">
        <f aca="false">G2135-S2135-T2135-U2135-V2135-W2135-X2135-Y2135-Z2135-AA2135-AB2135-AC2135+AD2135</f>
        <v>12</v>
      </c>
      <c r="AF2135" s="0" t="n">
        <f aca="false">AE2135*I2135</f>
        <v>144</v>
      </c>
    </row>
    <row r="2136" customFormat="false" ht="21" hidden="false" customHeight="false" outlineLevel="0" collapsed="false">
      <c r="A2136" s="7" t="s">
        <v>7385</v>
      </c>
      <c r="B2136" s="8" t="n">
        <f aca="false">I2136</f>
        <v>13</v>
      </c>
      <c r="C2136" s="0" t="s">
        <v>7386</v>
      </c>
      <c r="D2136" s="0" t="s">
        <v>7387</v>
      </c>
      <c r="E2136" s="0" t="n">
        <v>0</v>
      </c>
      <c r="F2136" s="0" t="s">
        <v>22</v>
      </c>
      <c r="G2136" s="0" t="n">
        <v>2</v>
      </c>
      <c r="H2136" s="0" t="n">
        <f aca="false">I2136*0.2</f>
        <v>2.6</v>
      </c>
      <c r="I2136" s="7" t="n">
        <v>13</v>
      </c>
      <c r="J2136" s="9" t="n">
        <v>47848.4166666667</v>
      </c>
      <c r="M2136" s="0" t="n">
        <v>15</v>
      </c>
      <c r="N2136" s="10" t="s">
        <v>7361</v>
      </c>
      <c r="O2136" s="11" t="n">
        <f aca="false">G2136*I2136</f>
        <v>26</v>
      </c>
      <c r="P2136" s="12" t="s">
        <v>24</v>
      </c>
      <c r="Q2136" s="13" t="s">
        <v>25</v>
      </c>
      <c r="R2136" s="0" t="n">
        <f aca="false">VLOOKUP(A2136,Sados!$A$1:$D$2962,4,0)</f>
        <v>2</v>
      </c>
      <c r="AE2136" s="0" t="n">
        <f aca="false">G2136-S2136-T2136-U2136-V2136-W2136-X2136-Y2136-Z2136-AA2136-AB2136-AC2136+AD2136</f>
        <v>2</v>
      </c>
      <c r="AF2136" s="0" t="n">
        <f aca="false">AE2136*I2136</f>
        <v>26</v>
      </c>
    </row>
    <row r="2137" customFormat="false" ht="21" hidden="false" customHeight="false" outlineLevel="0" collapsed="false">
      <c r="A2137" s="7" t="s">
        <v>7388</v>
      </c>
      <c r="B2137" s="8" t="n">
        <f aca="false">I2137</f>
        <v>10</v>
      </c>
      <c r="C2137" s="0" t="s">
        <v>7389</v>
      </c>
      <c r="D2137" s="0" t="s">
        <v>7390</v>
      </c>
      <c r="E2137" s="0" t="s">
        <v>7391</v>
      </c>
      <c r="F2137" s="0" t="s">
        <v>22</v>
      </c>
      <c r="G2137" s="0" t="n">
        <v>4</v>
      </c>
      <c r="H2137" s="0" t="n">
        <f aca="false">I2137*0.2</f>
        <v>2</v>
      </c>
      <c r="I2137" s="7" t="n">
        <v>10</v>
      </c>
      <c r="J2137" s="9" t="n">
        <v>47848.4166666667</v>
      </c>
      <c r="M2137" s="0" t="n">
        <v>15</v>
      </c>
      <c r="N2137" s="10" t="s">
        <v>7361</v>
      </c>
      <c r="O2137" s="11" t="n">
        <f aca="false">G2137*I2137</f>
        <v>40</v>
      </c>
      <c r="P2137" s="12" t="s">
        <v>24</v>
      </c>
      <c r="Q2137" s="13" t="s">
        <v>25</v>
      </c>
      <c r="R2137" s="0" t="n">
        <f aca="false">VLOOKUP(A2137,Sados!$A$1:$D$2962,4,0)</f>
        <v>4</v>
      </c>
      <c r="AE2137" s="0" t="n">
        <f aca="false">G2137-S2137-T2137-U2137-V2137-W2137-X2137-Y2137-Z2137-AA2137-AB2137-AC2137+AD2137</f>
        <v>4</v>
      </c>
      <c r="AF2137" s="0" t="n">
        <f aca="false">AE2137*I2137</f>
        <v>40</v>
      </c>
    </row>
    <row r="2138" customFormat="false" ht="21" hidden="false" customHeight="false" outlineLevel="0" collapsed="false">
      <c r="A2138" s="7" t="s">
        <v>7392</v>
      </c>
      <c r="B2138" s="8" t="n">
        <f aca="false">I2138</f>
        <v>15</v>
      </c>
      <c r="C2138" s="0" t="s">
        <v>7393</v>
      </c>
      <c r="D2138" s="0" t="s">
        <v>7394</v>
      </c>
      <c r="E2138" s="0" t="n">
        <v>0</v>
      </c>
      <c r="F2138" s="0" t="s">
        <v>22</v>
      </c>
      <c r="G2138" s="0" t="n">
        <v>4</v>
      </c>
      <c r="H2138" s="0" t="n">
        <f aca="false">I2138*0.2</f>
        <v>3</v>
      </c>
      <c r="I2138" s="7" t="n">
        <v>15</v>
      </c>
      <c r="J2138" s="9" t="n">
        <v>47848.4166666667</v>
      </c>
      <c r="M2138" s="0" t="n">
        <v>15</v>
      </c>
      <c r="N2138" s="10" t="s">
        <v>7395</v>
      </c>
      <c r="O2138" s="11" t="n">
        <f aca="false">G2138*I2138</f>
        <v>60</v>
      </c>
      <c r="P2138" s="12" t="s">
        <v>42</v>
      </c>
      <c r="Q2138" s="13" t="s">
        <v>1043</v>
      </c>
      <c r="R2138" s="0" t="n">
        <f aca="false">VLOOKUP(A2138,Sados!$A$1:$D$2962,4,0)</f>
        <v>4</v>
      </c>
      <c r="AE2138" s="0" t="n">
        <f aca="false">G2138-S2138-T2138-U2138-V2138-W2138-X2138-Y2138-Z2138-AA2138-AB2138-AC2138+AD2138</f>
        <v>4</v>
      </c>
      <c r="AF2138" s="0" t="n">
        <f aca="false">AE2138*I2138</f>
        <v>60</v>
      </c>
    </row>
    <row r="2139" customFormat="false" ht="21" hidden="false" customHeight="false" outlineLevel="0" collapsed="false">
      <c r="A2139" s="7" t="s">
        <v>7396</v>
      </c>
      <c r="B2139" s="8" t="n">
        <f aca="false">I2139</f>
        <v>6</v>
      </c>
      <c r="C2139" s="0" t="s">
        <v>7397</v>
      </c>
      <c r="D2139" s="0" t="s">
        <v>7398</v>
      </c>
      <c r="E2139" s="0" t="s">
        <v>7399</v>
      </c>
      <c r="F2139" s="0" t="s">
        <v>22</v>
      </c>
      <c r="G2139" s="0" t="n">
        <v>4</v>
      </c>
      <c r="H2139" s="0" t="n">
        <f aca="false">I2139*0.2</f>
        <v>1.2</v>
      </c>
      <c r="I2139" s="7" t="n">
        <v>6</v>
      </c>
      <c r="J2139" s="9" t="n">
        <v>47848.4166666667</v>
      </c>
      <c r="M2139" s="0" t="n">
        <v>15</v>
      </c>
      <c r="N2139" s="10" t="s">
        <v>7400</v>
      </c>
      <c r="O2139" s="11" t="n">
        <f aca="false">G2139*I2139</f>
        <v>24</v>
      </c>
      <c r="P2139" s="12" t="s">
        <v>42</v>
      </c>
      <c r="Q2139" s="13" t="s">
        <v>25</v>
      </c>
      <c r="R2139" s="0" t="n">
        <f aca="false">VLOOKUP(A2139,Sados!$A$1:$D$2962,4,0)</f>
        <v>4</v>
      </c>
      <c r="AE2139" s="0" t="n">
        <f aca="false">G2139-S2139-T2139-U2139-V2139-W2139-X2139-Y2139-Z2139-AA2139-AB2139-AC2139+AD2139</f>
        <v>4</v>
      </c>
      <c r="AF2139" s="0" t="n">
        <f aca="false">AE2139*I2139</f>
        <v>24</v>
      </c>
    </row>
    <row r="2140" customFormat="false" ht="21" hidden="false" customHeight="false" outlineLevel="0" collapsed="false">
      <c r="A2140" s="7" t="s">
        <v>7401</v>
      </c>
      <c r="B2140" s="8" t="n">
        <f aca="false">I2140</f>
        <v>6.5</v>
      </c>
      <c r="C2140" s="0" t="s">
        <v>7402</v>
      </c>
      <c r="D2140" s="0" t="s">
        <v>7403</v>
      </c>
      <c r="E2140" s="0" t="s">
        <v>7402</v>
      </c>
      <c r="F2140" s="0" t="s">
        <v>22</v>
      </c>
      <c r="G2140" s="0" t="n">
        <v>8</v>
      </c>
      <c r="H2140" s="0" t="n">
        <f aca="false">I2140*0.2</f>
        <v>1.3</v>
      </c>
      <c r="I2140" s="7" t="n">
        <v>6.5</v>
      </c>
      <c r="J2140" s="9" t="n">
        <v>47848.4166666667</v>
      </c>
      <c r="M2140" s="0" t="n">
        <v>15</v>
      </c>
      <c r="N2140" s="10" t="s">
        <v>7400</v>
      </c>
      <c r="O2140" s="11" t="n">
        <f aca="false">G2140*I2140</f>
        <v>52</v>
      </c>
      <c r="P2140" s="12" t="s">
        <v>42</v>
      </c>
      <c r="Q2140" s="13" t="s">
        <v>7004</v>
      </c>
      <c r="R2140" s="0" t="n">
        <f aca="false">VLOOKUP(A2140,Sados!$A$1:$D$2962,4,0)</f>
        <v>8</v>
      </c>
      <c r="AE2140" s="0" t="n">
        <f aca="false">G2140-S2140-T2140-U2140-V2140-W2140-X2140-Y2140-Z2140-AA2140-AB2140-AC2140+AD2140</f>
        <v>8</v>
      </c>
      <c r="AF2140" s="0" t="n">
        <f aca="false">AE2140*I2140</f>
        <v>52</v>
      </c>
    </row>
    <row r="2141" customFormat="false" ht="21" hidden="false" customHeight="false" outlineLevel="0" collapsed="false">
      <c r="A2141" s="7" t="s">
        <v>7404</v>
      </c>
      <c r="B2141" s="8" t="n">
        <f aca="false">I2141</f>
        <v>10</v>
      </c>
      <c r="C2141" s="0" t="s">
        <v>7405</v>
      </c>
      <c r="D2141" s="0" t="s">
        <v>7406</v>
      </c>
      <c r="E2141" s="0" t="n">
        <v>0</v>
      </c>
      <c r="F2141" s="0" t="s">
        <v>22</v>
      </c>
      <c r="G2141" s="0" t="n">
        <v>12</v>
      </c>
      <c r="H2141" s="0" t="n">
        <f aca="false">I2141*0.2</f>
        <v>2</v>
      </c>
      <c r="I2141" s="7" t="n">
        <v>10</v>
      </c>
      <c r="J2141" s="9" t="n">
        <v>47848.4166666667</v>
      </c>
      <c r="M2141" s="0" t="n">
        <v>15</v>
      </c>
      <c r="N2141" s="10" t="s">
        <v>7400</v>
      </c>
      <c r="O2141" s="11" t="n">
        <f aca="false">G2141*I2141</f>
        <v>120</v>
      </c>
      <c r="P2141" s="12" t="s">
        <v>38</v>
      </c>
      <c r="Q2141" s="13" t="s">
        <v>851</v>
      </c>
      <c r="R2141" s="0" t="n">
        <f aca="false">VLOOKUP(A2141,Sados!$A$1:$D$2962,4,0)</f>
        <v>12</v>
      </c>
      <c r="AE2141" s="0" t="n">
        <f aca="false">G2141-S2141-T2141-U2141-V2141-W2141-X2141-Y2141-Z2141-AA2141-AB2141-AC2141+AD2141</f>
        <v>12</v>
      </c>
      <c r="AF2141" s="0" t="n">
        <f aca="false">AE2141*I2141</f>
        <v>120</v>
      </c>
    </row>
    <row r="2142" customFormat="false" ht="21" hidden="false" customHeight="false" outlineLevel="0" collapsed="false">
      <c r="A2142" s="7" t="s">
        <v>7407</v>
      </c>
      <c r="B2142" s="8" t="n">
        <f aca="false">I2142</f>
        <v>70</v>
      </c>
      <c r="C2142" s="0" t="s">
        <v>7408</v>
      </c>
      <c r="D2142" s="0" t="s">
        <v>7409</v>
      </c>
      <c r="E2142" s="0" t="n">
        <v>0</v>
      </c>
      <c r="F2142" s="0" t="s">
        <v>22</v>
      </c>
      <c r="G2142" s="0" t="n">
        <v>2</v>
      </c>
      <c r="H2142" s="0" t="n">
        <f aca="false">I2142*0.2</f>
        <v>14</v>
      </c>
      <c r="I2142" s="7" t="n">
        <v>70</v>
      </c>
      <c r="J2142" s="9" t="n">
        <v>47848.4166666667</v>
      </c>
      <c r="M2142" s="0" t="n">
        <v>15</v>
      </c>
      <c r="N2142" s="10" t="s">
        <v>7410</v>
      </c>
      <c r="O2142" s="11" t="n">
        <f aca="false">G2142*I2142</f>
        <v>140</v>
      </c>
      <c r="P2142" s="12" t="s">
        <v>24</v>
      </c>
      <c r="Q2142" s="13" t="s">
        <v>1717</v>
      </c>
      <c r="R2142" s="0" t="n">
        <f aca="false">VLOOKUP(A2142,Sados!$A$1:$D$2962,4,0)</f>
        <v>2</v>
      </c>
      <c r="AE2142" s="0" t="n">
        <f aca="false">G2142-S2142-T2142-U2142-V2142-W2142-X2142-Y2142-Z2142-AA2142-AB2142-AC2142+AD2142</f>
        <v>2</v>
      </c>
      <c r="AF2142" s="0" t="n">
        <f aca="false">AE2142*I2142</f>
        <v>140</v>
      </c>
    </row>
    <row r="2143" customFormat="false" ht="21" hidden="false" customHeight="false" outlineLevel="0" collapsed="false">
      <c r="A2143" s="7" t="s">
        <v>7411</v>
      </c>
      <c r="B2143" s="8" t="n">
        <f aca="false">I2143</f>
        <v>65</v>
      </c>
      <c r="C2143" s="0" t="s">
        <v>7412</v>
      </c>
      <c r="D2143" s="0" t="s">
        <v>7413</v>
      </c>
      <c r="E2143" s="0" t="n">
        <v>0</v>
      </c>
      <c r="F2143" s="0" t="s">
        <v>22</v>
      </c>
      <c r="G2143" s="0" t="n">
        <v>2</v>
      </c>
      <c r="H2143" s="0" t="n">
        <f aca="false">I2143*0.2</f>
        <v>13</v>
      </c>
      <c r="I2143" s="7" t="n">
        <v>65</v>
      </c>
      <c r="J2143" s="9" t="n">
        <v>47848.4166666667</v>
      </c>
      <c r="M2143" s="0" t="n">
        <v>15</v>
      </c>
      <c r="N2143" s="10" t="s">
        <v>7410</v>
      </c>
      <c r="O2143" s="11" t="n">
        <f aca="false">G2143*I2143</f>
        <v>130</v>
      </c>
      <c r="P2143" s="12" t="s">
        <v>24</v>
      </c>
      <c r="Q2143" s="13" t="s">
        <v>1717</v>
      </c>
      <c r="R2143" s="0" t="n">
        <f aca="false">VLOOKUP(A2143,Sados!$A$1:$D$2962,4,0)</f>
        <v>2</v>
      </c>
      <c r="AE2143" s="0" t="n">
        <f aca="false">G2143-S2143-T2143-U2143-V2143-W2143-X2143-Y2143-Z2143-AA2143-AB2143-AC2143+AD2143</f>
        <v>2</v>
      </c>
      <c r="AF2143" s="0" t="n">
        <f aca="false">AE2143*I2143</f>
        <v>130</v>
      </c>
    </row>
    <row r="2144" customFormat="false" ht="21" hidden="false" customHeight="false" outlineLevel="0" collapsed="false">
      <c r="A2144" s="7" t="s">
        <v>7414</v>
      </c>
      <c r="B2144" s="8" t="n">
        <f aca="false">I2144</f>
        <v>83</v>
      </c>
      <c r="C2144" s="0" t="s">
        <v>7415</v>
      </c>
      <c r="D2144" s="0" t="s">
        <v>7416</v>
      </c>
      <c r="E2144" s="0" t="n">
        <v>0</v>
      </c>
      <c r="F2144" s="0" t="s">
        <v>22</v>
      </c>
      <c r="G2144" s="0" t="n">
        <v>2</v>
      </c>
      <c r="H2144" s="0" t="n">
        <f aca="false">I2144*0.2</f>
        <v>16.6</v>
      </c>
      <c r="I2144" s="7" t="n">
        <v>83</v>
      </c>
      <c r="J2144" s="9" t="n">
        <v>47848.4166666667</v>
      </c>
      <c r="M2144" s="0" t="n">
        <v>15</v>
      </c>
      <c r="N2144" s="10" t="s">
        <v>7410</v>
      </c>
      <c r="O2144" s="11" t="n">
        <f aca="false">G2144*I2144</f>
        <v>166</v>
      </c>
      <c r="P2144" s="12" t="s">
        <v>24</v>
      </c>
      <c r="Q2144" s="13" t="s">
        <v>7417</v>
      </c>
      <c r="R2144" s="0" t="n">
        <f aca="false">VLOOKUP(A2144,Sados!$A$1:$D$2962,4,0)</f>
        <v>1</v>
      </c>
      <c r="AA2144" s="0" t="n">
        <v>1</v>
      </c>
      <c r="AE2144" s="0" t="n">
        <f aca="false">G2144-S2144-T2144-U2144-V2144-W2144-X2144-Y2144-Z2144-AA2144-AB2144-AC2144+AD2144</f>
        <v>1</v>
      </c>
      <c r="AF2144" s="0" t="n">
        <f aca="false">AE2144*I2144</f>
        <v>83</v>
      </c>
    </row>
    <row r="2145" customFormat="false" ht="21" hidden="false" customHeight="false" outlineLevel="0" collapsed="false">
      <c r="A2145" s="7" t="s">
        <v>7418</v>
      </c>
      <c r="B2145" s="8" t="n">
        <f aca="false">I2145</f>
        <v>2.7</v>
      </c>
      <c r="C2145" s="14" t="s">
        <v>7419</v>
      </c>
      <c r="D2145" s="0" t="s">
        <v>7420</v>
      </c>
      <c r="E2145" s="0" t="n">
        <v>0</v>
      </c>
      <c r="F2145" s="0" t="s">
        <v>22</v>
      </c>
      <c r="G2145" s="0" t="n">
        <v>8</v>
      </c>
      <c r="H2145" s="0" t="n">
        <f aca="false">I2145*0.2</f>
        <v>0.54</v>
      </c>
      <c r="I2145" s="7" t="n">
        <v>2.7</v>
      </c>
      <c r="J2145" s="9" t="n">
        <v>47848.4166666667</v>
      </c>
      <c r="M2145" s="0" t="n">
        <v>15</v>
      </c>
      <c r="N2145" s="10" t="s">
        <v>7421</v>
      </c>
      <c r="O2145" s="11" t="n">
        <f aca="false">G2145*I2145</f>
        <v>21.6</v>
      </c>
      <c r="P2145" s="12" t="s">
        <v>24</v>
      </c>
      <c r="Q2145" s="13" t="s">
        <v>5126</v>
      </c>
      <c r="R2145" s="0" t="n">
        <f aca="false">VLOOKUP(A2145,Sados!$A$1:$D$2962,4,0)</f>
        <v>2</v>
      </c>
      <c r="W2145" s="0" t="n">
        <v>5</v>
      </c>
      <c r="AE2145" s="0" t="n">
        <f aca="false">G2145-S2145-T2145-U2145-V2145-W2145-X2145-Y2145-Z2145-AA2145-AB2145-AC2145+AD2145</f>
        <v>3</v>
      </c>
      <c r="AF2145" s="0" t="n">
        <f aca="false">AE2145*I2145</f>
        <v>8.1</v>
      </c>
    </row>
    <row r="2146" customFormat="false" ht="21" hidden="false" customHeight="false" outlineLevel="0" collapsed="false">
      <c r="A2146" s="7" t="s">
        <v>7422</v>
      </c>
      <c r="B2146" s="8" t="n">
        <f aca="false">I2146</f>
        <v>3</v>
      </c>
      <c r="C2146" s="14" t="s">
        <v>7423</v>
      </c>
      <c r="D2146" s="0" t="s">
        <v>7424</v>
      </c>
      <c r="E2146" s="0" t="n">
        <v>99939</v>
      </c>
      <c r="F2146" s="0" t="s">
        <v>22</v>
      </c>
      <c r="G2146" s="0" t="n">
        <v>148</v>
      </c>
      <c r="H2146" s="0" t="n">
        <f aca="false">I2146*0.2</f>
        <v>0.6</v>
      </c>
      <c r="I2146" s="7" t="n">
        <v>3</v>
      </c>
      <c r="J2146" s="9" t="n">
        <v>47848.4166666667</v>
      </c>
      <c r="M2146" s="0" t="n">
        <v>15</v>
      </c>
      <c r="N2146" s="10" t="s">
        <v>7425</v>
      </c>
      <c r="O2146" s="11" t="n">
        <f aca="false">G2146*I2146</f>
        <v>444</v>
      </c>
      <c r="P2146" s="12" t="s">
        <v>24</v>
      </c>
      <c r="Q2146" s="13" t="s">
        <v>5126</v>
      </c>
      <c r="R2146" s="0" t="n">
        <f aca="false">VLOOKUP(A2146,Sados!$A$1:$D$2962,4,0)</f>
        <v>60</v>
      </c>
      <c r="T2146" s="0" t="n">
        <v>1</v>
      </c>
      <c r="U2146" s="0" t="n">
        <v>2</v>
      </c>
      <c r="Z2146" s="0" t="n">
        <f aca="false">2+1+1</f>
        <v>4</v>
      </c>
      <c r="AB2146" s="0" t="n">
        <v>1</v>
      </c>
      <c r="AE2146" s="0" t="n">
        <f aca="false">G2146-S2146-T2146-U2146-V2146-W2146-X2146-Y2146-Z2146-AA2146-AB2146-AC2146+AD2146</f>
        <v>140</v>
      </c>
      <c r="AF2146" s="0" t="n">
        <f aca="false">AE2146*I2146</f>
        <v>420</v>
      </c>
    </row>
    <row r="2147" customFormat="false" ht="21" hidden="false" customHeight="false" outlineLevel="0" collapsed="false">
      <c r="A2147" s="7" t="s">
        <v>7426</v>
      </c>
      <c r="B2147" s="8" t="n">
        <f aca="false">I2147</f>
        <v>22</v>
      </c>
      <c r="C2147" s="0" t="s">
        <v>7427</v>
      </c>
      <c r="D2147" s="0" t="s">
        <v>7428</v>
      </c>
      <c r="E2147" s="0" t="n">
        <v>0</v>
      </c>
      <c r="F2147" s="0" t="s">
        <v>22</v>
      </c>
      <c r="G2147" s="0" t="n">
        <v>10</v>
      </c>
      <c r="H2147" s="0" t="n">
        <f aca="false">I2147*0.2</f>
        <v>4.4</v>
      </c>
      <c r="I2147" s="7" t="n">
        <v>22</v>
      </c>
      <c r="J2147" s="9" t="n">
        <v>47848.4166666667</v>
      </c>
      <c r="M2147" s="0" t="n">
        <v>15</v>
      </c>
      <c r="N2147" s="10" t="s">
        <v>7429</v>
      </c>
      <c r="O2147" s="11" t="n">
        <f aca="false">G2147*I2147</f>
        <v>220</v>
      </c>
      <c r="P2147" s="12" t="s">
        <v>54</v>
      </c>
      <c r="Q2147" s="13" t="s">
        <v>1043</v>
      </c>
      <c r="R2147" s="0" t="n">
        <f aca="false">VLOOKUP(A2147,Sados!$A$1:$D$2962,4,0)</f>
        <v>10</v>
      </c>
      <c r="AE2147" s="0" t="n">
        <f aca="false">G2147-S2147-T2147-U2147-V2147-W2147-X2147-Y2147-Z2147-AA2147-AB2147-AC2147+AD2147</f>
        <v>10</v>
      </c>
      <c r="AF2147" s="0" t="n">
        <f aca="false">AE2147*I2147</f>
        <v>220</v>
      </c>
    </row>
    <row r="2148" customFormat="false" ht="21" hidden="false" customHeight="false" outlineLevel="0" collapsed="false">
      <c r="A2148" s="7" t="s">
        <v>7430</v>
      </c>
      <c r="B2148" s="8" t="n">
        <f aca="false">I2148</f>
        <v>16</v>
      </c>
      <c r="C2148" s="0" t="s">
        <v>7431</v>
      </c>
      <c r="D2148" s="0" t="s">
        <v>7432</v>
      </c>
      <c r="E2148" s="0" t="n">
        <v>0</v>
      </c>
      <c r="F2148" s="0" t="s">
        <v>22</v>
      </c>
      <c r="G2148" s="0" t="n">
        <v>8</v>
      </c>
      <c r="H2148" s="0" t="n">
        <f aca="false">I2148*0.2</f>
        <v>3.2</v>
      </c>
      <c r="I2148" s="7" t="n">
        <v>16</v>
      </c>
      <c r="J2148" s="9" t="n">
        <v>47848.4166666667</v>
      </c>
      <c r="M2148" s="0" t="n">
        <v>15</v>
      </c>
      <c r="N2148" s="10" t="s">
        <v>7429</v>
      </c>
      <c r="O2148" s="11" t="n">
        <f aca="false">G2148*I2148</f>
        <v>128</v>
      </c>
      <c r="P2148" s="12" t="s">
        <v>42</v>
      </c>
      <c r="Q2148" s="13" t="s">
        <v>1043</v>
      </c>
      <c r="R2148" s="0" t="n">
        <f aca="false">VLOOKUP(A2148,Sados!$A$1:$D$2962,4,0)</f>
        <v>8</v>
      </c>
      <c r="AE2148" s="0" t="n">
        <f aca="false">G2148-S2148-T2148-U2148-V2148-W2148-X2148-Y2148-Z2148-AA2148-AB2148-AC2148+AD2148</f>
        <v>8</v>
      </c>
      <c r="AF2148" s="0" t="n">
        <f aca="false">AE2148*I2148</f>
        <v>128</v>
      </c>
    </row>
    <row r="2149" customFormat="false" ht="21" hidden="false" customHeight="false" outlineLevel="0" collapsed="false">
      <c r="A2149" s="7" t="s">
        <v>7433</v>
      </c>
      <c r="B2149" s="8" t="n">
        <f aca="false">I2149</f>
        <v>16</v>
      </c>
      <c r="C2149" s="0" t="s">
        <v>7434</v>
      </c>
      <c r="D2149" s="0" t="s">
        <v>7435</v>
      </c>
      <c r="E2149" s="0" t="n">
        <v>0</v>
      </c>
      <c r="F2149" s="0" t="s">
        <v>22</v>
      </c>
      <c r="G2149" s="0" t="n">
        <v>4</v>
      </c>
      <c r="H2149" s="0" t="n">
        <f aca="false">I2149*0.2</f>
        <v>3.2</v>
      </c>
      <c r="I2149" s="7" t="n">
        <v>16</v>
      </c>
      <c r="J2149" s="9" t="n">
        <v>47848.4166666667</v>
      </c>
      <c r="M2149" s="0" t="n">
        <v>15</v>
      </c>
      <c r="N2149" s="10" t="s">
        <v>7429</v>
      </c>
      <c r="O2149" s="11" t="n">
        <f aca="false">G2149*I2149</f>
        <v>64</v>
      </c>
      <c r="P2149" s="12" t="s">
        <v>42</v>
      </c>
      <c r="Q2149" s="13" t="s">
        <v>1043</v>
      </c>
      <c r="R2149" s="0" t="n">
        <f aca="false">VLOOKUP(A2149,Sados!$A$1:$D$2962,4,0)</f>
        <v>4</v>
      </c>
      <c r="AE2149" s="0" t="n">
        <f aca="false">G2149-S2149-T2149-U2149-V2149-W2149-X2149-Y2149-Z2149-AA2149-AB2149-AC2149+AD2149</f>
        <v>4</v>
      </c>
      <c r="AF2149" s="0" t="n">
        <f aca="false">AE2149*I2149</f>
        <v>64</v>
      </c>
    </row>
    <row r="2150" customFormat="false" ht="21" hidden="false" customHeight="false" outlineLevel="0" collapsed="false">
      <c r="A2150" s="7" t="s">
        <v>7436</v>
      </c>
      <c r="B2150" s="8" t="n">
        <f aca="false">I2150</f>
        <v>25</v>
      </c>
      <c r="C2150" s="0" t="s">
        <v>7437</v>
      </c>
      <c r="D2150" s="0" t="s">
        <v>7432</v>
      </c>
      <c r="E2150" s="0" t="n">
        <v>0</v>
      </c>
      <c r="F2150" s="0" t="s">
        <v>22</v>
      </c>
      <c r="G2150" s="0" t="n">
        <v>2</v>
      </c>
      <c r="H2150" s="0" t="n">
        <f aca="false">I2150*0.2</f>
        <v>5</v>
      </c>
      <c r="I2150" s="7" t="n">
        <v>25</v>
      </c>
      <c r="J2150" s="9" t="n">
        <v>47848.4166666667</v>
      </c>
      <c r="M2150" s="0" t="n">
        <v>15</v>
      </c>
      <c r="N2150" s="10" t="s">
        <v>7429</v>
      </c>
      <c r="O2150" s="11" t="n">
        <f aca="false">G2150*I2150</f>
        <v>50</v>
      </c>
      <c r="P2150" s="12" t="s">
        <v>42</v>
      </c>
      <c r="Q2150" s="13" t="s">
        <v>1028</v>
      </c>
      <c r="R2150" s="0" t="n">
        <f aca="false">VLOOKUP(A2150,Sados!$A$1:$D$2962,4,0)</f>
        <v>2</v>
      </c>
      <c r="AE2150" s="0" t="n">
        <f aca="false">G2150-S2150-T2150-U2150-V2150-W2150-X2150-Y2150-Z2150-AA2150-AB2150-AC2150+AD2150</f>
        <v>2</v>
      </c>
      <c r="AF2150" s="0" t="n">
        <f aca="false">AE2150*I2150</f>
        <v>50</v>
      </c>
    </row>
    <row r="2151" customFormat="false" ht="21" hidden="false" customHeight="false" outlineLevel="0" collapsed="false">
      <c r="A2151" s="7" t="s">
        <v>7438</v>
      </c>
      <c r="B2151" s="8" t="n">
        <f aca="false">I2151</f>
        <v>32</v>
      </c>
      <c r="C2151" s="0" t="s">
        <v>7439</v>
      </c>
      <c r="D2151" s="0" t="s">
        <v>7440</v>
      </c>
      <c r="E2151" s="0" t="n">
        <v>0</v>
      </c>
      <c r="F2151" s="0" t="s">
        <v>22</v>
      </c>
      <c r="G2151" s="0" t="n">
        <v>5</v>
      </c>
      <c r="H2151" s="0" t="n">
        <f aca="false">I2151*0.2</f>
        <v>6.4</v>
      </c>
      <c r="I2151" s="7" t="n">
        <v>32</v>
      </c>
      <c r="J2151" s="9" t="n">
        <v>47848.4166666667</v>
      </c>
      <c r="M2151" s="0" t="n">
        <v>15</v>
      </c>
      <c r="N2151" s="10" t="s">
        <v>7429</v>
      </c>
      <c r="O2151" s="11" t="n">
        <f aca="false">G2151*I2151</f>
        <v>160</v>
      </c>
      <c r="P2151" s="12" t="s">
        <v>42</v>
      </c>
      <c r="Q2151" s="13" t="s">
        <v>1043</v>
      </c>
      <c r="R2151" s="0" t="n">
        <f aca="false">VLOOKUP(A2151,Sados!$A$1:$D$2962,4,0)</f>
        <v>5</v>
      </c>
      <c r="AE2151" s="0" t="n">
        <f aca="false">G2151-S2151-T2151-U2151-V2151-W2151-X2151-Y2151-Z2151-AA2151-AB2151-AC2151+AD2151</f>
        <v>5</v>
      </c>
      <c r="AF2151" s="0" t="n">
        <f aca="false">AE2151*I2151</f>
        <v>160</v>
      </c>
    </row>
    <row r="2152" customFormat="false" ht="21" hidden="false" customHeight="false" outlineLevel="0" collapsed="false">
      <c r="A2152" s="7" t="s">
        <v>7441</v>
      </c>
      <c r="B2152" s="8" t="n">
        <f aca="false">I2152</f>
        <v>40</v>
      </c>
      <c r="C2152" s="0" t="s">
        <v>7442</v>
      </c>
      <c r="D2152" s="0" t="s">
        <v>7440</v>
      </c>
      <c r="E2152" s="0" t="s">
        <v>7443</v>
      </c>
      <c r="F2152" s="0" t="s">
        <v>22</v>
      </c>
      <c r="G2152" s="0" t="n">
        <v>9</v>
      </c>
      <c r="H2152" s="0" t="n">
        <f aca="false">I2152*0.2</f>
        <v>8</v>
      </c>
      <c r="I2152" s="7" t="n">
        <v>40</v>
      </c>
      <c r="J2152" s="9" t="n">
        <v>47848.4166666667</v>
      </c>
      <c r="M2152" s="0" t="n">
        <v>15</v>
      </c>
      <c r="N2152" s="10" t="s">
        <v>7429</v>
      </c>
      <c r="O2152" s="11" t="n">
        <f aca="false">G2152*I2152</f>
        <v>360</v>
      </c>
      <c r="P2152" s="12" t="s">
        <v>42</v>
      </c>
      <c r="Q2152" s="13" t="s">
        <v>7444</v>
      </c>
      <c r="R2152" s="0" t="n">
        <f aca="false">VLOOKUP(A2152,Sados!$A$1:$D$2962,4,0)</f>
        <v>9</v>
      </c>
      <c r="AE2152" s="0" t="n">
        <f aca="false">G2152-S2152-T2152-U2152-V2152-W2152-X2152-Y2152-Z2152-AA2152-AB2152-AC2152+AD2152</f>
        <v>9</v>
      </c>
      <c r="AF2152" s="0" t="n">
        <f aca="false">AE2152*I2152</f>
        <v>360</v>
      </c>
    </row>
    <row r="2153" customFormat="false" ht="21" hidden="false" customHeight="false" outlineLevel="0" collapsed="false">
      <c r="A2153" s="7" t="s">
        <v>7445</v>
      </c>
      <c r="B2153" s="8" t="n">
        <f aca="false">I2153</f>
        <v>25</v>
      </c>
      <c r="C2153" s="0" t="s">
        <v>7446</v>
      </c>
      <c r="D2153" s="0" t="s">
        <v>7447</v>
      </c>
      <c r="E2153" s="0" t="n">
        <v>0</v>
      </c>
      <c r="F2153" s="0" t="s">
        <v>22</v>
      </c>
      <c r="G2153" s="0" t="n">
        <v>3</v>
      </c>
      <c r="H2153" s="0" t="n">
        <f aca="false">I2153*0.2</f>
        <v>5</v>
      </c>
      <c r="I2153" s="7" t="n">
        <v>25</v>
      </c>
      <c r="J2153" s="9" t="n">
        <v>47848.4166666667</v>
      </c>
      <c r="M2153" s="0" t="n">
        <v>15</v>
      </c>
      <c r="N2153" s="10" t="s">
        <v>7429</v>
      </c>
      <c r="O2153" s="11" t="n">
        <f aca="false">G2153*I2153</f>
        <v>75</v>
      </c>
      <c r="P2153" s="12" t="s">
        <v>42</v>
      </c>
      <c r="Q2153" s="13" t="s">
        <v>1043</v>
      </c>
      <c r="R2153" s="0" t="n">
        <f aca="false">VLOOKUP(A2153,Sados!$A$1:$D$2962,4,0)</f>
        <v>3</v>
      </c>
      <c r="AE2153" s="0" t="n">
        <f aca="false">G2153-S2153-T2153-U2153-V2153-W2153-X2153-Y2153-Z2153-AA2153-AB2153-AC2153+AD2153</f>
        <v>3</v>
      </c>
      <c r="AF2153" s="0" t="n">
        <f aca="false">AE2153*I2153</f>
        <v>75</v>
      </c>
    </row>
    <row r="2154" customFormat="false" ht="21" hidden="false" customHeight="false" outlineLevel="0" collapsed="false">
      <c r="A2154" s="7" t="s">
        <v>7448</v>
      </c>
      <c r="B2154" s="8" t="n">
        <f aca="false">I2154</f>
        <v>16</v>
      </c>
      <c r="C2154" s="0" t="s">
        <v>7449</v>
      </c>
      <c r="D2154" s="0" t="s">
        <v>7450</v>
      </c>
      <c r="E2154" s="0" t="n">
        <v>0</v>
      </c>
      <c r="F2154" s="0" t="s">
        <v>22</v>
      </c>
      <c r="G2154" s="0" t="n">
        <v>6</v>
      </c>
      <c r="H2154" s="0" t="n">
        <f aca="false">I2154*0.2</f>
        <v>3.2</v>
      </c>
      <c r="I2154" s="7" t="n">
        <v>16</v>
      </c>
      <c r="J2154" s="9" t="n">
        <v>47848.4166666667</v>
      </c>
      <c r="M2154" s="0" t="n">
        <v>15</v>
      </c>
      <c r="N2154" s="10" t="s">
        <v>7429</v>
      </c>
      <c r="O2154" s="11" t="n">
        <f aca="false">G2154*I2154</f>
        <v>96</v>
      </c>
      <c r="P2154" s="12" t="s">
        <v>38</v>
      </c>
      <c r="Q2154" s="13" t="s">
        <v>1043</v>
      </c>
      <c r="R2154" s="0" t="n">
        <f aca="false">VLOOKUP(A2154,Sados!$A$1:$D$2962,4,0)</f>
        <v>5</v>
      </c>
      <c r="AE2154" s="0" t="n">
        <f aca="false">G2154-S2154-T2154-U2154-V2154-W2154-X2154-Y2154-Z2154-AA2154-AB2154-AC2154+AD2154</f>
        <v>6</v>
      </c>
      <c r="AF2154" s="0" t="n">
        <f aca="false">AE2154*I2154</f>
        <v>96</v>
      </c>
    </row>
    <row r="2155" customFormat="false" ht="21" hidden="false" customHeight="false" outlineLevel="0" collapsed="false">
      <c r="A2155" s="7" t="s">
        <v>7451</v>
      </c>
      <c r="B2155" s="8" t="n">
        <f aca="false">I2155</f>
        <v>65</v>
      </c>
      <c r="C2155" s="0" t="s">
        <v>7452</v>
      </c>
      <c r="D2155" s="0" t="s">
        <v>7453</v>
      </c>
      <c r="E2155" s="0" t="n">
        <v>0</v>
      </c>
      <c r="F2155" s="0" t="s">
        <v>22</v>
      </c>
      <c r="G2155" s="0" t="n">
        <v>1</v>
      </c>
      <c r="H2155" s="0" t="n">
        <f aca="false">I2155*0.2</f>
        <v>13</v>
      </c>
      <c r="I2155" s="7" t="n">
        <v>65</v>
      </c>
      <c r="J2155" s="9" t="n">
        <v>47848.4166666667</v>
      </c>
      <c r="M2155" s="0" t="n">
        <v>15</v>
      </c>
      <c r="N2155" s="10" t="s">
        <v>7429</v>
      </c>
      <c r="O2155" s="11" t="n">
        <f aca="false">G2155*I2155</f>
        <v>65</v>
      </c>
      <c r="P2155" s="12" t="s">
        <v>38</v>
      </c>
      <c r="Q2155" s="13" t="s">
        <v>25</v>
      </c>
      <c r="R2155" s="0" t="n">
        <f aca="false">VLOOKUP(A2155,Sados!$A$1:$D$2962,4,0)</f>
        <v>1</v>
      </c>
      <c r="AE2155" s="0" t="n">
        <f aca="false">G2155-S2155-T2155-U2155-V2155-W2155-X2155-Y2155-Z2155-AA2155-AB2155-AC2155+AD2155</f>
        <v>1</v>
      </c>
      <c r="AF2155" s="0" t="n">
        <f aca="false">AE2155*I2155</f>
        <v>65</v>
      </c>
    </row>
    <row r="2156" customFormat="false" ht="21" hidden="false" customHeight="false" outlineLevel="0" collapsed="false">
      <c r="A2156" s="7" t="s">
        <v>7454</v>
      </c>
      <c r="B2156" s="8" t="n">
        <f aca="false">I2156</f>
        <v>27</v>
      </c>
      <c r="C2156" s="0" t="s">
        <v>7455</v>
      </c>
      <c r="D2156" s="0" t="s">
        <v>7456</v>
      </c>
      <c r="E2156" s="0" t="n">
        <v>0</v>
      </c>
      <c r="F2156" s="0" t="s">
        <v>22</v>
      </c>
      <c r="G2156" s="0" t="n">
        <v>14</v>
      </c>
      <c r="H2156" s="0" t="n">
        <f aca="false">I2156*0.2</f>
        <v>5.4</v>
      </c>
      <c r="I2156" s="7" t="n">
        <v>27</v>
      </c>
      <c r="J2156" s="9" t="n">
        <v>47848.4166666667</v>
      </c>
      <c r="M2156" s="0" t="n">
        <v>15</v>
      </c>
      <c r="N2156" s="10" t="s">
        <v>7429</v>
      </c>
      <c r="O2156" s="11" t="n">
        <f aca="false">G2156*I2156</f>
        <v>378</v>
      </c>
      <c r="P2156" s="12" t="s">
        <v>93</v>
      </c>
      <c r="Q2156" s="13" t="s">
        <v>1043</v>
      </c>
      <c r="R2156" s="0" t="n">
        <f aca="false">VLOOKUP(A2156,Sados!$A$1:$D$2962,4,0)</f>
        <v>14</v>
      </c>
      <c r="AE2156" s="0" t="n">
        <f aca="false">G2156-S2156-T2156-U2156-V2156-W2156-X2156-Y2156-Z2156-AA2156-AB2156-AC2156+AD2156</f>
        <v>14</v>
      </c>
      <c r="AF2156" s="0" t="n">
        <f aca="false">AE2156*I2156</f>
        <v>378</v>
      </c>
    </row>
    <row r="2157" customFormat="false" ht="21" hidden="false" customHeight="false" outlineLevel="0" collapsed="false">
      <c r="A2157" s="7" t="s">
        <v>7457</v>
      </c>
      <c r="B2157" s="8" t="n">
        <f aca="false">I2157</f>
        <v>20</v>
      </c>
      <c r="C2157" s="0" t="s">
        <v>7458</v>
      </c>
      <c r="D2157" s="0" t="s">
        <v>7459</v>
      </c>
      <c r="E2157" s="0" t="n">
        <v>0</v>
      </c>
      <c r="F2157" s="0" t="s">
        <v>22</v>
      </c>
      <c r="G2157" s="0" t="n">
        <v>1</v>
      </c>
      <c r="H2157" s="0" t="n">
        <f aca="false">I2157*0.2</f>
        <v>4</v>
      </c>
      <c r="I2157" s="7" t="n">
        <v>20</v>
      </c>
      <c r="J2157" s="9" t="n">
        <v>47848.4166666667</v>
      </c>
      <c r="M2157" s="0" t="n">
        <v>15</v>
      </c>
      <c r="N2157" s="10" t="s">
        <v>7429</v>
      </c>
      <c r="O2157" s="11" t="n">
        <f aca="false">G2157*I2157</f>
        <v>20</v>
      </c>
      <c r="P2157" s="12" t="s">
        <v>171</v>
      </c>
      <c r="Q2157" s="13" t="s">
        <v>25</v>
      </c>
      <c r="R2157" s="0" t="n">
        <f aca="false">VLOOKUP(A2157,Sados!$A$1:$D$2962,4,0)</f>
        <v>1</v>
      </c>
      <c r="AE2157" s="0" t="n">
        <f aca="false">G2157-S2157-T2157-U2157-V2157-W2157-X2157-Y2157-Z2157-AA2157-AB2157-AC2157+AD2157</f>
        <v>1</v>
      </c>
      <c r="AF2157" s="0" t="n">
        <f aca="false">AE2157*I2157</f>
        <v>20</v>
      </c>
    </row>
    <row r="2158" customFormat="false" ht="21" hidden="false" customHeight="false" outlineLevel="0" collapsed="false">
      <c r="A2158" s="7" t="s">
        <v>7460</v>
      </c>
      <c r="B2158" s="8" t="n">
        <f aca="false">I2158</f>
        <v>64</v>
      </c>
      <c r="C2158" s="0" t="s">
        <v>7461</v>
      </c>
      <c r="D2158" s="0" t="s">
        <v>7462</v>
      </c>
      <c r="E2158" s="0" t="n">
        <v>0</v>
      </c>
      <c r="F2158" s="0" t="s">
        <v>22</v>
      </c>
      <c r="G2158" s="0" t="n">
        <v>2</v>
      </c>
      <c r="H2158" s="0" t="n">
        <f aca="false">I2158*0.2</f>
        <v>12.8</v>
      </c>
      <c r="I2158" s="7" t="n">
        <v>64</v>
      </c>
      <c r="J2158" s="9" t="n">
        <v>47848.4166666667</v>
      </c>
      <c r="M2158" s="0" t="n">
        <v>15</v>
      </c>
      <c r="N2158" s="10" t="s">
        <v>7463</v>
      </c>
      <c r="O2158" s="11" t="n">
        <f aca="false">G2158*I2158</f>
        <v>128</v>
      </c>
      <c r="P2158" s="12" t="s">
        <v>34</v>
      </c>
      <c r="Q2158" s="13" t="s">
        <v>25</v>
      </c>
      <c r="R2158" s="0" t="n">
        <f aca="false">VLOOKUP(A2158,Sados!$A$1:$D$2962,4,0)</f>
        <v>2</v>
      </c>
      <c r="AE2158" s="0" t="n">
        <f aca="false">G2158-S2158-T2158-U2158-V2158-W2158-X2158-Y2158-Z2158-AA2158-AB2158-AC2158+AD2158</f>
        <v>2</v>
      </c>
      <c r="AF2158" s="0" t="n">
        <f aca="false">AE2158*I2158</f>
        <v>128</v>
      </c>
    </row>
    <row r="2159" customFormat="false" ht="21" hidden="false" customHeight="false" outlineLevel="0" collapsed="false">
      <c r="A2159" s="7" t="s">
        <v>7464</v>
      </c>
      <c r="B2159" s="8" t="n">
        <f aca="false">I2159</f>
        <v>25</v>
      </c>
      <c r="C2159" s="0" t="s">
        <v>7465</v>
      </c>
      <c r="D2159" s="0" t="s">
        <v>7466</v>
      </c>
      <c r="E2159" s="0" t="n">
        <v>0</v>
      </c>
      <c r="F2159" s="0" t="s">
        <v>22</v>
      </c>
      <c r="G2159" s="0" t="n">
        <v>8</v>
      </c>
      <c r="H2159" s="0" t="n">
        <f aca="false">I2159*0.2</f>
        <v>5</v>
      </c>
      <c r="I2159" s="7" t="n">
        <v>25</v>
      </c>
      <c r="J2159" s="9" t="n">
        <v>47848.4166666667</v>
      </c>
      <c r="M2159" s="0" t="n">
        <v>15</v>
      </c>
      <c r="N2159" s="10" t="s">
        <v>7463</v>
      </c>
      <c r="O2159" s="11" t="n">
        <f aca="false">G2159*I2159</f>
        <v>200</v>
      </c>
      <c r="P2159" s="12" t="s">
        <v>38</v>
      </c>
      <c r="Q2159" s="13" t="s">
        <v>25</v>
      </c>
      <c r="R2159" s="0" t="n">
        <f aca="false">VLOOKUP(A2159,Sados!$A$1:$D$2962,4,0)</f>
        <v>2</v>
      </c>
      <c r="AA2159" s="0" t="n">
        <v>2</v>
      </c>
      <c r="AE2159" s="0" t="n">
        <f aca="false">G2159-S2159-T2159-U2159-V2159-W2159-X2159-Y2159-Z2159-AA2159-AB2159-AC2159+AD2159</f>
        <v>6</v>
      </c>
      <c r="AF2159" s="0" t="n">
        <f aca="false">AE2159*I2159</f>
        <v>150</v>
      </c>
    </row>
    <row r="2160" customFormat="false" ht="21" hidden="false" customHeight="false" outlineLevel="0" collapsed="false">
      <c r="A2160" s="7" t="s">
        <v>7467</v>
      </c>
      <c r="B2160" s="8" t="n">
        <f aca="false">I2160</f>
        <v>25</v>
      </c>
      <c r="C2160" s="0" t="s">
        <v>7468</v>
      </c>
      <c r="D2160" s="0" t="s">
        <v>7469</v>
      </c>
      <c r="E2160" s="0" t="n">
        <v>0</v>
      </c>
      <c r="F2160" s="0" t="s">
        <v>22</v>
      </c>
      <c r="G2160" s="0" t="n">
        <v>1</v>
      </c>
      <c r="H2160" s="0" t="n">
        <f aca="false">I2160*0.2</f>
        <v>5</v>
      </c>
      <c r="I2160" s="7" t="n">
        <v>25</v>
      </c>
      <c r="J2160" s="9" t="n">
        <v>47848.4166666667</v>
      </c>
      <c r="M2160" s="0" t="n">
        <v>15</v>
      </c>
      <c r="N2160" s="10" t="s">
        <v>7463</v>
      </c>
      <c r="O2160" s="11" t="n">
        <f aca="false">G2160*I2160</f>
        <v>25</v>
      </c>
      <c r="P2160" s="12" t="s">
        <v>38</v>
      </c>
      <c r="Q2160" s="13" t="s">
        <v>25</v>
      </c>
      <c r="R2160" s="0" t="n">
        <f aca="false">VLOOKUP(A2160,Sados!$A$1:$D$2962,4,0)</f>
        <v>1</v>
      </c>
      <c r="AE2160" s="0" t="n">
        <f aca="false">G2160-S2160-T2160-U2160-V2160-W2160-X2160-Y2160-Z2160-AA2160-AB2160-AC2160+AD2160</f>
        <v>1</v>
      </c>
      <c r="AF2160" s="0" t="n">
        <f aca="false">AE2160*I2160</f>
        <v>25</v>
      </c>
    </row>
    <row r="2161" customFormat="false" ht="21" hidden="false" customHeight="false" outlineLevel="0" collapsed="false">
      <c r="A2161" s="7" t="s">
        <v>7470</v>
      </c>
      <c r="B2161" s="8" t="n">
        <f aca="false">I2161</f>
        <v>23</v>
      </c>
      <c r="C2161" s="0" t="s">
        <v>7471</v>
      </c>
      <c r="D2161" s="0" t="s">
        <v>7472</v>
      </c>
      <c r="E2161" s="0" t="n">
        <v>0</v>
      </c>
      <c r="F2161" s="0" t="s">
        <v>22</v>
      </c>
      <c r="G2161" s="0" t="n">
        <v>1</v>
      </c>
      <c r="H2161" s="0" t="n">
        <f aca="false">I2161*0.2</f>
        <v>4.6</v>
      </c>
      <c r="I2161" s="7" t="n">
        <v>23</v>
      </c>
      <c r="J2161" s="9" t="n">
        <v>47848.4166666667</v>
      </c>
      <c r="M2161" s="0" t="n">
        <v>15</v>
      </c>
      <c r="N2161" s="10" t="s">
        <v>7463</v>
      </c>
      <c r="O2161" s="11" t="n">
        <f aca="false">G2161*I2161</f>
        <v>23</v>
      </c>
      <c r="P2161" s="12" t="s">
        <v>42</v>
      </c>
      <c r="Q2161" s="13" t="s">
        <v>25</v>
      </c>
      <c r="R2161" s="0" t="n">
        <f aca="false">VLOOKUP(A2161,Sados!$A$1:$D$2962,4,0)</f>
        <v>0</v>
      </c>
      <c r="T2161" s="0" t="n">
        <v>1</v>
      </c>
      <c r="AE2161" s="0" t="n">
        <f aca="false">G2161-S2161-T2161-U2161-V2161-W2161-X2161-Y2161-Z2161-AA2161-AB2161-AC2161+AD2161</f>
        <v>0</v>
      </c>
      <c r="AF2161" s="0" t="n">
        <f aca="false">AE2161*I2161</f>
        <v>0</v>
      </c>
    </row>
    <row r="2162" customFormat="false" ht="21" hidden="false" customHeight="false" outlineLevel="0" collapsed="false">
      <c r="A2162" s="7" t="s">
        <v>7473</v>
      </c>
      <c r="B2162" s="8" t="n">
        <f aca="false">I2162</f>
        <v>25</v>
      </c>
      <c r="C2162" s="0" t="s">
        <v>7474</v>
      </c>
      <c r="D2162" s="0" t="s">
        <v>7475</v>
      </c>
      <c r="E2162" s="0" t="n">
        <v>0</v>
      </c>
      <c r="F2162" s="0" t="s">
        <v>22</v>
      </c>
      <c r="G2162" s="0" t="n">
        <v>1</v>
      </c>
      <c r="H2162" s="0" t="n">
        <f aca="false">I2162*0.2</f>
        <v>5</v>
      </c>
      <c r="I2162" s="7" t="n">
        <v>25</v>
      </c>
      <c r="J2162" s="9" t="n">
        <v>47848.4166666667</v>
      </c>
      <c r="M2162" s="0" t="n">
        <v>15</v>
      </c>
      <c r="N2162" s="10" t="s">
        <v>7463</v>
      </c>
      <c r="O2162" s="11" t="n">
        <f aca="false">G2162*I2162</f>
        <v>25</v>
      </c>
      <c r="P2162" s="12" t="s">
        <v>34</v>
      </c>
      <c r="Q2162" s="13" t="s">
        <v>25</v>
      </c>
      <c r="R2162" s="0" t="n">
        <f aca="false">VLOOKUP(A2162,Sados!$A$1:$D$2962,4,0)</f>
        <v>1</v>
      </c>
      <c r="AE2162" s="0" t="n">
        <f aca="false">G2162-S2162-T2162-U2162-V2162-W2162-X2162-Y2162-Z2162-AA2162-AB2162-AC2162+AD2162</f>
        <v>1</v>
      </c>
      <c r="AF2162" s="0" t="n">
        <f aca="false">AE2162*I2162</f>
        <v>25</v>
      </c>
    </row>
    <row r="2163" customFormat="false" ht="21" hidden="false" customHeight="false" outlineLevel="0" collapsed="false">
      <c r="A2163" s="7" t="s">
        <v>7476</v>
      </c>
      <c r="B2163" s="8" t="n">
        <f aca="false">I2163</f>
        <v>7</v>
      </c>
      <c r="C2163" s="0" t="s">
        <v>7477</v>
      </c>
      <c r="D2163" s="0" t="s">
        <v>7478</v>
      </c>
      <c r="E2163" s="0" t="n">
        <v>0</v>
      </c>
      <c r="F2163" s="0" t="s">
        <v>22</v>
      </c>
      <c r="G2163" s="0" t="n">
        <v>10</v>
      </c>
      <c r="H2163" s="0" t="n">
        <f aca="false">I2163*0.2</f>
        <v>1.4</v>
      </c>
      <c r="I2163" s="7" t="n">
        <v>7</v>
      </c>
      <c r="J2163" s="9" t="n">
        <v>47848.4166666667</v>
      </c>
      <c r="M2163" s="0" t="n">
        <v>15</v>
      </c>
      <c r="N2163" s="10" t="s">
        <v>7463</v>
      </c>
      <c r="O2163" s="11" t="n">
        <f aca="false">G2163*I2163</f>
        <v>70</v>
      </c>
      <c r="P2163" s="12" t="s">
        <v>42</v>
      </c>
      <c r="Q2163" s="13" t="s">
        <v>1043</v>
      </c>
      <c r="R2163" s="0" t="n">
        <f aca="false">VLOOKUP(A2163,Sados!$A$1:$D$2962,4,0)</f>
        <v>10</v>
      </c>
      <c r="AE2163" s="0" t="n">
        <f aca="false">G2163-S2163-T2163-U2163-V2163-W2163-X2163-Y2163-Z2163-AA2163-AB2163-AC2163+AD2163</f>
        <v>10</v>
      </c>
      <c r="AF2163" s="0" t="n">
        <f aca="false">AE2163*I2163</f>
        <v>70</v>
      </c>
    </row>
    <row r="2164" customFormat="false" ht="21" hidden="false" customHeight="false" outlineLevel="0" collapsed="false">
      <c r="A2164" s="7" t="s">
        <v>7479</v>
      </c>
      <c r="B2164" s="8" t="n">
        <f aca="false">I2164</f>
        <v>21</v>
      </c>
      <c r="C2164" s="14" t="s">
        <v>7480</v>
      </c>
      <c r="D2164" s="0" t="s">
        <v>7481</v>
      </c>
      <c r="E2164" s="0" t="n">
        <v>0</v>
      </c>
      <c r="F2164" s="0" t="s">
        <v>22</v>
      </c>
      <c r="G2164" s="0" t="n">
        <v>1</v>
      </c>
      <c r="H2164" s="0" t="n">
        <f aca="false">I2164*0.2</f>
        <v>4.2</v>
      </c>
      <c r="I2164" s="7" t="n">
        <v>21</v>
      </c>
      <c r="J2164" s="9" t="n">
        <v>47848.4166666667</v>
      </c>
      <c r="M2164" s="0" t="n">
        <v>15</v>
      </c>
      <c r="N2164" s="10" t="s">
        <v>7463</v>
      </c>
      <c r="O2164" s="11" t="n">
        <f aca="false">G2164*I2164</f>
        <v>21</v>
      </c>
      <c r="P2164" s="12" t="s">
        <v>42</v>
      </c>
      <c r="Q2164" s="13" t="s">
        <v>25</v>
      </c>
      <c r="R2164" s="0" t="n">
        <f aca="false">VLOOKUP(A2164,Sados!$A$1:$D$2962,4,0)</f>
        <v>1</v>
      </c>
      <c r="AE2164" s="0" t="n">
        <f aca="false">G2164-S2164-T2164-U2164-V2164-W2164-X2164-Y2164-Z2164-AA2164-AB2164-AC2164+AD2164</f>
        <v>1</v>
      </c>
      <c r="AF2164" s="0" t="n">
        <f aca="false">AE2164*I2164</f>
        <v>21</v>
      </c>
    </row>
    <row r="2165" customFormat="false" ht="21" hidden="false" customHeight="false" outlineLevel="0" collapsed="false">
      <c r="A2165" s="7" t="s">
        <v>7482</v>
      </c>
      <c r="B2165" s="8" t="n">
        <f aca="false">I2165</f>
        <v>19</v>
      </c>
      <c r="C2165" s="14" t="s">
        <v>7483</v>
      </c>
      <c r="D2165" s="0" t="s">
        <v>7484</v>
      </c>
      <c r="E2165" s="0" t="n">
        <v>0</v>
      </c>
      <c r="F2165" s="0" t="s">
        <v>22</v>
      </c>
      <c r="G2165" s="0" t="n">
        <v>1</v>
      </c>
      <c r="H2165" s="0" t="n">
        <f aca="false">I2165*0.2</f>
        <v>3.8</v>
      </c>
      <c r="I2165" s="7" t="n">
        <v>19</v>
      </c>
      <c r="J2165" s="9" t="n">
        <v>47848.4166666667</v>
      </c>
      <c r="M2165" s="0" t="n">
        <v>15</v>
      </c>
      <c r="N2165" s="10" t="s">
        <v>7463</v>
      </c>
      <c r="O2165" s="11" t="n">
        <f aca="false">G2165*I2165</f>
        <v>19</v>
      </c>
      <c r="P2165" s="12" t="s">
        <v>42</v>
      </c>
      <c r="Q2165" s="13" t="s">
        <v>25</v>
      </c>
      <c r="R2165" s="0" t="n">
        <f aca="false">VLOOKUP(A2165,Sados!$A$1:$D$2962,4,0)</f>
        <v>1</v>
      </c>
      <c r="AE2165" s="0" t="n">
        <f aca="false">G2165-S2165-T2165-U2165-V2165-W2165-X2165-Y2165-Z2165-AA2165-AB2165-AC2165+AD2165</f>
        <v>1</v>
      </c>
      <c r="AF2165" s="0" t="n">
        <f aca="false">AE2165*I2165</f>
        <v>19</v>
      </c>
    </row>
    <row r="2166" customFormat="false" ht="21" hidden="false" customHeight="false" outlineLevel="0" collapsed="false">
      <c r="A2166" s="7" t="s">
        <v>7485</v>
      </c>
      <c r="B2166" s="8" t="n">
        <f aca="false">I2166</f>
        <v>20</v>
      </c>
      <c r="C2166" s="14" t="s">
        <v>7486</v>
      </c>
      <c r="D2166" s="0" t="s">
        <v>7487</v>
      </c>
      <c r="E2166" s="0" t="n">
        <v>0</v>
      </c>
      <c r="F2166" s="0" t="s">
        <v>22</v>
      </c>
      <c r="G2166" s="0" t="n">
        <v>1</v>
      </c>
      <c r="H2166" s="0" t="n">
        <f aca="false">I2166*0.2</f>
        <v>4</v>
      </c>
      <c r="I2166" s="7" t="n">
        <v>20</v>
      </c>
      <c r="J2166" s="9" t="n">
        <v>47848.4166666667</v>
      </c>
      <c r="M2166" s="0" t="n">
        <v>15</v>
      </c>
      <c r="N2166" s="10" t="s">
        <v>7463</v>
      </c>
      <c r="O2166" s="11" t="n">
        <f aca="false">G2166*I2166</f>
        <v>20</v>
      </c>
      <c r="P2166" s="12" t="s">
        <v>38</v>
      </c>
      <c r="Q2166" s="13" t="s">
        <v>25</v>
      </c>
      <c r="R2166" s="0" t="n">
        <f aca="false">VLOOKUP(A2166,Sados!$A$1:$D$2962,4,0)</f>
        <v>1</v>
      </c>
      <c r="AE2166" s="0" t="n">
        <f aca="false">G2166-S2166-T2166-U2166-V2166-W2166-X2166-Y2166-Z2166-AA2166-AB2166-AC2166+AD2166</f>
        <v>1</v>
      </c>
      <c r="AF2166" s="0" t="n">
        <f aca="false">AE2166*I2166</f>
        <v>20</v>
      </c>
    </row>
    <row r="2167" customFormat="false" ht="21" hidden="false" customHeight="false" outlineLevel="0" collapsed="false">
      <c r="A2167" s="7" t="s">
        <v>7488</v>
      </c>
      <c r="B2167" s="8" t="n">
        <f aca="false">I2167</f>
        <v>16</v>
      </c>
      <c r="C2167" s="14" t="s">
        <v>7489</v>
      </c>
      <c r="D2167" s="0" t="s">
        <v>7490</v>
      </c>
      <c r="E2167" s="0" t="n">
        <v>0</v>
      </c>
      <c r="F2167" s="0" t="s">
        <v>22</v>
      </c>
      <c r="G2167" s="0" t="n">
        <v>16</v>
      </c>
      <c r="H2167" s="0" t="n">
        <f aca="false">I2167*0.2</f>
        <v>3.2</v>
      </c>
      <c r="I2167" s="7" t="n">
        <v>16</v>
      </c>
      <c r="J2167" s="9" t="n">
        <v>47848.4166666667</v>
      </c>
      <c r="M2167" s="0" t="n">
        <v>15</v>
      </c>
      <c r="N2167" s="10" t="s">
        <v>7491</v>
      </c>
      <c r="O2167" s="11" t="n">
        <f aca="false">G2167*I2167</f>
        <v>256</v>
      </c>
      <c r="P2167" s="12" t="s">
        <v>24</v>
      </c>
      <c r="Q2167" s="13" t="s">
        <v>25</v>
      </c>
      <c r="R2167" s="0" t="n">
        <f aca="false">VLOOKUP(A2167,Sados!$A$1:$D$2962,4,0)</f>
        <v>10</v>
      </c>
      <c r="Z2167" s="0" t="n">
        <v>1</v>
      </c>
      <c r="AA2167" s="0" t="n">
        <v>4</v>
      </c>
      <c r="AE2167" s="0" t="n">
        <f aca="false">G2167-S2167-T2167-U2167-V2167-W2167-X2167-Y2167-Z2167-AA2167-AB2167-AC2167+AD2167</f>
        <v>11</v>
      </c>
      <c r="AF2167" s="0" t="n">
        <f aca="false">AE2167*I2167</f>
        <v>176</v>
      </c>
    </row>
    <row r="2168" customFormat="false" ht="21" hidden="false" customHeight="false" outlineLevel="0" collapsed="false">
      <c r="A2168" s="7" t="s">
        <v>7492</v>
      </c>
      <c r="B2168" s="8" t="n">
        <f aca="false">I2168</f>
        <v>7</v>
      </c>
      <c r="C2168" s="0" t="s">
        <v>7493</v>
      </c>
      <c r="D2168" s="0" t="s">
        <v>7494</v>
      </c>
      <c r="E2168" s="0" t="s">
        <v>7495</v>
      </c>
      <c r="F2168" s="0" t="s">
        <v>22</v>
      </c>
      <c r="G2168" s="0" t="n">
        <v>13</v>
      </c>
      <c r="H2168" s="0" t="n">
        <f aca="false">I2168*0.2</f>
        <v>1.4</v>
      </c>
      <c r="I2168" s="7" t="n">
        <v>7</v>
      </c>
      <c r="J2168" s="9" t="n">
        <v>47848.4166666667</v>
      </c>
      <c r="M2168" s="0" t="n">
        <v>15</v>
      </c>
      <c r="N2168" s="10" t="s">
        <v>7496</v>
      </c>
      <c r="O2168" s="11" t="n">
        <f aca="false">G2168*I2168</f>
        <v>91</v>
      </c>
      <c r="P2168" s="12" t="s">
        <v>42</v>
      </c>
      <c r="Q2168" s="13" t="s">
        <v>7328</v>
      </c>
      <c r="R2168" s="0" t="n">
        <f aca="false">VLOOKUP(A2168,Sados!$A$1:$D$2962,4,0)</f>
        <v>13</v>
      </c>
      <c r="AE2168" s="0" t="n">
        <f aca="false">G2168-S2168-T2168-U2168-V2168-W2168-X2168-Y2168-Z2168-AA2168-AB2168-AC2168+AD2168</f>
        <v>13</v>
      </c>
      <c r="AF2168" s="0" t="n">
        <f aca="false">AE2168*I2168</f>
        <v>91</v>
      </c>
    </row>
    <row r="2169" customFormat="false" ht="21" hidden="false" customHeight="false" outlineLevel="0" collapsed="false">
      <c r="A2169" s="7" t="s">
        <v>7497</v>
      </c>
      <c r="B2169" s="8" t="n">
        <f aca="false">I2169</f>
        <v>4</v>
      </c>
      <c r="C2169" s="0" t="s">
        <v>7498</v>
      </c>
      <c r="D2169" s="0" t="s">
        <v>7499</v>
      </c>
      <c r="E2169" s="0" t="n">
        <v>0</v>
      </c>
      <c r="F2169" s="0" t="s">
        <v>22</v>
      </c>
      <c r="G2169" s="0" t="n">
        <v>1</v>
      </c>
      <c r="H2169" s="0" t="n">
        <f aca="false">I2169*0.2</f>
        <v>0.8</v>
      </c>
      <c r="I2169" s="7" t="n">
        <v>4</v>
      </c>
      <c r="J2169" s="9" t="n">
        <v>47848.4166666667</v>
      </c>
      <c r="M2169" s="0" t="n">
        <v>15</v>
      </c>
      <c r="N2169" s="10" t="s">
        <v>7496</v>
      </c>
      <c r="O2169" s="11" t="n">
        <f aca="false">G2169*I2169</f>
        <v>4</v>
      </c>
      <c r="P2169" s="12" t="s">
        <v>24</v>
      </c>
      <c r="Q2169" s="13" t="s">
        <v>6164</v>
      </c>
      <c r="R2169" s="0" t="n">
        <f aca="false">VLOOKUP(A2169,Sados!$A$1:$D$2962,4,0)</f>
        <v>1</v>
      </c>
      <c r="AE2169" s="0" t="n">
        <f aca="false">G2169-S2169-T2169-U2169-V2169-W2169-X2169-Y2169-Z2169-AA2169-AB2169-AC2169+AD2169</f>
        <v>1</v>
      </c>
      <c r="AF2169" s="0" t="n">
        <f aca="false">AE2169*I2169</f>
        <v>4</v>
      </c>
    </row>
    <row r="2170" customFormat="false" ht="21" hidden="false" customHeight="false" outlineLevel="0" collapsed="false">
      <c r="A2170" s="7" t="s">
        <v>7500</v>
      </c>
      <c r="B2170" s="8" t="n">
        <f aca="false">I2170</f>
        <v>4</v>
      </c>
      <c r="C2170" s="0" t="s">
        <v>7501</v>
      </c>
      <c r="D2170" s="0" t="s">
        <v>7502</v>
      </c>
      <c r="E2170" s="0" t="n">
        <v>0</v>
      </c>
      <c r="F2170" s="0" t="s">
        <v>22</v>
      </c>
      <c r="G2170" s="0" t="n">
        <v>3</v>
      </c>
      <c r="H2170" s="0" t="n">
        <f aca="false">I2170*0.2</f>
        <v>0.8</v>
      </c>
      <c r="I2170" s="7" t="n">
        <v>4</v>
      </c>
      <c r="J2170" s="9" t="n">
        <v>47848.4166666667</v>
      </c>
      <c r="M2170" s="0" t="n">
        <v>15</v>
      </c>
      <c r="N2170" s="10" t="s">
        <v>7496</v>
      </c>
      <c r="O2170" s="11" t="n">
        <f aca="false">G2170*I2170</f>
        <v>12</v>
      </c>
      <c r="P2170" s="12" t="s">
        <v>24</v>
      </c>
      <c r="Q2170" s="13" t="s">
        <v>6164</v>
      </c>
      <c r="R2170" s="0" t="n">
        <f aca="false">VLOOKUP(A2170,Sados!$A$1:$D$2962,4,0)</f>
        <v>0</v>
      </c>
      <c r="Z2170" s="0" t="n">
        <v>1</v>
      </c>
      <c r="AC2170" s="0" t="n">
        <v>1</v>
      </c>
      <c r="AE2170" s="0" t="n">
        <f aca="false">G2170-S2170-T2170-U2170-V2170-W2170-X2170-Y2170-Z2170-AA2170-AB2170-AC2170+AD2170</f>
        <v>1</v>
      </c>
      <c r="AF2170" s="0" t="n">
        <f aca="false">AE2170*I2170</f>
        <v>4</v>
      </c>
    </row>
    <row r="2171" customFormat="false" ht="21" hidden="false" customHeight="false" outlineLevel="0" collapsed="false">
      <c r="A2171" s="7" t="s">
        <v>7503</v>
      </c>
      <c r="B2171" s="8" t="n">
        <f aca="false">I2171</f>
        <v>4</v>
      </c>
      <c r="C2171" s="0" t="s">
        <v>7504</v>
      </c>
      <c r="D2171" s="0" t="s">
        <v>7502</v>
      </c>
      <c r="E2171" s="0" t="n">
        <v>0</v>
      </c>
      <c r="F2171" s="0" t="s">
        <v>22</v>
      </c>
      <c r="G2171" s="0" t="n">
        <v>3</v>
      </c>
      <c r="H2171" s="0" t="n">
        <f aca="false">I2171*0.2</f>
        <v>0.8</v>
      </c>
      <c r="I2171" s="7" t="n">
        <v>4</v>
      </c>
      <c r="J2171" s="9" t="n">
        <v>47848.4166666667</v>
      </c>
      <c r="M2171" s="0" t="n">
        <v>15</v>
      </c>
      <c r="N2171" s="10" t="s">
        <v>7496</v>
      </c>
      <c r="O2171" s="11" t="n">
        <f aca="false">G2171*I2171</f>
        <v>12</v>
      </c>
      <c r="P2171" s="12" t="s">
        <v>24</v>
      </c>
      <c r="Q2171" s="13" t="s">
        <v>7505</v>
      </c>
      <c r="R2171" s="0" t="n">
        <f aca="false">VLOOKUP(A2171,Sados!$A$1:$D$2962,4,0)</f>
        <v>3</v>
      </c>
      <c r="AE2171" s="0" t="n">
        <f aca="false">G2171-S2171-T2171-U2171-V2171-W2171-X2171-Y2171-Z2171-AA2171-AB2171-AC2171+AD2171</f>
        <v>3</v>
      </c>
      <c r="AF2171" s="0" t="n">
        <f aca="false">AE2171*I2171</f>
        <v>12</v>
      </c>
    </row>
    <row r="2172" customFormat="false" ht="21" hidden="false" customHeight="false" outlineLevel="0" collapsed="false">
      <c r="A2172" s="7" t="s">
        <v>7506</v>
      </c>
      <c r="B2172" s="8" t="n">
        <f aca="false">I2172</f>
        <v>6</v>
      </c>
      <c r="C2172" s="0" t="s">
        <v>7507</v>
      </c>
      <c r="D2172" s="0" t="s">
        <v>7508</v>
      </c>
      <c r="E2172" s="0" t="s">
        <v>7509</v>
      </c>
      <c r="F2172" s="0" t="s">
        <v>22</v>
      </c>
      <c r="G2172" s="0" t="n">
        <v>4</v>
      </c>
      <c r="H2172" s="0" t="n">
        <f aca="false">I2172*0.2</f>
        <v>1.2</v>
      </c>
      <c r="I2172" s="7" t="n">
        <v>6</v>
      </c>
      <c r="J2172" s="9" t="n">
        <v>47848.4166666667</v>
      </c>
      <c r="M2172" s="0" t="n">
        <v>15</v>
      </c>
      <c r="N2172" s="10" t="s">
        <v>7496</v>
      </c>
      <c r="O2172" s="11" t="n">
        <f aca="false">G2172*I2172</f>
        <v>24</v>
      </c>
      <c r="P2172" s="12" t="s">
        <v>38</v>
      </c>
      <c r="Q2172" s="13" t="s">
        <v>7328</v>
      </c>
      <c r="R2172" s="0" t="n">
        <f aca="false">VLOOKUP(A2172,Sados!$A$1:$D$2962,4,0)</f>
        <v>4</v>
      </c>
      <c r="AE2172" s="0" t="n">
        <f aca="false">G2172-S2172-T2172-U2172-V2172-W2172-X2172-Y2172-Z2172-AA2172-AB2172-AC2172+AD2172</f>
        <v>4</v>
      </c>
      <c r="AF2172" s="0" t="n">
        <f aca="false">AE2172*I2172</f>
        <v>24</v>
      </c>
    </row>
    <row r="2173" customFormat="false" ht="21" hidden="false" customHeight="false" outlineLevel="0" collapsed="false">
      <c r="A2173" s="7" t="s">
        <v>7510</v>
      </c>
      <c r="B2173" s="8" t="n">
        <f aca="false">I2173</f>
        <v>10</v>
      </c>
      <c r="C2173" s="0" t="s">
        <v>7511</v>
      </c>
      <c r="D2173" s="0" t="s">
        <v>7512</v>
      </c>
      <c r="E2173" s="0" t="s">
        <v>7513</v>
      </c>
      <c r="F2173" s="0" t="s">
        <v>22</v>
      </c>
      <c r="G2173" s="0" t="n">
        <v>4</v>
      </c>
      <c r="H2173" s="0" t="n">
        <f aca="false">I2173*0.2</f>
        <v>2</v>
      </c>
      <c r="I2173" s="7" t="n">
        <v>10</v>
      </c>
      <c r="J2173" s="9" t="n">
        <v>47848.4166666667</v>
      </c>
      <c r="M2173" s="0" t="n">
        <v>15</v>
      </c>
      <c r="N2173" s="10" t="s">
        <v>7496</v>
      </c>
      <c r="O2173" s="11" t="n">
        <f aca="false">G2173*I2173</f>
        <v>40</v>
      </c>
      <c r="P2173" s="12" t="s">
        <v>38</v>
      </c>
      <c r="Q2173" s="13" t="s">
        <v>7328</v>
      </c>
      <c r="R2173" s="0" t="n">
        <f aca="false">VLOOKUP(A2173,Sados!$A$1:$D$2962,4,0)</f>
        <v>4</v>
      </c>
      <c r="AE2173" s="0" t="n">
        <f aca="false">G2173-S2173-T2173-U2173-V2173-W2173-X2173-Y2173-Z2173-AA2173-AB2173-AC2173+AD2173</f>
        <v>4</v>
      </c>
      <c r="AF2173" s="0" t="n">
        <f aca="false">AE2173*I2173</f>
        <v>40</v>
      </c>
    </row>
    <row r="2174" customFormat="false" ht="21" hidden="false" customHeight="false" outlineLevel="0" collapsed="false">
      <c r="A2174" s="7" t="s">
        <v>7514</v>
      </c>
      <c r="B2174" s="8" t="n">
        <f aca="false">I2174</f>
        <v>10</v>
      </c>
      <c r="C2174" s="0" t="s">
        <v>7515</v>
      </c>
      <c r="D2174" s="0" t="s">
        <v>7516</v>
      </c>
      <c r="E2174" s="0" t="s">
        <v>7517</v>
      </c>
      <c r="F2174" s="0" t="s">
        <v>22</v>
      </c>
      <c r="G2174" s="0" t="n">
        <v>7</v>
      </c>
      <c r="H2174" s="0" t="n">
        <f aca="false">I2174*0.2</f>
        <v>2</v>
      </c>
      <c r="I2174" s="7" t="n">
        <v>10</v>
      </c>
      <c r="J2174" s="9" t="n">
        <v>47848.4166666667</v>
      </c>
      <c r="M2174" s="0" t="n">
        <v>15</v>
      </c>
      <c r="N2174" s="10" t="s">
        <v>7496</v>
      </c>
      <c r="O2174" s="11" t="n">
        <f aca="false">G2174*I2174</f>
        <v>70</v>
      </c>
      <c r="P2174" s="12" t="s">
        <v>38</v>
      </c>
      <c r="Q2174" s="13" t="s">
        <v>7328</v>
      </c>
      <c r="R2174" s="0" t="n">
        <f aca="false">VLOOKUP(A2174,Sados!$A$1:$D$2962,4,0)</f>
        <v>7</v>
      </c>
      <c r="AE2174" s="0" t="n">
        <f aca="false">G2174-S2174-T2174-U2174-V2174-W2174-X2174-Y2174-Z2174-AA2174-AB2174-AC2174+AD2174</f>
        <v>7</v>
      </c>
      <c r="AF2174" s="0" t="n">
        <f aca="false">AE2174*I2174</f>
        <v>70</v>
      </c>
    </row>
    <row r="2175" customFormat="false" ht="21" hidden="false" customHeight="false" outlineLevel="0" collapsed="false">
      <c r="A2175" s="7" t="s">
        <v>7518</v>
      </c>
      <c r="B2175" s="8" t="n">
        <f aca="false">I2175</f>
        <v>12</v>
      </c>
      <c r="C2175" s="0" t="s">
        <v>7519</v>
      </c>
      <c r="D2175" s="0" t="s">
        <v>7520</v>
      </c>
      <c r="E2175" s="0" t="s">
        <v>7521</v>
      </c>
      <c r="F2175" s="0" t="s">
        <v>22</v>
      </c>
      <c r="G2175" s="0" t="n">
        <v>4</v>
      </c>
      <c r="H2175" s="0" t="n">
        <f aca="false">I2175*0.2</f>
        <v>2.4</v>
      </c>
      <c r="I2175" s="7" t="n">
        <v>12</v>
      </c>
      <c r="J2175" s="9" t="n">
        <v>47848.4166666667</v>
      </c>
      <c r="M2175" s="0" t="n">
        <v>15</v>
      </c>
      <c r="N2175" s="10" t="s">
        <v>7496</v>
      </c>
      <c r="O2175" s="11" t="n">
        <f aca="false">G2175*I2175</f>
        <v>48</v>
      </c>
      <c r="P2175" s="12" t="s">
        <v>38</v>
      </c>
      <c r="Q2175" s="13" t="s">
        <v>7328</v>
      </c>
      <c r="R2175" s="0" t="n">
        <f aca="false">VLOOKUP(A2175,Sados!$A$1:$D$2962,4,0)</f>
        <v>4</v>
      </c>
      <c r="AE2175" s="0" t="n">
        <f aca="false">G2175-S2175-T2175-U2175-V2175-W2175-X2175-Y2175-Z2175-AA2175-AB2175-AC2175+AD2175</f>
        <v>4</v>
      </c>
      <c r="AF2175" s="0" t="n">
        <f aca="false">AE2175*I2175</f>
        <v>48</v>
      </c>
    </row>
    <row r="2176" customFormat="false" ht="21" hidden="false" customHeight="false" outlineLevel="0" collapsed="false">
      <c r="A2176" s="7" t="s">
        <v>7522</v>
      </c>
      <c r="B2176" s="8" t="n">
        <f aca="false">I2176</f>
        <v>15</v>
      </c>
      <c r="C2176" s="0" t="s">
        <v>7523</v>
      </c>
      <c r="D2176" s="0" t="s">
        <v>7524</v>
      </c>
      <c r="E2176" s="0" t="s">
        <v>7525</v>
      </c>
      <c r="F2176" s="0" t="s">
        <v>22</v>
      </c>
      <c r="G2176" s="0" t="n">
        <v>1</v>
      </c>
      <c r="H2176" s="0" t="n">
        <f aca="false">I2176*0.2</f>
        <v>3</v>
      </c>
      <c r="I2176" s="7" t="n">
        <v>15</v>
      </c>
      <c r="J2176" s="9" t="n">
        <v>47848.4166666667</v>
      </c>
      <c r="M2176" s="0" t="n">
        <v>15</v>
      </c>
      <c r="N2176" s="10" t="s">
        <v>7496</v>
      </c>
      <c r="O2176" s="11" t="n">
        <f aca="false">G2176*I2176</f>
        <v>15</v>
      </c>
      <c r="P2176" s="12" t="s">
        <v>171</v>
      </c>
      <c r="Q2176" s="13" t="s">
        <v>7328</v>
      </c>
      <c r="R2176" s="0" t="n">
        <f aca="false">VLOOKUP(A2176,Sados!$A$1:$D$2962,4,0)</f>
        <v>1</v>
      </c>
      <c r="AE2176" s="0" t="n">
        <f aca="false">G2176-S2176-T2176-U2176-V2176-W2176-X2176-Y2176-Z2176-AA2176-AB2176-AC2176+AD2176</f>
        <v>1</v>
      </c>
      <c r="AF2176" s="0" t="n">
        <f aca="false">AE2176*I2176</f>
        <v>15</v>
      </c>
    </row>
    <row r="2177" customFormat="false" ht="21" hidden="false" customHeight="false" outlineLevel="0" collapsed="false">
      <c r="A2177" s="7" t="s">
        <v>7526</v>
      </c>
      <c r="B2177" s="8" t="n">
        <f aca="false">I2177</f>
        <v>6</v>
      </c>
      <c r="C2177" s="14" t="s">
        <v>7527</v>
      </c>
      <c r="D2177" s="0" t="s">
        <v>7528</v>
      </c>
      <c r="E2177" s="0" t="s">
        <v>7529</v>
      </c>
      <c r="F2177" s="0" t="s">
        <v>22</v>
      </c>
      <c r="G2177" s="0" t="n">
        <v>1</v>
      </c>
      <c r="H2177" s="0" t="n">
        <f aca="false">I2177*0.2</f>
        <v>1.2</v>
      </c>
      <c r="I2177" s="7" t="n">
        <v>6</v>
      </c>
      <c r="J2177" s="9" t="n">
        <v>47848.4166666667</v>
      </c>
      <c r="M2177" s="0" t="n">
        <v>15</v>
      </c>
      <c r="N2177" s="10" t="s">
        <v>7496</v>
      </c>
      <c r="O2177" s="11" t="n">
        <f aca="false">G2177*I2177</f>
        <v>6</v>
      </c>
      <c r="P2177" s="12" t="s">
        <v>24</v>
      </c>
      <c r="Q2177" s="13" t="s">
        <v>1599</v>
      </c>
      <c r="R2177" s="0" t="n">
        <f aca="false">VLOOKUP(A2177,Sados!$A$1:$D$2962,4,0)</f>
        <v>1</v>
      </c>
      <c r="AE2177" s="0" t="n">
        <f aca="false">G2177-S2177-T2177-U2177-V2177-W2177-X2177-Y2177-Z2177-AA2177-AB2177-AC2177+AD2177</f>
        <v>1</v>
      </c>
      <c r="AF2177" s="0" t="n">
        <f aca="false">AE2177*I2177</f>
        <v>6</v>
      </c>
    </row>
    <row r="2178" customFormat="false" ht="21" hidden="false" customHeight="false" outlineLevel="0" collapsed="false">
      <c r="A2178" s="7" t="s">
        <v>7530</v>
      </c>
      <c r="B2178" s="8" t="n">
        <f aca="false">I2178</f>
        <v>6</v>
      </c>
      <c r="C2178" s="14" t="s">
        <v>7531</v>
      </c>
      <c r="D2178" s="0" t="s">
        <v>7532</v>
      </c>
      <c r="E2178" s="0" t="s">
        <v>7533</v>
      </c>
      <c r="F2178" s="0" t="s">
        <v>22</v>
      </c>
      <c r="G2178" s="0" t="n">
        <v>1</v>
      </c>
      <c r="H2178" s="0" t="n">
        <f aca="false">I2178*0.2</f>
        <v>1.2</v>
      </c>
      <c r="I2178" s="7" t="n">
        <v>6</v>
      </c>
      <c r="J2178" s="9" t="n">
        <v>47848.4166666667</v>
      </c>
      <c r="M2178" s="0" t="n">
        <v>15</v>
      </c>
      <c r="N2178" s="10" t="s">
        <v>7496</v>
      </c>
      <c r="O2178" s="11" t="n">
        <f aca="false">G2178*I2178</f>
        <v>6</v>
      </c>
      <c r="P2178" s="12" t="s">
        <v>24</v>
      </c>
      <c r="Q2178" s="13" t="s">
        <v>1599</v>
      </c>
      <c r="R2178" s="0" t="n">
        <f aca="false">VLOOKUP(A2178,Sados!$A$1:$D$2962,4,0)</f>
        <v>0</v>
      </c>
      <c r="AE2178" s="0" t="n">
        <f aca="false">G2178-S2178-T2178-U2178-V2178-W2178-X2178-Y2178-Z2178-AA2178-AB2178-AC2178+AD2178</f>
        <v>1</v>
      </c>
      <c r="AF2178" s="0" t="n">
        <f aca="false">AE2178*I2178</f>
        <v>6</v>
      </c>
    </row>
    <row r="2179" customFormat="false" ht="21" hidden="false" customHeight="false" outlineLevel="0" collapsed="false">
      <c r="A2179" s="7" t="s">
        <v>7534</v>
      </c>
      <c r="B2179" s="8" t="n">
        <f aca="false">I2179</f>
        <v>6</v>
      </c>
      <c r="C2179" s="14" t="s">
        <v>7535</v>
      </c>
      <c r="D2179" s="0" t="s">
        <v>7536</v>
      </c>
      <c r="E2179" s="0" t="s">
        <v>7537</v>
      </c>
      <c r="F2179" s="0" t="s">
        <v>22</v>
      </c>
      <c r="G2179" s="0" t="n">
        <v>1</v>
      </c>
      <c r="H2179" s="0" t="n">
        <f aca="false">I2179*0.2</f>
        <v>1.2</v>
      </c>
      <c r="I2179" s="7" t="n">
        <v>6</v>
      </c>
      <c r="J2179" s="9" t="n">
        <v>47848.4166666667</v>
      </c>
      <c r="M2179" s="0" t="n">
        <v>15</v>
      </c>
      <c r="N2179" s="10" t="s">
        <v>7496</v>
      </c>
      <c r="O2179" s="11" t="n">
        <f aca="false">G2179*I2179</f>
        <v>6</v>
      </c>
      <c r="P2179" s="12" t="s">
        <v>24</v>
      </c>
      <c r="Q2179" s="13" t="s">
        <v>1599</v>
      </c>
      <c r="R2179" s="0" t="n">
        <f aca="false">VLOOKUP(A2179,Sados!$A$1:$D$2962,4,0)</f>
        <v>12</v>
      </c>
      <c r="AE2179" s="0" t="n">
        <f aca="false">G2179-S2179-T2179-U2179-V2179-W2179-X2179-Y2179-Z2179-AA2179-AB2179-AC2179+AD2179</f>
        <v>1</v>
      </c>
      <c r="AF2179" s="0" t="n">
        <f aca="false">AE2179*I2179</f>
        <v>6</v>
      </c>
    </row>
    <row r="2180" customFormat="false" ht="21" hidden="false" customHeight="false" outlineLevel="0" collapsed="false">
      <c r="A2180" s="7" t="s">
        <v>7538</v>
      </c>
      <c r="B2180" s="8" t="n">
        <f aca="false">I2180</f>
        <v>10</v>
      </c>
      <c r="C2180" s="14" t="s">
        <v>7539</v>
      </c>
      <c r="D2180" s="0" t="s">
        <v>7540</v>
      </c>
      <c r="E2180" s="0" t="n">
        <v>0</v>
      </c>
      <c r="F2180" s="0" t="s">
        <v>22</v>
      </c>
      <c r="G2180" s="0" t="n">
        <v>10</v>
      </c>
      <c r="H2180" s="0" t="n">
        <f aca="false">I2180*0.2</f>
        <v>2</v>
      </c>
      <c r="I2180" s="7" t="n">
        <v>10</v>
      </c>
      <c r="J2180" s="9" t="n">
        <v>47848.4166666667</v>
      </c>
      <c r="M2180" s="0" t="n">
        <v>15</v>
      </c>
      <c r="N2180" s="10" t="s">
        <v>7541</v>
      </c>
      <c r="O2180" s="11" t="n">
        <f aca="false">G2180*I2180</f>
        <v>100</v>
      </c>
      <c r="P2180" s="12" t="s">
        <v>24</v>
      </c>
      <c r="Q2180" s="13" t="s">
        <v>25</v>
      </c>
      <c r="R2180" s="0" t="n">
        <f aca="false">VLOOKUP(A2180,Sados!$A$1:$D$2962,4,0)</f>
        <v>0</v>
      </c>
      <c r="AE2180" s="0" t="n">
        <f aca="false">G2180-S2180-T2180-U2180-V2180-W2180-X2180-Y2180-Z2180-AA2180-AB2180-AC2180+AD2180</f>
        <v>10</v>
      </c>
      <c r="AF2180" s="0" t="n">
        <f aca="false">AE2180*I2180</f>
        <v>100</v>
      </c>
    </row>
    <row r="2181" customFormat="false" ht="21" hidden="false" customHeight="false" outlineLevel="0" collapsed="false">
      <c r="A2181" s="7" t="s">
        <v>7542</v>
      </c>
      <c r="B2181" s="8" t="n">
        <f aca="false">I2181</f>
        <v>13</v>
      </c>
      <c r="C2181" s="14" t="s">
        <v>7543</v>
      </c>
      <c r="D2181" s="0" t="s">
        <v>7540</v>
      </c>
      <c r="E2181" s="0" t="n">
        <v>0</v>
      </c>
      <c r="F2181" s="0" t="s">
        <v>22</v>
      </c>
      <c r="G2181" s="0" t="n">
        <v>13</v>
      </c>
      <c r="H2181" s="0" t="n">
        <f aca="false">I2181*0.2</f>
        <v>2.6</v>
      </c>
      <c r="I2181" s="7" t="n">
        <v>13</v>
      </c>
      <c r="J2181" s="9" t="n">
        <v>47848.4166666667</v>
      </c>
      <c r="M2181" s="0" t="n">
        <v>15</v>
      </c>
      <c r="N2181" s="10" t="s">
        <v>7541</v>
      </c>
      <c r="O2181" s="11" t="n">
        <f aca="false">G2181*I2181</f>
        <v>169</v>
      </c>
      <c r="P2181" s="12" t="s">
        <v>24</v>
      </c>
      <c r="Q2181" s="13" t="s">
        <v>25</v>
      </c>
      <c r="R2181" s="0" t="n">
        <f aca="false">VLOOKUP(A2181,Sados!$A$1:$D$2962,4,0)</f>
        <v>13</v>
      </c>
      <c r="AE2181" s="0" t="n">
        <f aca="false">G2181-S2181-T2181-U2181-V2181-W2181-X2181-Y2181-Z2181-AA2181-AB2181-AC2181+AD2181</f>
        <v>13</v>
      </c>
      <c r="AF2181" s="0" t="n">
        <f aca="false">AE2181*I2181</f>
        <v>169</v>
      </c>
    </row>
    <row r="2182" customFormat="false" ht="21" hidden="false" customHeight="false" outlineLevel="0" collapsed="false">
      <c r="A2182" s="7" t="s">
        <v>7544</v>
      </c>
      <c r="B2182" s="8" t="n">
        <f aca="false">I2182</f>
        <v>20</v>
      </c>
      <c r="C2182" s="14" t="s">
        <v>7545</v>
      </c>
      <c r="D2182" s="0" t="s">
        <v>7540</v>
      </c>
      <c r="E2182" s="0" t="n">
        <v>0</v>
      </c>
      <c r="F2182" s="0" t="s">
        <v>22</v>
      </c>
      <c r="G2182" s="0" t="n">
        <v>20</v>
      </c>
      <c r="H2182" s="0" t="n">
        <f aca="false">I2182*0.2</f>
        <v>4</v>
      </c>
      <c r="I2182" s="7" t="n">
        <v>20</v>
      </c>
      <c r="J2182" s="9" t="n">
        <v>47848.4166666667</v>
      </c>
      <c r="M2182" s="0" t="n">
        <v>15</v>
      </c>
      <c r="N2182" s="10" t="s">
        <v>7541</v>
      </c>
      <c r="O2182" s="11" t="n">
        <f aca="false">G2182*I2182</f>
        <v>400</v>
      </c>
      <c r="P2182" s="12" t="s">
        <v>24</v>
      </c>
      <c r="Q2182" s="13" t="s">
        <v>25</v>
      </c>
      <c r="R2182" s="0" t="n">
        <f aca="false">VLOOKUP(A2182,Sados!$A$1:$D$2962,4,0)</f>
        <v>19</v>
      </c>
      <c r="AE2182" s="0" t="n">
        <f aca="false">G2182-S2182-T2182-U2182-V2182-W2182-X2182-Y2182-Z2182-AA2182-AB2182-AC2182+AD2182</f>
        <v>20</v>
      </c>
      <c r="AF2182" s="0" t="n">
        <f aca="false">AE2182*I2182</f>
        <v>400</v>
      </c>
    </row>
    <row r="2183" customFormat="false" ht="21" hidden="false" customHeight="false" outlineLevel="0" collapsed="false">
      <c r="A2183" s="7" t="s">
        <v>7546</v>
      </c>
      <c r="B2183" s="8" t="n">
        <f aca="false">I2183</f>
        <v>20</v>
      </c>
      <c r="C2183" s="14" t="s">
        <v>7547</v>
      </c>
      <c r="D2183" s="0" t="s">
        <v>7540</v>
      </c>
      <c r="E2183" s="0" t="n">
        <v>0</v>
      </c>
      <c r="F2183" s="0" t="s">
        <v>22</v>
      </c>
      <c r="G2183" s="0" t="n">
        <v>21</v>
      </c>
      <c r="H2183" s="0" t="n">
        <f aca="false">I2183*0.2</f>
        <v>4</v>
      </c>
      <c r="I2183" s="7" t="n">
        <v>20</v>
      </c>
      <c r="J2183" s="9" t="n">
        <v>47848.4166666667</v>
      </c>
      <c r="M2183" s="0" t="n">
        <v>15</v>
      </c>
      <c r="N2183" s="10" t="s">
        <v>7541</v>
      </c>
      <c r="O2183" s="11" t="n">
        <f aca="false">G2183*I2183</f>
        <v>420</v>
      </c>
      <c r="P2183" s="12" t="s">
        <v>24</v>
      </c>
      <c r="Q2183" s="13" t="s">
        <v>25</v>
      </c>
      <c r="R2183" s="0" t="n">
        <f aca="false">VLOOKUP(A2183,Sados!$A$1:$D$2962,4,0)</f>
        <v>14</v>
      </c>
      <c r="AE2183" s="0" t="n">
        <f aca="false">G2183-S2183-T2183-U2183-V2183-W2183-X2183-Y2183-Z2183-AA2183-AB2183-AC2183+AD2183</f>
        <v>21</v>
      </c>
      <c r="AF2183" s="0" t="n">
        <f aca="false">AE2183*I2183</f>
        <v>420</v>
      </c>
    </row>
    <row r="2184" customFormat="false" ht="21" hidden="false" customHeight="false" outlineLevel="0" collapsed="false">
      <c r="A2184" s="7" t="s">
        <v>7548</v>
      </c>
      <c r="B2184" s="8" t="n">
        <f aca="false">I2184</f>
        <v>25</v>
      </c>
      <c r="C2184" s="14" t="s">
        <v>7549</v>
      </c>
      <c r="D2184" s="0" t="s">
        <v>7540</v>
      </c>
      <c r="E2184" s="0" t="n">
        <v>0</v>
      </c>
      <c r="F2184" s="0" t="s">
        <v>22</v>
      </c>
      <c r="G2184" s="0" t="n">
        <v>22</v>
      </c>
      <c r="H2184" s="0" t="n">
        <f aca="false">I2184*0.2</f>
        <v>5</v>
      </c>
      <c r="I2184" s="7" t="n">
        <v>25</v>
      </c>
      <c r="J2184" s="9" t="n">
        <v>47848.4166666667</v>
      </c>
      <c r="M2184" s="0" t="n">
        <v>15</v>
      </c>
      <c r="N2184" s="10" t="s">
        <v>7541</v>
      </c>
      <c r="O2184" s="11" t="n">
        <f aca="false">G2184*I2184</f>
        <v>550</v>
      </c>
      <c r="P2184" s="12" t="s">
        <v>24</v>
      </c>
      <c r="Q2184" s="13" t="s">
        <v>25</v>
      </c>
      <c r="R2184" s="0" t="n">
        <f aca="false">VLOOKUP(A2184,Sados!$A$1:$D$2962,4,0)</f>
        <v>22</v>
      </c>
      <c r="AE2184" s="0" t="n">
        <f aca="false">G2184-S2184-T2184-U2184-V2184-W2184-X2184-Y2184-Z2184-AA2184-AB2184-AC2184+AD2184</f>
        <v>22</v>
      </c>
      <c r="AF2184" s="0" t="n">
        <f aca="false">AE2184*I2184</f>
        <v>550</v>
      </c>
    </row>
    <row r="2185" customFormat="false" ht="21" hidden="false" customHeight="false" outlineLevel="0" collapsed="false">
      <c r="A2185" s="7" t="s">
        <v>7550</v>
      </c>
      <c r="B2185" s="8" t="n">
        <f aca="false">I2185</f>
        <v>10</v>
      </c>
      <c r="C2185" s="14" t="s">
        <v>7551</v>
      </c>
      <c r="D2185" s="0" t="s">
        <v>7540</v>
      </c>
      <c r="E2185" s="0" t="n">
        <v>0</v>
      </c>
      <c r="F2185" s="0" t="s">
        <v>22</v>
      </c>
      <c r="G2185" s="0" t="n">
        <v>10</v>
      </c>
      <c r="H2185" s="0" t="n">
        <f aca="false">I2185*0.2</f>
        <v>2</v>
      </c>
      <c r="I2185" s="7" t="n">
        <v>10</v>
      </c>
      <c r="J2185" s="9" t="n">
        <v>47848.4166666667</v>
      </c>
      <c r="M2185" s="0" t="n">
        <v>15</v>
      </c>
      <c r="N2185" s="10" t="s">
        <v>7541</v>
      </c>
      <c r="O2185" s="11" t="n">
        <f aca="false">G2185*I2185</f>
        <v>100</v>
      </c>
      <c r="P2185" s="12" t="s">
        <v>24</v>
      </c>
      <c r="Q2185" s="13" t="s">
        <v>25</v>
      </c>
      <c r="R2185" s="0" t="n">
        <f aca="false">VLOOKUP(A2185,Sados!$A$1:$D$2962,4,0)</f>
        <v>0</v>
      </c>
      <c r="AE2185" s="0" t="n">
        <f aca="false">G2185-S2185-T2185-U2185-V2185-W2185-X2185-Y2185-Z2185-AA2185-AB2185-AC2185+AD2185</f>
        <v>10</v>
      </c>
      <c r="AF2185" s="0" t="n">
        <f aca="false">AE2185*I2185</f>
        <v>100</v>
      </c>
    </row>
    <row r="2186" customFormat="false" ht="21" hidden="false" customHeight="false" outlineLevel="0" collapsed="false">
      <c r="A2186" s="7" t="s">
        <v>7552</v>
      </c>
      <c r="B2186" s="8" t="n">
        <f aca="false">I2186</f>
        <v>15</v>
      </c>
      <c r="C2186" s="14" t="s">
        <v>7553</v>
      </c>
      <c r="D2186" s="0" t="s">
        <v>7540</v>
      </c>
      <c r="E2186" s="0" t="n">
        <v>0</v>
      </c>
      <c r="F2186" s="0" t="s">
        <v>22</v>
      </c>
      <c r="G2186" s="0" t="n">
        <v>14</v>
      </c>
      <c r="H2186" s="0" t="n">
        <f aca="false">I2186*0.2</f>
        <v>3</v>
      </c>
      <c r="I2186" s="7" t="n">
        <v>15</v>
      </c>
      <c r="J2186" s="9" t="n">
        <v>47848.4166666667</v>
      </c>
      <c r="M2186" s="0" t="n">
        <v>15</v>
      </c>
      <c r="N2186" s="10" t="s">
        <v>7541</v>
      </c>
      <c r="O2186" s="11" t="n">
        <f aca="false">G2186*I2186</f>
        <v>210</v>
      </c>
      <c r="P2186" s="12" t="s">
        <v>24</v>
      </c>
      <c r="Q2186" s="13" t="s">
        <v>25</v>
      </c>
      <c r="R2186" s="0" t="n">
        <f aca="false">VLOOKUP(A2186,Sados!$A$1:$D$2962,4,0)</f>
        <v>5</v>
      </c>
      <c r="AE2186" s="0" t="n">
        <f aca="false">G2186-S2186-T2186-U2186-V2186-W2186-X2186-Y2186-Z2186-AA2186-AB2186-AC2186+AD2186</f>
        <v>14</v>
      </c>
      <c r="AF2186" s="0" t="n">
        <f aca="false">AE2186*I2186</f>
        <v>210</v>
      </c>
    </row>
    <row r="2187" customFormat="false" ht="21" hidden="false" customHeight="false" outlineLevel="0" collapsed="false">
      <c r="A2187" s="7" t="s">
        <v>7554</v>
      </c>
      <c r="B2187" s="8" t="n">
        <f aca="false">I2187</f>
        <v>9</v>
      </c>
      <c r="C2187" s="0" t="s">
        <v>7555</v>
      </c>
      <c r="D2187" s="0" t="s">
        <v>7556</v>
      </c>
      <c r="E2187" s="0" t="n">
        <v>0</v>
      </c>
      <c r="F2187" s="0" t="s">
        <v>22</v>
      </c>
      <c r="G2187" s="0" t="n">
        <v>140</v>
      </c>
      <c r="H2187" s="0" t="n">
        <f aca="false">I2187*0.2</f>
        <v>1.8</v>
      </c>
      <c r="I2187" s="7" t="n">
        <v>9</v>
      </c>
      <c r="J2187" s="9" t="n">
        <v>47848.4166666667</v>
      </c>
      <c r="M2187" s="0" t="n">
        <v>15</v>
      </c>
      <c r="N2187" s="10" t="s">
        <v>7557</v>
      </c>
      <c r="O2187" s="11" t="n">
        <f aca="false">G2187*I2187</f>
        <v>1260</v>
      </c>
      <c r="P2187" s="12" t="s">
        <v>42</v>
      </c>
      <c r="Q2187" s="13" t="s">
        <v>1043</v>
      </c>
      <c r="R2187" s="0" t="n">
        <f aca="false">VLOOKUP(A2187,Sados!$A$1:$D$2962,4,0)</f>
        <v>140</v>
      </c>
      <c r="AE2187" s="0" t="n">
        <f aca="false">G2187-S2187-T2187-U2187-V2187-W2187-X2187-Y2187-Z2187-AA2187-AB2187-AC2187+AD2187</f>
        <v>140</v>
      </c>
      <c r="AF2187" s="0" t="n">
        <f aca="false">AE2187*I2187</f>
        <v>1260</v>
      </c>
    </row>
    <row r="2188" customFormat="false" ht="21" hidden="false" customHeight="false" outlineLevel="0" collapsed="false">
      <c r="A2188" s="7" t="s">
        <v>7558</v>
      </c>
      <c r="B2188" s="8" t="n">
        <f aca="false">I2188</f>
        <v>25</v>
      </c>
      <c r="C2188" s="0" t="s">
        <v>7559</v>
      </c>
      <c r="D2188" s="0" t="s">
        <v>7560</v>
      </c>
      <c r="E2188" s="0" t="s">
        <v>7561</v>
      </c>
      <c r="F2188" s="0" t="s">
        <v>22</v>
      </c>
      <c r="G2188" s="0" t="n">
        <v>1</v>
      </c>
      <c r="H2188" s="0" t="n">
        <f aca="false">I2188*0.2</f>
        <v>5</v>
      </c>
      <c r="I2188" s="7" t="n">
        <v>25</v>
      </c>
      <c r="J2188" s="9" t="n">
        <v>47848.4166666667</v>
      </c>
      <c r="M2188" s="0" t="n">
        <v>15</v>
      </c>
      <c r="N2188" s="10" t="s">
        <v>7562</v>
      </c>
      <c r="O2188" s="11" t="n">
        <f aca="false">G2188*I2188</f>
        <v>25</v>
      </c>
      <c r="P2188" s="12" t="s">
        <v>42</v>
      </c>
      <c r="Q2188" s="13" t="s">
        <v>7563</v>
      </c>
      <c r="R2188" s="0" t="n">
        <f aca="false">VLOOKUP(A2188,Sados!$A$1:$D$2962,4,0)</f>
        <v>1</v>
      </c>
      <c r="AE2188" s="0" t="n">
        <f aca="false">G2188-S2188-T2188-U2188-V2188-W2188-X2188-Y2188-Z2188-AA2188-AB2188-AC2188+AD2188</f>
        <v>1</v>
      </c>
      <c r="AF2188" s="0" t="n">
        <f aca="false">AE2188*I2188</f>
        <v>25</v>
      </c>
    </row>
    <row r="2189" customFormat="false" ht="21" hidden="false" customHeight="false" outlineLevel="0" collapsed="false">
      <c r="A2189" s="7" t="s">
        <v>7564</v>
      </c>
      <c r="B2189" s="8" t="n">
        <f aca="false">I2189</f>
        <v>18</v>
      </c>
      <c r="C2189" s="0" t="n">
        <v>0</v>
      </c>
      <c r="D2189" s="0" t="s">
        <v>7565</v>
      </c>
      <c r="E2189" s="0" t="s">
        <v>7566</v>
      </c>
      <c r="F2189" s="0" t="s">
        <v>22</v>
      </c>
      <c r="G2189" s="0" t="n">
        <v>18</v>
      </c>
      <c r="H2189" s="0" t="n">
        <f aca="false">I2189*0.2</f>
        <v>3.6</v>
      </c>
      <c r="I2189" s="7" t="n">
        <v>18</v>
      </c>
      <c r="J2189" s="9" t="n">
        <v>47848.4166666667</v>
      </c>
      <c r="M2189" s="0" t="n">
        <v>15</v>
      </c>
      <c r="N2189" s="10" t="s">
        <v>7562</v>
      </c>
      <c r="O2189" s="11" t="n">
        <f aca="false">G2189*I2189</f>
        <v>324</v>
      </c>
      <c r="P2189" s="12" t="s">
        <v>42</v>
      </c>
      <c r="Q2189" s="13" t="s">
        <v>7563</v>
      </c>
      <c r="R2189" s="0" t="n">
        <f aca="false">VLOOKUP(A2189,Sados!$A$1:$D$2962,4,0)</f>
        <v>17</v>
      </c>
      <c r="AE2189" s="0" t="n">
        <f aca="false">G2189-S2189-T2189-U2189-V2189-W2189-X2189-Y2189-Z2189-AA2189-AB2189-AC2189+AD2189</f>
        <v>18</v>
      </c>
      <c r="AF2189" s="0" t="n">
        <f aca="false">AE2189*I2189</f>
        <v>324</v>
      </c>
    </row>
    <row r="2190" customFormat="false" ht="21" hidden="false" customHeight="false" outlineLevel="0" collapsed="false">
      <c r="A2190" s="7" t="s">
        <v>7567</v>
      </c>
      <c r="B2190" s="8" t="n">
        <f aca="false">I2190</f>
        <v>18</v>
      </c>
      <c r="C2190" s="0" t="s">
        <v>7568</v>
      </c>
      <c r="D2190" s="0" t="s">
        <v>7569</v>
      </c>
      <c r="E2190" s="0" t="s">
        <v>7570</v>
      </c>
      <c r="F2190" s="0" t="s">
        <v>22</v>
      </c>
      <c r="G2190" s="0" t="n">
        <v>1</v>
      </c>
      <c r="H2190" s="0" t="n">
        <f aca="false">I2190*0.2</f>
        <v>3.6</v>
      </c>
      <c r="I2190" s="7" t="n">
        <v>18</v>
      </c>
      <c r="J2190" s="9" t="n">
        <v>47848.4166666667</v>
      </c>
      <c r="M2190" s="0" t="n">
        <v>15</v>
      </c>
      <c r="N2190" s="10" t="s">
        <v>7562</v>
      </c>
      <c r="O2190" s="11" t="n">
        <f aca="false">G2190*I2190</f>
        <v>18</v>
      </c>
      <c r="P2190" s="12" t="s">
        <v>42</v>
      </c>
      <c r="Q2190" s="13" t="s">
        <v>7563</v>
      </c>
      <c r="R2190" s="0" t="n">
        <f aca="false">VLOOKUP(A2190,Sados!$A$1:$D$2962,4,0)</f>
        <v>1</v>
      </c>
      <c r="AE2190" s="0" t="n">
        <f aca="false">G2190-S2190-T2190-U2190-V2190-W2190-X2190-Y2190-Z2190-AA2190-AB2190-AC2190+AD2190</f>
        <v>1</v>
      </c>
      <c r="AF2190" s="0" t="n">
        <f aca="false">AE2190*I2190</f>
        <v>18</v>
      </c>
    </row>
    <row r="2191" customFormat="false" ht="21" hidden="false" customHeight="false" outlineLevel="0" collapsed="false">
      <c r="A2191" s="7" t="s">
        <v>7571</v>
      </c>
      <c r="B2191" s="8" t="n">
        <f aca="false">I2191</f>
        <v>18</v>
      </c>
      <c r="C2191" s="0" t="s">
        <v>7572</v>
      </c>
      <c r="D2191" s="0" t="s">
        <v>7573</v>
      </c>
      <c r="E2191" s="0" t="s">
        <v>7574</v>
      </c>
      <c r="F2191" s="0" t="s">
        <v>22</v>
      </c>
      <c r="G2191" s="0" t="n">
        <v>3</v>
      </c>
      <c r="H2191" s="0" t="n">
        <f aca="false">I2191*0.2</f>
        <v>3.6</v>
      </c>
      <c r="I2191" s="7" t="n">
        <v>18</v>
      </c>
      <c r="J2191" s="9" t="n">
        <v>47848.4166666667</v>
      </c>
      <c r="M2191" s="0" t="n">
        <v>15</v>
      </c>
      <c r="N2191" s="10" t="s">
        <v>7562</v>
      </c>
      <c r="O2191" s="11" t="n">
        <f aca="false">G2191*I2191</f>
        <v>54</v>
      </c>
      <c r="P2191" s="12" t="s">
        <v>42</v>
      </c>
      <c r="Q2191" s="13" t="s">
        <v>7575</v>
      </c>
      <c r="R2191" s="0" t="n">
        <f aca="false">VLOOKUP(A2191,Sados!$A$1:$D$2962,4,0)</f>
        <v>3</v>
      </c>
      <c r="W2191" s="0" t="n">
        <v>1</v>
      </c>
      <c r="AD2191" s="0" t="n">
        <v>1</v>
      </c>
      <c r="AE2191" s="0" t="n">
        <f aca="false">G2191-S2191-T2191-U2191-V2191-W2191-X2191-Y2191-Z2191-AA2191-AB2191-AC2191+AD2191</f>
        <v>3</v>
      </c>
      <c r="AF2191" s="0" t="n">
        <f aca="false">AE2191*I2191</f>
        <v>54</v>
      </c>
    </row>
    <row r="2192" customFormat="false" ht="21" hidden="false" customHeight="false" outlineLevel="0" collapsed="false">
      <c r="A2192" s="7" t="s">
        <v>7576</v>
      </c>
      <c r="B2192" s="8" t="n">
        <f aca="false">I2192</f>
        <v>30</v>
      </c>
      <c r="C2192" s="0" t="s">
        <v>7577</v>
      </c>
      <c r="D2192" s="0" t="s">
        <v>7578</v>
      </c>
      <c r="E2192" s="0" t="s">
        <v>7579</v>
      </c>
      <c r="F2192" s="0" t="s">
        <v>22</v>
      </c>
      <c r="G2192" s="0" t="n">
        <v>20</v>
      </c>
      <c r="H2192" s="0" t="n">
        <f aca="false">I2192*0.2</f>
        <v>6</v>
      </c>
      <c r="I2192" s="7" t="n">
        <v>30</v>
      </c>
      <c r="J2192" s="9" t="n">
        <v>47848.4166666667</v>
      </c>
      <c r="M2192" s="0" t="n">
        <v>15</v>
      </c>
      <c r="N2192" s="10" t="s">
        <v>7562</v>
      </c>
      <c r="O2192" s="11" t="n">
        <f aca="false">G2192*I2192</f>
        <v>600</v>
      </c>
      <c r="P2192" s="12" t="s">
        <v>38</v>
      </c>
      <c r="Q2192" s="13" t="s">
        <v>7575</v>
      </c>
      <c r="R2192" s="0" t="n">
        <f aca="false">VLOOKUP(A2192,Sados!$A$1:$D$2962,4,0)</f>
        <v>14</v>
      </c>
      <c r="AA2192" s="0" t="n">
        <v>1</v>
      </c>
      <c r="AE2192" s="0" t="n">
        <f aca="false">G2192-S2192-T2192-U2192-V2192-W2192-X2192-Y2192-Z2192-AA2192-AB2192-AC2192+AD2192</f>
        <v>19</v>
      </c>
      <c r="AF2192" s="0" t="n">
        <f aca="false">AE2192*I2192</f>
        <v>570</v>
      </c>
    </row>
    <row r="2193" customFormat="false" ht="21" hidden="false" customHeight="false" outlineLevel="0" collapsed="false">
      <c r="A2193" s="7" t="s">
        <v>7580</v>
      </c>
      <c r="B2193" s="8" t="n">
        <f aca="false">I2193</f>
        <v>27</v>
      </c>
      <c r="C2193" s="0" t="s">
        <v>7581</v>
      </c>
      <c r="D2193" s="0" t="s">
        <v>7582</v>
      </c>
      <c r="E2193" s="0" t="s">
        <v>7583</v>
      </c>
      <c r="F2193" s="0" t="s">
        <v>22</v>
      </c>
      <c r="G2193" s="0" t="n">
        <v>15</v>
      </c>
      <c r="H2193" s="0" t="n">
        <f aca="false">I2193*0.2</f>
        <v>5.4</v>
      </c>
      <c r="I2193" s="7" t="n">
        <v>27</v>
      </c>
      <c r="J2193" s="9" t="n">
        <v>47848.4166666667</v>
      </c>
      <c r="M2193" s="0" t="n">
        <v>15</v>
      </c>
      <c r="N2193" s="10" t="s">
        <v>7562</v>
      </c>
      <c r="O2193" s="11" t="n">
        <f aca="false">G2193*I2193</f>
        <v>405</v>
      </c>
      <c r="P2193" s="12" t="s">
        <v>38</v>
      </c>
      <c r="Q2193" s="13" t="s">
        <v>7575</v>
      </c>
      <c r="R2193" s="0" t="n">
        <f aca="false">VLOOKUP(A2193,Sados!$A$1:$D$2962,4,0)</f>
        <v>3</v>
      </c>
      <c r="T2193" s="0" t="n">
        <v>5</v>
      </c>
      <c r="U2193" s="0" t="n">
        <v>6</v>
      </c>
      <c r="AE2193" s="0" t="n">
        <f aca="false">G2193-S2193-T2193-U2193-V2193-W2193-X2193-Y2193-Z2193-AA2193-AB2193-AC2193+AD2193</f>
        <v>4</v>
      </c>
      <c r="AF2193" s="0" t="n">
        <f aca="false">AE2193*I2193</f>
        <v>108</v>
      </c>
    </row>
    <row r="2194" customFormat="false" ht="21" hidden="false" customHeight="false" outlineLevel="0" collapsed="false">
      <c r="A2194" s="7" t="s">
        <v>7584</v>
      </c>
      <c r="B2194" s="8" t="n">
        <f aca="false">I2194</f>
        <v>25</v>
      </c>
      <c r="C2194" s="0" t="s">
        <v>7585</v>
      </c>
      <c r="D2194" s="0" t="s">
        <v>7586</v>
      </c>
      <c r="E2194" s="0" t="s">
        <v>7585</v>
      </c>
      <c r="F2194" s="0" t="s">
        <v>22</v>
      </c>
      <c r="G2194" s="0" t="n">
        <v>3</v>
      </c>
      <c r="H2194" s="0" t="n">
        <f aca="false">I2194*0.2</f>
        <v>5</v>
      </c>
      <c r="I2194" s="7" t="n">
        <v>25</v>
      </c>
      <c r="J2194" s="9" t="n">
        <v>47848.4166666667</v>
      </c>
      <c r="M2194" s="0" t="n">
        <v>15</v>
      </c>
      <c r="N2194" s="10" t="s">
        <v>7562</v>
      </c>
      <c r="O2194" s="11" t="n">
        <f aca="false">G2194*I2194</f>
        <v>75</v>
      </c>
      <c r="P2194" s="12" t="s">
        <v>38</v>
      </c>
      <c r="Q2194" s="13" t="s">
        <v>7563</v>
      </c>
      <c r="R2194" s="0" t="n">
        <f aca="false">VLOOKUP(A2194,Sados!$A$1:$D$2962,4,0)</f>
        <v>3</v>
      </c>
      <c r="AE2194" s="0" t="n">
        <f aca="false">G2194-S2194-T2194-U2194-V2194-W2194-X2194-Y2194-Z2194-AA2194-AB2194-AC2194+AD2194</f>
        <v>3</v>
      </c>
      <c r="AF2194" s="0" t="n">
        <f aca="false">AE2194*I2194</f>
        <v>75</v>
      </c>
    </row>
    <row r="2195" customFormat="false" ht="21" hidden="false" customHeight="false" outlineLevel="0" collapsed="false">
      <c r="A2195" s="7" t="s">
        <v>7587</v>
      </c>
      <c r="B2195" s="8" t="n">
        <f aca="false">I2195</f>
        <v>25</v>
      </c>
      <c r="C2195" s="0" t="s">
        <v>7588</v>
      </c>
      <c r="D2195" s="0" t="s">
        <v>7589</v>
      </c>
      <c r="E2195" s="0" t="s">
        <v>7590</v>
      </c>
      <c r="F2195" s="0" t="s">
        <v>22</v>
      </c>
      <c r="G2195" s="0" t="n">
        <v>4</v>
      </c>
      <c r="H2195" s="0" t="n">
        <f aca="false">I2195*0.2</f>
        <v>5</v>
      </c>
      <c r="I2195" s="7" t="n">
        <v>25</v>
      </c>
      <c r="J2195" s="9" t="n">
        <v>47848.4166666667</v>
      </c>
      <c r="M2195" s="0" t="n">
        <v>15</v>
      </c>
      <c r="N2195" s="10" t="s">
        <v>7562</v>
      </c>
      <c r="O2195" s="11" t="n">
        <f aca="false">G2195*I2195</f>
        <v>100</v>
      </c>
      <c r="P2195" s="12" t="s">
        <v>171</v>
      </c>
      <c r="Q2195" s="13" t="s">
        <v>7563</v>
      </c>
      <c r="R2195" s="0" t="n">
        <f aca="false">VLOOKUP(A2195,Sados!$A$1:$D$2962,4,0)</f>
        <v>4</v>
      </c>
      <c r="AE2195" s="0" t="n">
        <f aca="false">G2195-S2195-T2195-U2195-V2195-W2195-X2195-Y2195-Z2195-AA2195-AB2195-AC2195+AD2195</f>
        <v>4</v>
      </c>
      <c r="AF2195" s="0" t="n">
        <f aca="false">AE2195*I2195</f>
        <v>100</v>
      </c>
    </row>
    <row r="2196" customFormat="false" ht="21" hidden="false" customHeight="false" outlineLevel="0" collapsed="false">
      <c r="A2196" s="7" t="s">
        <v>7591</v>
      </c>
      <c r="B2196" s="8" t="n">
        <f aca="false">I2196</f>
        <v>25</v>
      </c>
      <c r="C2196" s="0" t="s">
        <v>7592</v>
      </c>
      <c r="D2196" s="0" t="s">
        <v>7593</v>
      </c>
      <c r="E2196" s="0" t="s">
        <v>7594</v>
      </c>
      <c r="F2196" s="0" t="s">
        <v>22</v>
      </c>
      <c r="G2196" s="0" t="n">
        <v>3</v>
      </c>
      <c r="H2196" s="0" t="n">
        <f aca="false">I2196*0.2</f>
        <v>5</v>
      </c>
      <c r="I2196" s="7" t="n">
        <v>25</v>
      </c>
      <c r="J2196" s="9" t="n">
        <v>47848.4166666667</v>
      </c>
      <c r="M2196" s="0" t="n">
        <v>15</v>
      </c>
      <c r="N2196" s="10" t="s">
        <v>7562</v>
      </c>
      <c r="O2196" s="11" t="n">
        <f aca="false">G2196*I2196</f>
        <v>75</v>
      </c>
      <c r="P2196" s="12" t="s">
        <v>171</v>
      </c>
      <c r="Q2196" s="13" t="s">
        <v>7563</v>
      </c>
      <c r="R2196" s="0" t="n">
        <f aca="false">VLOOKUP(A2196,Sados!$A$1:$D$2962,4,0)</f>
        <v>2</v>
      </c>
      <c r="AE2196" s="0" t="n">
        <f aca="false">G2196-S2196-T2196-U2196-V2196-W2196-X2196-Y2196-Z2196-AA2196-AB2196-AC2196+AD2196</f>
        <v>3</v>
      </c>
      <c r="AF2196" s="0" t="n">
        <f aca="false">AE2196*I2196</f>
        <v>75</v>
      </c>
    </row>
    <row r="2197" customFormat="false" ht="21" hidden="false" customHeight="false" outlineLevel="0" collapsed="false">
      <c r="A2197" s="7" t="s">
        <v>7595</v>
      </c>
      <c r="B2197" s="8" t="n">
        <f aca="false">I2197</f>
        <v>18</v>
      </c>
      <c r="C2197" s="0" t="s">
        <v>7596</v>
      </c>
      <c r="D2197" s="0" t="s">
        <v>7597</v>
      </c>
      <c r="E2197" s="0" t="s">
        <v>7598</v>
      </c>
      <c r="F2197" s="0" t="s">
        <v>22</v>
      </c>
      <c r="G2197" s="0" t="n">
        <v>4</v>
      </c>
      <c r="H2197" s="0" t="n">
        <f aca="false">I2197*0.2</f>
        <v>3.6</v>
      </c>
      <c r="I2197" s="7" t="n">
        <v>18</v>
      </c>
      <c r="J2197" s="9" t="n">
        <v>47848.4166666667</v>
      </c>
      <c r="M2197" s="0" t="n">
        <v>15</v>
      </c>
      <c r="N2197" s="10" t="s">
        <v>7562</v>
      </c>
      <c r="O2197" s="11" t="n">
        <f aca="false">G2197*I2197</f>
        <v>72</v>
      </c>
      <c r="P2197" s="12" t="s">
        <v>54</v>
      </c>
      <c r="Q2197" s="13" t="s">
        <v>7575</v>
      </c>
      <c r="R2197" s="0" t="n">
        <f aca="false">VLOOKUP(A2197,Sados!$A$1:$D$2962,4,0)</f>
        <v>3</v>
      </c>
      <c r="AE2197" s="0" t="n">
        <f aca="false">G2197-S2197-T2197-U2197-V2197-W2197-X2197-Y2197-Z2197-AA2197-AB2197-AC2197+AD2197</f>
        <v>4</v>
      </c>
      <c r="AF2197" s="0" t="n">
        <f aca="false">AE2197*I2197</f>
        <v>72</v>
      </c>
    </row>
    <row r="2198" customFormat="false" ht="21" hidden="false" customHeight="false" outlineLevel="0" collapsed="false">
      <c r="A2198" s="7" t="s">
        <v>7599</v>
      </c>
      <c r="B2198" s="8" t="n">
        <f aca="false">I2198</f>
        <v>18</v>
      </c>
      <c r="C2198" s="0" t="s">
        <v>7600</v>
      </c>
      <c r="D2198" s="0" t="s">
        <v>7601</v>
      </c>
      <c r="E2198" s="0" t="s">
        <v>7602</v>
      </c>
      <c r="F2198" s="0" t="s">
        <v>22</v>
      </c>
      <c r="G2198" s="0" t="n">
        <v>11</v>
      </c>
      <c r="H2198" s="0" t="n">
        <f aca="false">I2198*0.2</f>
        <v>3.6</v>
      </c>
      <c r="I2198" s="7" t="n">
        <v>18</v>
      </c>
      <c r="J2198" s="9" t="n">
        <v>47848.4166666667</v>
      </c>
      <c r="M2198" s="0" t="n">
        <v>15</v>
      </c>
      <c r="N2198" s="10" t="s">
        <v>7562</v>
      </c>
      <c r="O2198" s="11" t="n">
        <f aca="false">G2198*I2198</f>
        <v>198</v>
      </c>
      <c r="P2198" s="12" t="s">
        <v>42</v>
      </c>
      <c r="Q2198" s="13" t="s">
        <v>7575</v>
      </c>
      <c r="R2198" s="0" t="n">
        <f aca="false">VLOOKUP(A2198,Sados!$A$1:$D$2962,4,0)</f>
        <v>10</v>
      </c>
      <c r="AE2198" s="0" t="n">
        <f aca="false">G2198-S2198-T2198-U2198-V2198-W2198-X2198-Y2198-Z2198-AA2198-AB2198-AC2198+AD2198</f>
        <v>11</v>
      </c>
      <c r="AF2198" s="0" t="n">
        <f aca="false">AE2198*I2198</f>
        <v>198</v>
      </c>
    </row>
    <row r="2199" customFormat="false" ht="21" hidden="false" customHeight="false" outlineLevel="0" collapsed="false">
      <c r="A2199" s="7" t="s">
        <v>7603</v>
      </c>
      <c r="B2199" s="8" t="n">
        <f aca="false">I2199</f>
        <v>24</v>
      </c>
      <c r="C2199" s="0" t="s">
        <v>7604</v>
      </c>
      <c r="D2199" s="0" t="s">
        <v>7605</v>
      </c>
      <c r="E2199" s="0" t="s">
        <v>7606</v>
      </c>
      <c r="F2199" s="0" t="s">
        <v>22</v>
      </c>
      <c r="G2199" s="0" t="n">
        <v>5</v>
      </c>
      <c r="H2199" s="0" t="n">
        <f aca="false">I2199*0.2</f>
        <v>4.8</v>
      </c>
      <c r="I2199" s="7" t="n">
        <v>24</v>
      </c>
      <c r="J2199" s="9" t="n">
        <v>47848.4166666667</v>
      </c>
      <c r="M2199" s="0" t="n">
        <v>15</v>
      </c>
      <c r="N2199" s="10" t="s">
        <v>7562</v>
      </c>
      <c r="O2199" s="11" t="n">
        <f aca="false">G2199*I2199</f>
        <v>120</v>
      </c>
      <c r="P2199" s="12" t="s">
        <v>38</v>
      </c>
      <c r="Q2199" s="13" t="s">
        <v>7575</v>
      </c>
      <c r="R2199" s="0" t="n">
        <f aca="false">VLOOKUP(A2199,Sados!$A$1:$D$2962,4,0)</f>
        <v>11</v>
      </c>
      <c r="AE2199" s="0" t="n">
        <f aca="false">G2199-S2199-T2199-U2199-V2199-W2199-X2199-Y2199-Z2199-AA2199-AB2199-AC2199+AD2199</f>
        <v>5</v>
      </c>
      <c r="AF2199" s="0" t="n">
        <f aca="false">AE2199*I2199</f>
        <v>120</v>
      </c>
    </row>
    <row r="2200" customFormat="false" ht="21" hidden="false" customHeight="false" outlineLevel="0" collapsed="false">
      <c r="A2200" s="7" t="s">
        <v>7607</v>
      </c>
      <c r="B2200" s="8" t="n">
        <f aca="false">I2200</f>
        <v>16</v>
      </c>
      <c r="C2200" s="0" t="s">
        <v>7608</v>
      </c>
      <c r="D2200" s="0" t="s">
        <v>7609</v>
      </c>
      <c r="E2200" s="0" t="s">
        <v>4995</v>
      </c>
      <c r="F2200" s="0" t="s">
        <v>22</v>
      </c>
      <c r="G2200" s="0" t="n">
        <v>1</v>
      </c>
      <c r="H2200" s="0" t="n">
        <f aca="false">I2200*0.2</f>
        <v>3.2</v>
      </c>
      <c r="I2200" s="7" t="n">
        <v>16</v>
      </c>
      <c r="J2200" s="9" t="n">
        <v>47848.4166666667</v>
      </c>
      <c r="M2200" s="0" t="n">
        <v>15</v>
      </c>
      <c r="N2200" s="10" t="s">
        <v>7610</v>
      </c>
      <c r="O2200" s="11" t="n">
        <f aca="false">G2200*I2200</f>
        <v>16</v>
      </c>
      <c r="P2200" s="12" t="s">
        <v>42</v>
      </c>
      <c r="Q2200" s="13" t="s">
        <v>4997</v>
      </c>
      <c r="R2200" s="0" t="n">
        <f aca="false">VLOOKUP(A2200,Sados!$A$1:$D$2962,4,0)</f>
        <v>1</v>
      </c>
      <c r="AE2200" s="0" t="n">
        <f aca="false">G2200-S2200-T2200-U2200-V2200-W2200-X2200-Y2200-Z2200-AA2200-AB2200-AC2200+AD2200</f>
        <v>1</v>
      </c>
      <c r="AF2200" s="0" t="n">
        <f aca="false">AE2200*I2200</f>
        <v>16</v>
      </c>
    </row>
    <row r="2201" customFormat="false" ht="21" hidden="false" customHeight="false" outlineLevel="0" collapsed="false">
      <c r="A2201" s="7" t="s">
        <v>7611</v>
      </c>
      <c r="B2201" s="8" t="n">
        <f aca="false">I2201</f>
        <v>35</v>
      </c>
      <c r="C2201" s="0" t="s">
        <v>7612</v>
      </c>
      <c r="D2201" s="0" t="s">
        <v>7613</v>
      </c>
      <c r="E2201" s="0" t="s">
        <v>4995</v>
      </c>
      <c r="F2201" s="0" t="s">
        <v>22</v>
      </c>
      <c r="G2201" s="0" t="n">
        <v>3</v>
      </c>
      <c r="H2201" s="0" t="n">
        <f aca="false">I2201*0.2</f>
        <v>7</v>
      </c>
      <c r="I2201" s="7" t="n">
        <v>35</v>
      </c>
      <c r="J2201" s="9" t="n">
        <v>47848.4166666667</v>
      </c>
      <c r="M2201" s="0" t="n">
        <v>15</v>
      </c>
      <c r="N2201" s="10" t="s">
        <v>7610</v>
      </c>
      <c r="O2201" s="11" t="n">
        <f aca="false">G2201*I2201</f>
        <v>105</v>
      </c>
      <c r="P2201" s="12" t="s">
        <v>42</v>
      </c>
      <c r="Q2201" s="13" t="s">
        <v>1028</v>
      </c>
      <c r="R2201" s="0" t="n">
        <f aca="false">VLOOKUP(A2201,Sados!$A$1:$D$2962,4,0)</f>
        <v>3</v>
      </c>
      <c r="AE2201" s="0" t="n">
        <f aca="false">G2201-S2201-T2201-U2201-V2201-W2201-X2201-Y2201-Z2201-AA2201-AB2201-AC2201+AD2201</f>
        <v>3</v>
      </c>
      <c r="AF2201" s="0" t="n">
        <f aca="false">AE2201*I2201</f>
        <v>105</v>
      </c>
    </row>
    <row r="2202" customFormat="false" ht="21" hidden="false" customHeight="false" outlineLevel="0" collapsed="false">
      <c r="A2202" s="7" t="s">
        <v>7614</v>
      </c>
      <c r="B2202" s="8" t="n">
        <f aca="false">I2202</f>
        <v>35</v>
      </c>
      <c r="C2202" s="0" t="s">
        <v>7615</v>
      </c>
      <c r="D2202" s="0" t="s">
        <v>7616</v>
      </c>
      <c r="E2202" s="0" t="s">
        <v>4995</v>
      </c>
      <c r="F2202" s="0" t="s">
        <v>22</v>
      </c>
      <c r="G2202" s="0" t="n">
        <v>3</v>
      </c>
      <c r="H2202" s="0" t="n">
        <f aca="false">I2202*0.2</f>
        <v>7</v>
      </c>
      <c r="I2202" s="7" t="n">
        <v>35</v>
      </c>
      <c r="J2202" s="9" t="n">
        <v>47848.4166666667</v>
      </c>
      <c r="M2202" s="0" t="n">
        <v>15</v>
      </c>
      <c r="N2202" s="10" t="s">
        <v>7610</v>
      </c>
      <c r="O2202" s="11" t="n">
        <f aca="false">G2202*I2202</f>
        <v>105</v>
      </c>
      <c r="P2202" s="12" t="s">
        <v>42</v>
      </c>
      <c r="Q2202" s="13" t="s">
        <v>1028</v>
      </c>
      <c r="R2202" s="0" t="n">
        <f aca="false">VLOOKUP(A2202,Sados!$A$1:$D$2962,4,0)</f>
        <v>3</v>
      </c>
      <c r="AE2202" s="0" t="n">
        <f aca="false">G2202-S2202-T2202-U2202-V2202-W2202-X2202-Y2202-Z2202-AA2202-AB2202-AC2202+AD2202</f>
        <v>3</v>
      </c>
      <c r="AF2202" s="0" t="n">
        <f aca="false">AE2202*I2202</f>
        <v>105</v>
      </c>
    </row>
    <row r="2203" customFormat="false" ht="21" hidden="false" customHeight="false" outlineLevel="0" collapsed="false">
      <c r="A2203" s="7" t="s">
        <v>7617</v>
      </c>
      <c r="B2203" s="8" t="n">
        <f aca="false">I2203</f>
        <v>14</v>
      </c>
      <c r="C2203" s="0" t="s">
        <v>7618</v>
      </c>
      <c r="D2203" s="0" t="s">
        <v>7619</v>
      </c>
      <c r="E2203" s="0" t="s">
        <v>4995</v>
      </c>
      <c r="F2203" s="0" t="s">
        <v>22</v>
      </c>
      <c r="G2203" s="0" t="n">
        <v>8</v>
      </c>
      <c r="H2203" s="0" t="n">
        <f aca="false">I2203*0.2</f>
        <v>2.8</v>
      </c>
      <c r="I2203" s="7" t="n">
        <v>14</v>
      </c>
      <c r="J2203" s="9" t="n">
        <v>47848.4166666667</v>
      </c>
      <c r="M2203" s="0" t="n">
        <v>15</v>
      </c>
      <c r="N2203" s="10" t="s">
        <v>7610</v>
      </c>
      <c r="O2203" s="11" t="n">
        <f aca="false">G2203*I2203</f>
        <v>112</v>
      </c>
      <c r="P2203" s="12" t="s">
        <v>42</v>
      </c>
      <c r="Q2203" s="13" t="s">
        <v>5006</v>
      </c>
      <c r="R2203" s="0" t="n">
        <f aca="false">VLOOKUP(A2203,Sados!$A$1:$D$2962,4,0)</f>
        <v>8</v>
      </c>
      <c r="AE2203" s="0" t="n">
        <f aca="false">G2203-S2203-T2203-U2203-V2203-W2203-X2203-Y2203-Z2203-AA2203-AB2203-AC2203+AD2203</f>
        <v>8</v>
      </c>
      <c r="AF2203" s="0" t="n">
        <f aca="false">AE2203*I2203</f>
        <v>112</v>
      </c>
    </row>
    <row r="2204" customFormat="false" ht="21" hidden="false" customHeight="false" outlineLevel="0" collapsed="false">
      <c r="A2204" s="7" t="s">
        <v>7620</v>
      </c>
      <c r="B2204" s="8" t="n">
        <f aca="false">I2204</f>
        <v>14</v>
      </c>
      <c r="C2204" s="0" t="s">
        <v>7621</v>
      </c>
      <c r="D2204" s="0" t="s">
        <v>7619</v>
      </c>
      <c r="E2204" s="0" t="s">
        <v>4995</v>
      </c>
      <c r="F2204" s="0" t="s">
        <v>22</v>
      </c>
      <c r="G2204" s="0" t="n">
        <v>9</v>
      </c>
      <c r="H2204" s="0" t="n">
        <f aca="false">I2204*0.2</f>
        <v>2.8</v>
      </c>
      <c r="I2204" s="7" t="n">
        <v>14</v>
      </c>
      <c r="J2204" s="9" t="n">
        <v>47848.4166666667</v>
      </c>
      <c r="M2204" s="0" t="n">
        <v>15</v>
      </c>
      <c r="N2204" s="10" t="s">
        <v>7610</v>
      </c>
      <c r="O2204" s="11" t="n">
        <f aca="false">G2204*I2204</f>
        <v>126</v>
      </c>
      <c r="P2204" s="12" t="s">
        <v>42</v>
      </c>
      <c r="Q2204" s="13" t="s">
        <v>4997</v>
      </c>
      <c r="R2204" s="0" t="n">
        <f aca="false">VLOOKUP(A2204,Sados!$A$1:$D$2962,4,0)</f>
        <v>7</v>
      </c>
      <c r="AE2204" s="0" t="n">
        <f aca="false">G2204-S2204-T2204-U2204-V2204-W2204-X2204-Y2204-Z2204-AA2204-AB2204-AC2204+AD2204</f>
        <v>9</v>
      </c>
      <c r="AF2204" s="0" t="n">
        <f aca="false">AE2204*I2204</f>
        <v>126</v>
      </c>
    </row>
    <row r="2205" customFormat="false" ht="21" hidden="false" customHeight="false" outlineLevel="0" collapsed="false">
      <c r="A2205" s="7" t="s">
        <v>7622</v>
      </c>
      <c r="B2205" s="8" t="n">
        <f aca="false">I2205</f>
        <v>13</v>
      </c>
      <c r="C2205" s="0" t="s">
        <v>7623</v>
      </c>
      <c r="D2205" s="0" t="s">
        <v>7624</v>
      </c>
      <c r="E2205" s="0" t="s">
        <v>4995</v>
      </c>
      <c r="F2205" s="0" t="s">
        <v>22</v>
      </c>
      <c r="G2205" s="0" t="n">
        <v>5</v>
      </c>
      <c r="H2205" s="0" t="n">
        <f aca="false">I2205*0.2</f>
        <v>2.6</v>
      </c>
      <c r="I2205" s="7" t="n">
        <v>13</v>
      </c>
      <c r="J2205" s="9" t="n">
        <v>47848.4166666667</v>
      </c>
      <c r="M2205" s="0" t="n">
        <v>15</v>
      </c>
      <c r="N2205" s="10" t="s">
        <v>7610</v>
      </c>
      <c r="O2205" s="11" t="n">
        <f aca="false">G2205*I2205</f>
        <v>65</v>
      </c>
      <c r="P2205" s="12" t="s">
        <v>38</v>
      </c>
      <c r="Q2205" s="13" t="s">
        <v>4997</v>
      </c>
      <c r="R2205" s="0" t="n">
        <f aca="false">VLOOKUP(A2205,Sados!$A$1:$D$2962,4,0)</f>
        <v>5</v>
      </c>
      <c r="AE2205" s="0" t="n">
        <f aca="false">G2205-S2205-T2205-U2205-V2205-W2205-X2205-Y2205-Z2205-AA2205-AB2205-AC2205+AD2205</f>
        <v>5</v>
      </c>
      <c r="AF2205" s="0" t="n">
        <f aca="false">AE2205*I2205</f>
        <v>65</v>
      </c>
    </row>
    <row r="2206" customFormat="false" ht="21" hidden="false" customHeight="false" outlineLevel="0" collapsed="false">
      <c r="A2206" s="7" t="s">
        <v>7625</v>
      </c>
      <c r="B2206" s="8" t="n">
        <f aca="false">I2206</f>
        <v>13</v>
      </c>
      <c r="C2206" s="0" t="s">
        <v>7626</v>
      </c>
      <c r="D2206" s="0" t="s">
        <v>7627</v>
      </c>
      <c r="E2206" s="0" t="s">
        <v>4995</v>
      </c>
      <c r="F2206" s="0" t="s">
        <v>22</v>
      </c>
      <c r="G2206" s="0" t="n">
        <v>5</v>
      </c>
      <c r="H2206" s="0" t="n">
        <f aca="false">I2206*0.2</f>
        <v>2.6</v>
      </c>
      <c r="I2206" s="7" t="n">
        <v>13</v>
      </c>
      <c r="J2206" s="9" t="n">
        <v>47848.4166666667</v>
      </c>
      <c r="M2206" s="0" t="n">
        <v>15</v>
      </c>
      <c r="N2206" s="10" t="s">
        <v>7610</v>
      </c>
      <c r="O2206" s="11" t="n">
        <f aca="false">G2206*I2206</f>
        <v>65</v>
      </c>
      <c r="P2206" s="12" t="s">
        <v>38</v>
      </c>
      <c r="Q2206" s="13" t="s">
        <v>4997</v>
      </c>
      <c r="R2206" s="0" t="n">
        <f aca="false">VLOOKUP(A2206,Sados!$A$1:$D$2962,4,0)</f>
        <v>5</v>
      </c>
      <c r="AE2206" s="0" t="n">
        <f aca="false">G2206-S2206-T2206-U2206-V2206-W2206-X2206-Y2206-Z2206-AA2206-AB2206-AC2206+AD2206</f>
        <v>5</v>
      </c>
      <c r="AF2206" s="0" t="n">
        <f aca="false">AE2206*I2206</f>
        <v>65</v>
      </c>
    </row>
    <row r="2207" customFormat="false" ht="21" hidden="false" customHeight="false" outlineLevel="0" collapsed="false">
      <c r="A2207" s="7" t="s">
        <v>7628</v>
      </c>
      <c r="B2207" s="8" t="n">
        <f aca="false">I2207</f>
        <v>22</v>
      </c>
      <c r="C2207" s="0" t="s">
        <v>7629</v>
      </c>
      <c r="D2207" s="0" t="s">
        <v>7630</v>
      </c>
      <c r="E2207" s="0" t="s">
        <v>4995</v>
      </c>
      <c r="F2207" s="0" t="s">
        <v>22</v>
      </c>
      <c r="G2207" s="0" t="n">
        <v>1</v>
      </c>
      <c r="H2207" s="0" t="n">
        <f aca="false">I2207*0.2</f>
        <v>4.4</v>
      </c>
      <c r="I2207" s="7" t="n">
        <v>22</v>
      </c>
      <c r="J2207" s="9" t="n">
        <v>47848.4166666667</v>
      </c>
      <c r="M2207" s="0" t="n">
        <v>15</v>
      </c>
      <c r="N2207" s="10" t="s">
        <v>7610</v>
      </c>
      <c r="O2207" s="11" t="n">
        <f aca="false">G2207*I2207</f>
        <v>22</v>
      </c>
      <c r="P2207" s="12" t="s">
        <v>38</v>
      </c>
      <c r="Q2207" s="13" t="s">
        <v>4997</v>
      </c>
      <c r="R2207" s="0" t="n">
        <f aca="false">VLOOKUP(A2207,Sados!$A$1:$D$2962,4,0)</f>
        <v>1</v>
      </c>
      <c r="AE2207" s="0" t="n">
        <f aca="false">G2207-S2207-T2207-U2207-V2207-W2207-X2207-Y2207-Z2207-AA2207-AB2207-AC2207+AD2207</f>
        <v>1</v>
      </c>
      <c r="AF2207" s="0" t="n">
        <f aca="false">AE2207*I2207</f>
        <v>22</v>
      </c>
    </row>
    <row r="2208" customFormat="false" ht="21" hidden="false" customHeight="false" outlineLevel="0" collapsed="false">
      <c r="A2208" s="7" t="s">
        <v>7631</v>
      </c>
      <c r="B2208" s="8" t="n">
        <f aca="false">I2208</f>
        <v>33</v>
      </c>
      <c r="C2208" s="0" t="s">
        <v>7632</v>
      </c>
      <c r="D2208" s="0" t="s">
        <v>7633</v>
      </c>
      <c r="E2208" s="0" t="s">
        <v>4995</v>
      </c>
      <c r="F2208" s="0" t="s">
        <v>22</v>
      </c>
      <c r="G2208" s="0" t="n">
        <v>2</v>
      </c>
      <c r="H2208" s="0" t="n">
        <f aca="false">I2208*0.2</f>
        <v>6.6</v>
      </c>
      <c r="I2208" s="7" t="n">
        <v>33</v>
      </c>
      <c r="J2208" s="9" t="n">
        <v>47848.4166666667</v>
      </c>
      <c r="M2208" s="0" t="n">
        <v>15</v>
      </c>
      <c r="N2208" s="10" t="s">
        <v>7610</v>
      </c>
      <c r="O2208" s="11" t="n">
        <f aca="false">G2208*I2208</f>
        <v>66</v>
      </c>
      <c r="P2208" s="12" t="s">
        <v>38</v>
      </c>
      <c r="Q2208" s="13" t="s">
        <v>4997</v>
      </c>
      <c r="R2208" s="0" t="n">
        <f aca="false">VLOOKUP(A2208,Sados!$A$1:$D$2962,4,0)</f>
        <v>0</v>
      </c>
      <c r="AE2208" s="0" t="n">
        <f aca="false">G2208-S2208-T2208-U2208-V2208-W2208-X2208-Y2208-Z2208-AA2208-AB2208-AC2208+AD2208</f>
        <v>2</v>
      </c>
      <c r="AF2208" s="0" t="n">
        <f aca="false">AE2208*I2208</f>
        <v>66</v>
      </c>
    </row>
    <row r="2209" customFormat="false" ht="21" hidden="false" customHeight="false" outlineLevel="0" collapsed="false">
      <c r="A2209" s="7" t="s">
        <v>7634</v>
      </c>
      <c r="B2209" s="8" t="n">
        <f aca="false">I2209</f>
        <v>22</v>
      </c>
      <c r="C2209" s="0" t="s">
        <v>7635</v>
      </c>
      <c r="D2209" s="0" t="s">
        <v>7636</v>
      </c>
      <c r="E2209" s="0" t="s">
        <v>4995</v>
      </c>
      <c r="F2209" s="0" t="s">
        <v>22</v>
      </c>
      <c r="G2209" s="0" t="n">
        <v>16</v>
      </c>
      <c r="H2209" s="0" t="n">
        <f aca="false">I2209*0.2</f>
        <v>4.4</v>
      </c>
      <c r="I2209" s="7" t="n">
        <v>22</v>
      </c>
      <c r="J2209" s="9" t="n">
        <v>47848.4166666667</v>
      </c>
      <c r="M2209" s="0" t="n">
        <v>15</v>
      </c>
      <c r="N2209" s="10" t="s">
        <v>7610</v>
      </c>
      <c r="O2209" s="11" t="n">
        <f aca="false">G2209*I2209</f>
        <v>352</v>
      </c>
      <c r="P2209" s="12" t="s">
        <v>38</v>
      </c>
      <c r="Q2209" s="13" t="s">
        <v>25</v>
      </c>
      <c r="R2209" s="0" t="n">
        <f aca="false">VLOOKUP(A2209,Sados!$A$1:$D$2962,4,0)</f>
        <v>16</v>
      </c>
      <c r="AE2209" s="0" t="n">
        <f aca="false">G2209-S2209-T2209-U2209-V2209-W2209-X2209-Y2209-Z2209-AA2209-AB2209-AC2209+AD2209</f>
        <v>16</v>
      </c>
      <c r="AF2209" s="0" t="n">
        <f aca="false">AE2209*I2209</f>
        <v>352</v>
      </c>
    </row>
    <row r="2210" customFormat="false" ht="21" hidden="false" customHeight="false" outlineLevel="0" collapsed="false">
      <c r="A2210" s="7" t="s">
        <v>7637</v>
      </c>
      <c r="B2210" s="8" t="n">
        <f aca="false">I2210</f>
        <v>10</v>
      </c>
      <c r="C2210" s="0" t="s">
        <v>7638</v>
      </c>
      <c r="D2210" s="0" t="s">
        <v>7639</v>
      </c>
      <c r="E2210" s="0" t="s">
        <v>4995</v>
      </c>
      <c r="F2210" s="0" t="s">
        <v>22</v>
      </c>
      <c r="G2210" s="0" t="n">
        <v>6</v>
      </c>
      <c r="H2210" s="0" t="n">
        <f aca="false">I2210*0.2</f>
        <v>2</v>
      </c>
      <c r="I2210" s="7" t="n">
        <v>10</v>
      </c>
      <c r="J2210" s="9" t="n">
        <v>47848.4166666667</v>
      </c>
      <c r="M2210" s="0" t="n">
        <v>15</v>
      </c>
      <c r="N2210" s="10" t="s">
        <v>7610</v>
      </c>
      <c r="O2210" s="11" t="n">
        <f aca="false">G2210*I2210</f>
        <v>60</v>
      </c>
      <c r="P2210" s="12" t="s">
        <v>171</v>
      </c>
      <c r="Q2210" s="13" t="s">
        <v>5006</v>
      </c>
      <c r="R2210" s="0" t="n">
        <f aca="false">VLOOKUP(A2210,Sados!$A$1:$D$2962,4,0)</f>
        <v>5</v>
      </c>
      <c r="AE2210" s="0" t="n">
        <f aca="false">G2210-S2210-T2210-U2210-V2210-W2210-X2210-Y2210-Z2210-AA2210-AB2210-AC2210+AD2210</f>
        <v>6</v>
      </c>
      <c r="AF2210" s="0" t="n">
        <f aca="false">AE2210*I2210</f>
        <v>60</v>
      </c>
    </row>
    <row r="2211" customFormat="false" ht="21" hidden="false" customHeight="false" outlineLevel="0" collapsed="false">
      <c r="A2211" s="7" t="s">
        <v>7640</v>
      </c>
      <c r="B2211" s="8" t="n">
        <f aca="false">I2211</f>
        <v>26</v>
      </c>
      <c r="C2211" s="0" t="s">
        <v>7641</v>
      </c>
      <c r="D2211" s="0" t="s">
        <v>7642</v>
      </c>
      <c r="E2211" s="0" t="s">
        <v>4995</v>
      </c>
      <c r="F2211" s="0" t="s">
        <v>22</v>
      </c>
      <c r="G2211" s="0" t="n">
        <v>2</v>
      </c>
      <c r="H2211" s="0" t="n">
        <f aca="false">I2211*0.2</f>
        <v>5.2</v>
      </c>
      <c r="I2211" s="7" t="n">
        <v>26</v>
      </c>
      <c r="J2211" s="9" t="n">
        <v>47848.4166666667</v>
      </c>
      <c r="M2211" s="0" t="n">
        <v>15</v>
      </c>
      <c r="N2211" s="10" t="s">
        <v>7610</v>
      </c>
      <c r="O2211" s="11" t="n">
        <f aca="false">G2211*I2211</f>
        <v>52</v>
      </c>
      <c r="P2211" s="12" t="s">
        <v>54</v>
      </c>
      <c r="Q2211" s="13" t="s">
        <v>4997</v>
      </c>
      <c r="R2211" s="0" t="n">
        <f aca="false">VLOOKUP(A2211,Sados!$A$1:$D$2962,4,0)</f>
        <v>2</v>
      </c>
      <c r="AE2211" s="0" t="n">
        <f aca="false">G2211-S2211-T2211-U2211-V2211-W2211-X2211-Y2211-Z2211-AA2211-AB2211-AC2211+AD2211</f>
        <v>2</v>
      </c>
      <c r="AF2211" s="0" t="n">
        <f aca="false">AE2211*I2211</f>
        <v>52</v>
      </c>
    </row>
    <row r="2212" customFormat="false" ht="21" hidden="false" customHeight="false" outlineLevel="0" collapsed="false">
      <c r="A2212" s="7" t="s">
        <v>7643</v>
      </c>
      <c r="B2212" s="8" t="n">
        <f aca="false">I2212</f>
        <v>62</v>
      </c>
      <c r="C2212" s="0" t="s">
        <v>7644</v>
      </c>
      <c r="D2212" s="0" t="s">
        <v>7645</v>
      </c>
      <c r="E2212" s="0" t="n">
        <v>0</v>
      </c>
      <c r="F2212" s="0" t="s">
        <v>22</v>
      </c>
      <c r="G2212" s="0" t="n">
        <v>1</v>
      </c>
      <c r="H2212" s="0" t="n">
        <f aca="false">I2212*0.2</f>
        <v>12.4</v>
      </c>
      <c r="I2212" s="7" t="n">
        <v>62</v>
      </c>
      <c r="J2212" s="9" t="n">
        <v>47848.4166666667</v>
      </c>
      <c r="M2212" s="0" t="n">
        <v>15</v>
      </c>
      <c r="N2212" s="10" t="s">
        <v>7610</v>
      </c>
      <c r="O2212" s="11" t="n">
        <f aca="false">G2212*I2212</f>
        <v>62</v>
      </c>
      <c r="P2212" s="12" t="s">
        <v>171</v>
      </c>
      <c r="Q2212" s="13" t="s">
        <v>1775</v>
      </c>
      <c r="R2212" s="0" t="n">
        <f aca="false">VLOOKUP(A2212,Sados!$A$1:$D$2962,4,0)</f>
        <v>1</v>
      </c>
      <c r="AE2212" s="0" t="n">
        <f aca="false">G2212-S2212-T2212-U2212-V2212-W2212-X2212-Y2212-Z2212-AA2212-AB2212-AC2212+AD2212</f>
        <v>1</v>
      </c>
      <c r="AF2212" s="0" t="n">
        <f aca="false">AE2212*I2212</f>
        <v>62</v>
      </c>
    </row>
    <row r="2213" customFormat="false" ht="21" hidden="false" customHeight="false" outlineLevel="0" collapsed="false">
      <c r="A2213" s="7" t="s">
        <v>7646</v>
      </c>
      <c r="B2213" s="8" t="n">
        <f aca="false">I2213</f>
        <v>65</v>
      </c>
      <c r="C2213" s="0" t="s">
        <v>7647</v>
      </c>
      <c r="D2213" s="0" t="s">
        <v>7648</v>
      </c>
      <c r="E2213" s="0" t="n">
        <v>0</v>
      </c>
      <c r="F2213" s="0" t="s">
        <v>22</v>
      </c>
      <c r="G2213" s="0" t="n">
        <v>1</v>
      </c>
      <c r="H2213" s="0" t="n">
        <f aca="false">I2213*0.2</f>
        <v>13</v>
      </c>
      <c r="I2213" s="7" t="n">
        <v>65</v>
      </c>
      <c r="J2213" s="9" t="n">
        <v>47848.4166666667</v>
      </c>
      <c r="M2213" s="0" t="n">
        <v>15</v>
      </c>
      <c r="N2213" s="10" t="s">
        <v>7610</v>
      </c>
      <c r="O2213" s="11" t="n">
        <f aca="false">G2213*I2213</f>
        <v>65</v>
      </c>
      <c r="P2213" s="12" t="s">
        <v>171</v>
      </c>
      <c r="Q2213" s="13" t="s">
        <v>25</v>
      </c>
      <c r="R2213" s="0" t="n">
        <f aca="false">VLOOKUP(A2213,Sados!$A$1:$D$2962,4,0)</f>
        <v>1</v>
      </c>
      <c r="AE2213" s="0" t="n">
        <f aca="false">G2213-S2213-T2213-U2213-V2213-W2213-X2213-Y2213-Z2213-AA2213-AB2213-AC2213+AD2213</f>
        <v>1</v>
      </c>
      <c r="AF2213" s="0" t="n">
        <f aca="false">AE2213*I2213</f>
        <v>65</v>
      </c>
    </row>
    <row r="2214" customFormat="false" ht="21" hidden="false" customHeight="false" outlineLevel="0" collapsed="false">
      <c r="A2214" s="7" t="s">
        <v>7649</v>
      </c>
      <c r="B2214" s="8" t="n">
        <f aca="false">I2214</f>
        <v>120</v>
      </c>
      <c r="C2214" s="0" t="s">
        <v>7650</v>
      </c>
      <c r="D2214" s="0" t="s">
        <v>7651</v>
      </c>
      <c r="E2214" s="0" t="n">
        <v>0</v>
      </c>
      <c r="F2214" s="0" t="s">
        <v>22</v>
      </c>
      <c r="G2214" s="0" t="n">
        <v>2</v>
      </c>
      <c r="H2214" s="0" t="n">
        <f aca="false">I2214*0.2</f>
        <v>24</v>
      </c>
      <c r="I2214" s="7" t="n">
        <v>120</v>
      </c>
      <c r="J2214" s="9" t="n">
        <v>47848.4166666667</v>
      </c>
      <c r="M2214" s="0" t="n">
        <v>15</v>
      </c>
      <c r="N2214" s="10" t="s">
        <v>7610</v>
      </c>
      <c r="O2214" s="11" t="n">
        <f aca="false">G2214*I2214</f>
        <v>240</v>
      </c>
      <c r="P2214" s="12" t="s">
        <v>93</v>
      </c>
      <c r="Q2214" s="13" t="s">
        <v>6951</v>
      </c>
      <c r="R2214" s="0" t="n">
        <f aca="false">VLOOKUP(A2214,Sados!$A$1:$D$2962,4,0)</f>
        <v>2</v>
      </c>
      <c r="AE2214" s="0" t="n">
        <f aca="false">G2214-S2214-T2214-U2214-V2214-W2214-X2214-Y2214-Z2214-AA2214-AB2214-AC2214+AD2214</f>
        <v>2</v>
      </c>
      <c r="AF2214" s="0" t="n">
        <f aca="false">AE2214*I2214</f>
        <v>240</v>
      </c>
    </row>
    <row r="2215" customFormat="false" ht="21" hidden="false" customHeight="false" outlineLevel="0" collapsed="false">
      <c r="A2215" s="7" t="s">
        <v>7652</v>
      </c>
      <c r="B2215" s="8" t="n">
        <f aca="false">I2215</f>
        <v>20</v>
      </c>
      <c r="C2215" s="14" t="s">
        <v>7653</v>
      </c>
      <c r="D2215" s="0" t="s">
        <v>7654</v>
      </c>
      <c r="E2215" s="0" t="n">
        <v>0</v>
      </c>
      <c r="F2215" s="0" t="s">
        <v>22</v>
      </c>
      <c r="G2215" s="0" t="n">
        <v>1</v>
      </c>
      <c r="H2215" s="0" t="n">
        <f aca="false">I2215*0.2</f>
        <v>4</v>
      </c>
      <c r="I2215" s="7" t="n">
        <v>20</v>
      </c>
      <c r="J2215" s="9" t="n">
        <v>47848.4166666667</v>
      </c>
      <c r="M2215" s="0" t="n">
        <v>15</v>
      </c>
      <c r="N2215" s="10" t="s">
        <v>7610</v>
      </c>
      <c r="O2215" s="11" t="n">
        <f aca="false">G2215*I2215</f>
        <v>20</v>
      </c>
      <c r="P2215" s="12" t="s">
        <v>38</v>
      </c>
      <c r="Q2215" s="13" t="s">
        <v>25</v>
      </c>
      <c r="R2215" s="0" t="n">
        <f aca="false">VLOOKUP(A2215,Sados!$A$1:$D$2962,4,0)</f>
        <v>0</v>
      </c>
      <c r="AE2215" s="0" t="n">
        <f aca="false">G2215-S2215-T2215-U2215-V2215-W2215-X2215-Y2215-Z2215-AA2215-AB2215-AC2215+AD2215</f>
        <v>1</v>
      </c>
      <c r="AF2215" s="0" t="n">
        <f aca="false">AE2215*I2215</f>
        <v>20</v>
      </c>
    </row>
    <row r="2216" customFormat="false" ht="21" hidden="false" customHeight="false" outlineLevel="0" collapsed="false">
      <c r="A2216" s="7" t="s">
        <v>7655</v>
      </c>
      <c r="B2216" s="8" t="n">
        <f aca="false">I2216</f>
        <v>117</v>
      </c>
      <c r="C2216" s="14" t="s">
        <v>7656</v>
      </c>
      <c r="D2216" s="0" t="s">
        <v>7657</v>
      </c>
      <c r="E2216" s="0" t="n">
        <v>0</v>
      </c>
      <c r="F2216" s="0" t="s">
        <v>22</v>
      </c>
      <c r="G2216" s="0" t="n">
        <v>1</v>
      </c>
      <c r="H2216" s="0" t="n">
        <f aca="false">I2216*0.2</f>
        <v>23.4</v>
      </c>
      <c r="I2216" s="7" t="n">
        <v>117</v>
      </c>
      <c r="J2216" s="9" t="n">
        <v>47848.4166666667</v>
      </c>
      <c r="M2216" s="0" t="n">
        <v>15</v>
      </c>
      <c r="N2216" s="10" t="s">
        <v>7610</v>
      </c>
      <c r="O2216" s="11" t="n">
        <f aca="false">G2216*I2216</f>
        <v>117</v>
      </c>
      <c r="P2216" s="12" t="s">
        <v>42</v>
      </c>
      <c r="Q2216" s="13" t="s">
        <v>1028</v>
      </c>
      <c r="R2216" s="0" t="n">
        <f aca="false">VLOOKUP(A2216,Sados!$A$1:$D$2962,4,0)</f>
        <v>1</v>
      </c>
      <c r="AE2216" s="0" t="n">
        <f aca="false">G2216-S2216-T2216-U2216-V2216-W2216-X2216-Y2216-Z2216-AA2216-AB2216-AC2216+AD2216</f>
        <v>1</v>
      </c>
      <c r="AF2216" s="0" t="n">
        <f aca="false">AE2216*I2216</f>
        <v>117</v>
      </c>
    </row>
    <row r="2217" customFormat="false" ht="21" hidden="false" customHeight="false" outlineLevel="0" collapsed="false">
      <c r="A2217" s="7" t="s">
        <v>7658</v>
      </c>
      <c r="B2217" s="8" t="n">
        <f aca="false">I2217</f>
        <v>96</v>
      </c>
      <c r="C2217" s="0" t="s">
        <v>7659</v>
      </c>
      <c r="D2217" s="0" t="s">
        <v>7660</v>
      </c>
      <c r="E2217" s="0" t="n">
        <v>0</v>
      </c>
      <c r="F2217" s="0" t="s">
        <v>22</v>
      </c>
      <c r="G2217" s="0" t="n">
        <v>1</v>
      </c>
      <c r="H2217" s="0" t="n">
        <f aca="false">I2217*0.2</f>
        <v>19.2</v>
      </c>
      <c r="I2217" s="7" t="n">
        <v>96</v>
      </c>
      <c r="J2217" s="9" t="n">
        <v>47848.4166666667</v>
      </c>
      <c r="M2217" s="0" t="n">
        <v>15</v>
      </c>
      <c r="N2217" s="10" t="s">
        <v>7661</v>
      </c>
      <c r="O2217" s="11" t="n">
        <f aca="false">G2217*I2217</f>
        <v>96</v>
      </c>
      <c r="P2217" s="12" t="s">
        <v>38</v>
      </c>
      <c r="Q2217" s="13" t="s">
        <v>25</v>
      </c>
      <c r="R2217" s="0" t="n">
        <f aca="false">VLOOKUP(A2217,Sados!$A$1:$D$2962,4,0)</f>
        <v>1</v>
      </c>
      <c r="AE2217" s="0" t="n">
        <f aca="false">G2217-S2217-T2217-U2217-V2217-W2217-X2217-Y2217-Z2217-AA2217-AB2217-AC2217+AD2217</f>
        <v>1</v>
      </c>
      <c r="AF2217" s="0" t="n">
        <f aca="false">AE2217*I2217</f>
        <v>96</v>
      </c>
    </row>
    <row r="2218" customFormat="false" ht="21" hidden="false" customHeight="false" outlineLevel="0" collapsed="false">
      <c r="A2218" s="7" t="s">
        <v>7662</v>
      </c>
      <c r="B2218" s="8" t="n">
        <f aca="false">I2218</f>
        <v>88</v>
      </c>
      <c r="C2218" s="0" t="s">
        <v>7663</v>
      </c>
      <c r="D2218" s="0" t="s">
        <v>7664</v>
      </c>
      <c r="E2218" s="0" t="s">
        <v>7665</v>
      </c>
      <c r="F2218" s="0" t="s">
        <v>22</v>
      </c>
      <c r="G2218" s="0" t="n">
        <v>1</v>
      </c>
      <c r="H2218" s="0" t="n">
        <f aca="false">I2218*0.2</f>
        <v>17.6</v>
      </c>
      <c r="I2218" s="7" t="n">
        <v>88</v>
      </c>
      <c r="J2218" s="9" t="n">
        <v>47848.4166666667</v>
      </c>
      <c r="M2218" s="0" t="n">
        <v>15</v>
      </c>
      <c r="N2218" s="10" t="s">
        <v>7661</v>
      </c>
      <c r="O2218" s="11" t="n">
        <f aca="false">G2218*I2218</f>
        <v>88</v>
      </c>
      <c r="P2218" s="12" t="s">
        <v>88</v>
      </c>
      <c r="Q2218" s="13" t="s">
        <v>5448</v>
      </c>
      <c r="R2218" s="0" t="n">
        <f aca="false">VLOOKUP(A2218,Sados!$A$1:$D$2962,4,0)</f>
        <v>1</v>
      </c>
      <c r="AE2218" s="0" t="n">
        <f aca="false">G2218-S2218-T2218-U2218-V2218-W2218-X2218-Y2218-Z2218-AA2218-AB2218-AC2218+AD2218</f>
        <v>1</v>
      </c>
      <c r="AF2218" s="0" t="n">
        <f aca="false">AE2218*I2218</f>
        <v>88</v>
      </c>
    </row>
    <row r="2219" customFormat="false" ht="21" hidden="false" customHeight="false" outlineLevel="0" collapsed="false">
      <c r="A2219" s="7" t="s">
        <v>7666</v>
      </c>
      <c r="B2219" s="8" t="n">
        <f aca="false">I2219</f>
        <v>27</v>
      </c>
      <c r="C2219" s="0" t="s">
        <v>7667</v>
      </c>
      <c r="D2219" s="0" t="s">
        <v>7668</v>
      </c>
      <c r="E2219" s="0" t="n">
        <v>0</v>
      </c>
      <c r="F2219" s="0" t="s">
        <v>22</v>
      </c>
      <c r="G2219" s="0" t="n">
        <v>2</v>
      </c>
      <c r="H2219" s="0" t="n">
        <f aca="false">I2219*0.2</f>
        <v>5.4</v>
      </c>
      <c r="I2219" s="7" t="n">
        <v>27</v>
      </c>
      <c r="J2219" s="9" t="n">
        <v>47848.4166666667</v>
      </c>
      <c r="M2219" s="0" t="n">
        <v>15</v>
      </c>
      <c r="N2219" s="10" t="s">
        <v>7669</v>
      </c>
      <c r="O2219" s="11" t="n">
        <f aca="false">G2219*I2219</f>
        <v>54</v>
      </c>
      <c r="P2219" s="12" t="s">
        <v>171</v>
      </c>
      <c r="Q2219" s="13" t="s">
        <v>1324</v>
      </c>
      <c r="R2219" s="0" t="n">
        <f aca="false">VLOOKUP(A2219,Sados!$A$1:$D$2962,4,0)</f>
        <v>2</v>
      </c>
      <c r="AE2219" s="0" t="n">
        <f aca="false">G2219-S2219-T2219-U2219-V2219-W2219-X2219-Y2219-Z2219-AA2219-AB2219-AC2219+AD2219</f>
        <v>2</v>
      </c>
      <c r="AF2219" s="0" t="n">
        <f aca="false">AE2219*I2219</f>
        <v>54</v>
      </c>
    </row>
    <row r="2220" customFormat="false" ht="21" hidden="false" customHeight="false" outlineLevel="0" collapsed="false">
      <c r="A2220" s="7" t="s">
        <v>7670</v>
      </c>
      <c r="B2220" s="8" t="n">
        <f aca="false">I2220</f>
        <v>25</v>
      </c>
      <c r="C2220" s="14" t="s">
        <v>7671</v>
      </c>
      <c r="D2220" s="0" t="s">
        <v>7672</v>
      </c>
      <c r="E2220" s="0" t="s">
        <v>7673</v>
      </c>
      <c r="F2220" s="0" t="s">
        <v>22</v>
      </c>
      <c r="G2220" s="0" t="n">
        <v>10</v>
      </c>
      <c r="H2220" s="0" t="n">
        <f aca="false">I2220*0.2</f>
        <v>5</v>
      </c>
      <c r="I2220" s="7" t="n">
        <v>25</v>
      </c>
      <c r="J2220" s="9" t="n">
        <v>47848.4166666667</v>
      </c>
      <c r="M2220" s="0" t="n">
        <v>15</v>
      </c>
      <c r="N2220" s="10" t="s">
        <v>7669</v>
      </c>
      <c r="O2220" s="11" t="n">
        <f aca="false">G2220*I2220</f>
        <v>250</v>
      </c>
      <c r="P2220" s="12" t="s">
        <v>42</v>
      </c>
      <c r="Q2220" s="13" t="s">
        <v>1324</v>
      </c>
      <c r="R2220" s="0" t="n">
        <f aca="false">VLOOKUP(A2220,Sados!$A$1:$D$2962,4,0)</f>
        <v>10</v>
      </c>
      <c r="AE2220" s="0" t="n">
        <f aca="false">G2220-S2220-T2220-U2220-V2220-W2220-X2220-Y2220-Z2220-AA2220-AB2220-AC2220+AD2220</f>
        <v>10</v>
      </c>
      <c r="AF2220" s="0" t="n">
        <f aca="false">AE2220*I2220</f>
        <v>250</v>
      </c>
    </row>
    <row r="2221" customFormat="false" ht="21" hidden="false" customHeight="false" outlineLevel="0" collapsed="false">
      <c r="A2221" s="7" t="s">
        <v>7674</v>
      </c>
      <c r="B2221" s="8" t="n">
        <f aca="false">I2221</f>
        <v>5</v>
      </c>
      <c r="C2221" s="14" t="s">
        <v>7675</v>
      </c>
      <c r="D2221" s="0" t="s">
        <v>7676</v>
      </c>
      <c r="E2221" s="0" t="n">
        <v>0</v>
      </c>
      <c r="F2221" s="0" t="s">
        <v>22</v>
      </c>
      <c r="G2221" s="0" t="n">
        <v>20</v>
      </c>
      <c r="H2221" s="0" t="n">
        <f aca="false">I2221*0.2</f>
        <v>1</v>
      </c>
      <c r="I2221" s="7" t="n">
        <v>5</v>
      </c>
      <c r="J2221" s="9" t="n">
        <v>47848.4166666667</v>
      </c>
      <c r="M2221" s="0" t="n">
        <v>15</v>
      </c>
      <c r="N2221" s="10" t="s">
        <v>7677</v>
      </c>
      <c r="O2221" s="11" t="n">
        <f aca="false">G2221*I2221</f>
        <v>100</v>
      </c>
      <c r="P2221" s="12" t="s">
        <v>42</v>
      </c>
      <c r="Q2221" s="13" t="s">
        <v>25</v>
      </c>
      <c r="R2221" s="0" t="n">
        <f aca="false">VLOOKUP(A2221,Sados!$A$1:$D$2962,4,0)</f>
        <v>20</v>
      </c>
      <c r="AE2221" s="0" t="n">
        <f aca="false">G2221-S2221-T2221-U2221-V2221-W2221-X2221-Y2221-Z2221-AA2221-AB2221-AC2221+AD2221</f>
        <v>20</v>
      </c>
      <c r="AF2221" s="0" t="n">
        <f aca="false">AE2221*I2221</f>
        <v>100</v>
      </c>
    </row>
    <row r="2222" customFormat="false" ht="21" hidden="false" customHeight="false" outlineLevel="0" collapsed="false">
      <c r="A2222" s="7" t="s">
        <v>7678</v>
      </c>
      <c r="B2222" s="8" t="n">
        <f aca="false">I2222</f>
        <v>17</v>
      </c>
      <c r="C2222" s="0" t="s">
        <v>7679</v>
      </c>
      <c r="D2222" s="0" t="s">
        <v>7680</v>
      </c>
      <c r="E2222" s="0" t="s">
        <v>7681</v>
      </c>
      <c r="F2222" s="0" t="s">
        <v>22</v>
      </c>
      <c r="G2222" s="0" t="n">
        <v>12</v>
      </c>
      <c r="H2222" s="0" t="n">
        <f aca="false">I2222*0.2</f>
        <v>3.4</v>
      </c>
      <c r="I2222" s="7" t="n">
        <v>17</v>
      </c>
      <c r="J2222" s="9" t="n">
        <v>47848.4166666667</v>
      </c>
      <c r="M2222" s="0" t="n">
        <v>15</v>
      </c>
      <c r="N2222" s="10" t="s">
        <v>7682</v>
      </c>
      <c r="O2222" s="11" t="n">
        <f aca="false">G2222*I2222</f>
        <v>204</v>
      </c>
      <c r="P2222" s="12" t="s">
        <v>42</v>
      </c>
      <c r="Q2222" s="13" t="s">
        <v>25</v>
      </c>
      <c r="R2222" s="0" t="n">
        <f aca="false">VLOOKUP(A2222,Sados!$A$1:$D$2962,4,0)</f>
        <v>12</v>
      </c>
      <c r="AE2222" s="0" t="n">
        <f aca="false">G2222-S2222-T2222-U2222-V2222-W2222-X2222-Y2222-Z2222-AA2222-AB2222-AC2222+AD2222</f>
        <v>12</v>
      </c>
      <c r="AF2222" s="0" t="n">
        <f aca="false">AE2222*I2222</f>
        <v>204</v>
      </c>
    </row>
    <row r="2223" customFormat="false" ht="21" hidden="false" customHeight="false" outlineLevel="0" collapsed="false">
      <c r="A2223" s="7" t="s">
        <v>7683</v>
      </c>
      <c r="B2223" s="8" t="n">
        <f aca="false">I2223</f>
        <v>17</v>
      </c>
      <c r="C2223" s="0" t="s">
        <v>7684</v>
      </c>
      <c r="D2223" s="0" t="s">
        <v>7685</v>
      </c>
      <c r="E2223" s="0" t="s">
        <v>7686</v>
      </c>
      <c r="F2223" s="0" t="s">
        <v>22</v>
      </c>
      <c r="G2223" s="0" t="n">
        <v>8</v>
      </c>
      <c r="H2223" s="0" t="n">
        <f aca="false">I2223*0.2</f>
        <v>3.4</v>
      </c>
      <c r="I2223" s="7" t="n">
        <v>17</v>
      </c>
      <c r="J2223" s="9" t="n">
        <v>47848.4166666667</v>
      </c>
      <c r="M2223" s="0" t="n">
        <v>15</v>
      </c>
      <c r="N2223" s="10" t="s">
        <v>7682</v>
      </c>
      <c r="O2223" s="11" t="n">
        <f aca="false">G2223*I2223</f>
        <v>136</v>
      </c>
      <c r="P2223" s="12" t="s">
        <v>42</v>
      </c>
      <c r="Q2223" s="13" t="s">
        <v>25</v>
      </c>
      <c r="R2223" s="0" t="n">
        <f aca="false">VLOOKUP(A2223,Sados!$A$1:$D$2962,4,0)</f>
        <v>8</v>
      </c>
      <c r="AE2223" s="0" t="n">
        <f aca="false">G2223-S2223-T2223-U2223-V2223-W2223-X2223-Y2223-Z2223-AA2223-AB2223-AC2223+AD2223</f>
        <v>8</v>
      </c>
      <c r="AF2223" s="0" t="n">
        <f aca="false">AE2223*I2223</f>
        <v>136</v>
      </c>
    </row>
    <row r="2224" customFormat="false" ht="21" hidden="false" customHeight="false" outlineLevel="0" collapsed="false">
      <c r="A2224" s="7" t="s">
        <v>7687</v>
      </c>
      <c r="B2224" s="8" t="n">
        <f aca="false">I2224</f>
        <v>17</v>
      </c>
      <c r="C2224" s="0" t="s">
        <v>7688</v>
      </c>
      <c r="D2224" s="0" t="s">
        <v>7689</v>
      </c>
      <c r="E2224" s="0" t="s">
        <v>7690</v>
      </c>
      <c r="F2224" s="0" t="s">
        <v>22</v>
      </c>
      <c r="G2224" s="0" t="n">
        <v>9</v>
      </c>
      <c r="H2224" s="0" t="n">
        <f aca="false">I2224*0.2</f>
        <v>3.4</v>
      </c>
      <c r="I2224" s="7" t="n">
        <v>17</v>
      </c>
      <c r="J2224" s="9" t="n">
        <v>47848.4166666667</v>
      </c>
      <c r="M2224" s="0" t="n">
        <v>15</v>
      </c>
      <c r="N2224" s="10" t="s">
        <v>7682</v>
      </c>
      <c r="O2224" s="11" t="n">
        <f aca="false">G2224*I2224</f>
        <v>153</v>
      </c>
      <c r="P2224" s="12" t="s">
        <v>42</v>
      </c>
      <c r="Q2224" s="13" t="s">
        <v>25</v>
      </c>
      <c r="R2224" s="0" t="n">
        <f aca="false">VLOOKUP(A2224,Sados!$A$1:$D$2962,4,0)</f>
        <v>9</v>
      </c>
      <c r="AE2224" s="0" t="n">
        <f aca="false">G2224-S2224-T2224-U2224-V2224-W2224-X2224-Y2224-Z2224-AA2224-AB2224-AC2224+AD2224</f>
        <v>9</v>
      </c>
      <c r="AF2224" s="0" t="n">
        <f aca="false">AE2224*I2224</f>
        <v>153</v>
      </c>
    </row>
    <row r="2225" customFormat="false" ht="21" hidden="false" customHeight="false" outlineLevel="0" collapsed="false">
      <c r="A2225" s="7" t="s">
        <v>7691</v>
      </c>
      <c r="B2225" s="8" t="n">
        <f aca="false">I2225</f>
        <v>18</v>
      </c>
      <c r="C2225" s="0" t="s">
        <v>7692</v>
      </c>
      <c r="D2225" s="0" t="s">
        <v>7693</v>
      </c>
      <c r="E2225" s="0" t="s">
        <v>7694</v>
      </c>
      <c r="F2225" s="0" t="s">
        <v>22</v>
      </c>
      <c r="G2225" s="0" t="n">
        <v>3</v>
      </c>
      <c r="H2225" s="0" t="n">
        <f aca="false">I2225*0.2</f>
        <v>3.6</v>
      </c>
      <c r="I2225" s="7" t="n">
        <v>18</v>
      </c>
      <c r="J2225" s="9" t="n">
        <v>47848.4166666667</v>
      </c>
      <c r="M2225" s="0" t="n">
        <v>15</v>
      </c>
      <c r="N2225" s="10" t="s">
        <v>7682</v>
      </c>
      <c r="O2225" s="11" t="n">
        <f aca="false">G2225*I2225</f>
        <v>54</v>
      </c>
      <c r="P2225" s="12" t="s">
        <v>42</v>
      </c>
      <c r="Q2225" s="13" t="s">
        <v>25</v>
      </c>
      <c r="R2225" s="0" t="n">
        <f aca="false">VLOOKUP(A2225,Sados!$A$1:$D$2962,4,0)</f>
        <v>3</v>
      </c>
      <c r="AE2225" s="0" t="n">
        <f aca="false">G2225-S2225-T2225-U2225-V2225-W2225-X2225-Y2225-Z2225-AA2225-AB2225-AC2225+AD2225</f>
        <v>3</v>
      </c>
      <c r="AF2225" s="0" t="n">
        <f aca="false">AE2225*I2225</f>
        <v>54</v>
      </c>
    </row>
    <row r="2226" customFormat="false" ht="21" hidden="false" customHeight="false" outlineLevel="0" collapsed="false">
      <c r="A2226" s="7" t="s">
        <v>7695</v>
      </c>
      <c r="B2226" s="8" t="n">
        <f aca="false">I2226</f>
        <v>17</v>
      </c>
      <c r="C2226" s="0" t="s">
        <v>7696</v>
      </c>
      <c r="D2226" s="0" t="s">
        <v>7697</v>
      </c>
      <c r="E2226" s="0" t="s">
        <v>7698</v>
      </c>
      <c r="F2226" s="0" t="s">
        <v>22</v>
      </c>
      <c r="G2226" s="0" t="n">
        <v>7</v>
      </c>
      <c r="H2226" s="0" t="n">
        <f aca="false">I2226*0.2</f>
        <v>3.4</v>
      </c>
      <c r="I2226" s="7" t="n">
        <v>17</v>
      </c>
      <c r="J2226" s="9" t="n">
        <v>47848.4166666667</v>
      </c>
      <c r="M2226" s="0" t="n">
        <v>15</v>
      </c>
      <c r="N2226" s="10" t="s">
        <v>7682</v>
      </c>
      <c r="O2226" s="11" t="n">
        <f aca="false">G2226*I2226</f>
        <v>119</v>
      </c>
      <c r="P2226" s="12" t="s">
        <v>42</v>
      </c>
      <c r="Q2226" s="13" t="s">
        <v>25</v>
      </c>
      <c r="R2226" s="0" t="n">
        <f aca="false">VLOOKUP(A2226,Sados!$A$1:$D$2962,4,0)</f>
        <v>7</v>
      </c>
      <c r="AE2226" s="0" t="n">
        <f aca="false">G2226-S2226-T2226-U2226-V2226-W2226-X2226-Y2226-Z2226-AA2226-AB2226-AC2226+AD2226</f>
        <v>7</v>
      </c>
      <c r="AF2226" s="0" t="n">
        <f aca="false">AE2226*I2226</f>
        <v>119</v>
      </c>
    </row>
    <row r="2227" customFormat="false" ht="21" hidden="false" customHeight="false" outlineLevel="0" collapsed="false">
      <c r="A2227" s="7" t="s">
        <v>7699</v>
      </c>
      <c r="B2227" s="8" t="n">
        <f aca="false">I2227</f>
        <v>17</v>
      </c>
      <c r="C2227" s="0" t="s">
        <v>7700</v>
      </c>
      <c r="D2227" s="0" t="s">
        <v>7701</v>
      </c>
      <c r="E2227" s="0" t="s">
        <v>7702</v>
      </c>
      <c r="F2227" s="0" t="s">
        <v>22</v>
      </c>
      <c r="G2227" s="0" t="n">
        <v>3</v>
      </c>
      <c r="H2227" s="0" t="n">
        <f aca="false">I2227*0.2</f>
        <v>3.4</v>
      </c>
      <c r="I2227" s="7" t="n">
        <v>17</v>
      </c>
      <c r="J2227" s="9" t="n">
        <v>47848.4166666667</v>
      </c>
      <c r="M2227" s="0" t="n">
        <v>15</v>
      </c>
      <c r="N2227" s="10" t="s">
        <v>7682</v>
      </c>
      <c r="O2227" s="11" t="n">
        <f aca="false">G2227*I2227</f>
        <v>51</v>
      </c>
      <c r="P2227" s="12" t="s">
        <v>38</v>
      </c>
      <c r="Q2227" s="13" t="s">
        <v>3628</v>
      </c>
      <c r="R2227" s="0" t="n">
        <f aca="false">VLOOKUP(A2227,Sados!$A$1:$D$2962,4,0)</f>
        <v>3</v>
      </c>
      <c r="AE2227" s="0" t="n">
        <f aca="false">G2227-S2227-T2227-U2227-V2227-W2227-X2227-Y2227-Z2227-AA2227-AB2227-AC2227+AD2227</f>
        <v>3</v>
      </c>
      <c r="AF2227" s="0" t="n">
        <f aca="false">AE2227*I2227</f>
        <v>51</v>
      </c>
    </row>
    <row r="2228" customFormat="false" ht="21" hidden="false" customHeight="false" outlineLevel="0" collapsed="false">
      <c r="A2228" s="7" t="s">
        <v>7703</v>
      </c>
      <c r="B2228" s="8" t="n">
        <f aca="false">I2228</f>
        <v>17</v>
      </c>
      <c r="C2228" s="0" t="s">
        <v>7704</v>
      </c>
      <c r="D2228" s="0" t="s">
        <v>7705</v>
      </c>
      <c r="E2228" s="0" t="s">
        <v>7706</v>
      </c>
      <c r="F2228" s="0" t="s">
        <v>22</v>
      </c>
      <c r="G2228" s="0" t="n">
        <v>1</v>
      </c>
      <c r="H2228" s="0" t="n">
        <f aca="false">I2228*0.2</f>
        <v>3.4</v>
      </c>
      <c r="I2228" s="7" t="n">
        <v>17</v>
      </c>
      <c r="J2228" s="9" t="n">
        <v>47848.4166666667</v>
      </c>
      <c r="M2228" s="0" t="n">
        <v>15</v>
      </c>
      <c r="N2228" s="10" t="s">
        <v>7682</v>
      </c>
      <c r="O2228" s="11" t="n">
        <f aca="false">G2228*I2228</f>
        <v>17</v>
      </c>
      <c r="P2228" s="12" t="s">
        <v>38</v>
      </c>
      <c r="Q2228" s="13" t="s">
        <v>25</v>
      </c>
      <c r="R2228" s="0" t="n">
        <f aca="false">VLOOKUP(A2228,Sados!$A$1:$D$2962,4,0)</f>
        <v>1</v>
      </c>
      <c r="AE2228" s="0" t="n">
        <f aca="false">G2228-S2228-T2228-U2228-V2228-W2228-X2228-Y2228-Z2228-AA2228-AB2228-AC2228+AD2228</f>
        <v>1</v>
      </c>
      <c r="AF2228" s="0" t="n">
        <f aca="false">AE2228*I2228</f>
        <v>17</v>
      </c>
    </row>
    <row r="2229" customFormat="false" ht="21" hidden="false" customHeight="false" outlineLevel="0" collapsed="false">
      <c r="A2229" s="7" t="s">
        <v>7707</v>
      </c>
      <c r="B2229" s="8" t="n">
        <f aca="false">I2229</f>
        <v>17</v>
      </c>
      <c r="C2229" s="0" t="s">
        <v>7708</v>
      </c>
      <c r="D2229" s="0" t="s">
        <v>7709</v>
      </c>
      <c r="E2229" s="0" t="s">
        <v>7710</v>
      </c>
      <c r="F2229" s="0" t="s">
        <v>22</v>
      </c>
      <c r="G2229" s="0" t="n">
        <v>3</v>
      </c>
      <c r="H2229" s="0" t="n">
        <f aca="false">I2229*0.2</f>
        <v>3.4</v>
      </c>
      <c r="I2229" s="7" t="n">
        <v>17</v>
      </c>
      <c r="J2229" s="9" t="n">
        <v>47848.4166666667</v>
      </c>
      <c r="M2229" s="0" t="n">
        <v>15</v>
      </c>
      <c r="N2229" s="10" t="s">
        <v>7682</v>
      </c>
      <c r="O2229" s="11" t="n">
        <f aca="false">G2229*I2229</f>
        <v>51</v>
      </c>
      <c r="P2229" s="12" t="s">
        <v>171</v>
      </c>
      <c r="Q2229" s="13" t="s">
        <v>25</v>
      </c>
      <c r="R2229" s="0" t="n">
        <f aca="false">VLOOKUP(A2229,Sados!$A$1:$D$2962,4,0)</f>
        <v>3</v>
      </c>
      <c r="AE2229" s="0" t="n">
        <f aca="false">G2229-S2229-T2229-U2229-V2229-W2229-X2229-Y2229-Z2229-AA2229-AB2229-AC2229+AD2229</f>
        <v>3</v>
      </c>
      <c r="AF2229" s="0" t="n">
        <f aca="false">AE2229*I2229</f>
        <v>51</v>
      </c>
    </row>
    <row r="2230" customFormat="false" ht="21" hidden="false" customHeight="false" outlineLevel="0" collapsed="false">
      <c r="A2230" s="7" t="s">
        <v>7711</v>
      </c>
      <c r="B2230" s="8" t="n">
        <f aca="false">I2230</f>
        <v>17</v>
      </c>
      <c r="C2230" s="0" t="s">
        <v>7712</v>
      </c>
      <c r="D2230" s="0" t="s">
        <v>7713</v>
      </c>
      <c r="E2230" s="0" t="s">
        <v>7714</v>
      </c>
      <c r="F2230" s="0" t="s">
        <v>22</v>
      </c>
      <c r="G2230" s="0" t="n">
        <v>1</v>
      </c>
      <c r="H2230" s="0" t="n">
        <f aca="false">I2230*0.2</f>
        <v>3.4</v>
      </c>
      <c r="I2230" s="7" t="n">
        <v>17</v>
      </c>
      <c r="J2230" s="9" t="n">
        <v>47848.4166666667</v>
      </c>
      <c r="M2230" s="0" t="n">
        <v>15</v>
      </c>
      <c r="N2230" s="10" t="s">
        <v>7682</v>
      </c>
      <c r="O2230" s="11" t="n">
        <f aca="false">G2230*I2230</f>
        <v>17</v>
      </c>
      <c r="P2230" s="12" t="s">
        <v>171</v>
      </c>
      <c r="Q2230" s="13" t="s">
        <v>25</v>
      </c>
      <c r="R2230" s="0" t="n">
        <f aca="false">VLOOKUP(A2230,Sados!$A$1:$D$2962,4,0)</f>
        <v>0</v>
      </c>
      <c r="AE2230" s="0" t="n">
        <f aca="false">G2230-S2230-T2230-U2230-V2230-W2230-X2230-Y2230-Z2230-AA2230-AB2230-AC2230+AD2230</f>
        <v>1</v>
      </c>
      <c r="AF2230" s="0" t="n">
        <f aca="false">AE2230*I2230</f>
        <v>17</v>
      </c>
    </row>
    <row r="2231" customFormat="false" ht="21" hidden="false" customHeight="false" outlineLevel="0" collapsed="false">
      <c r="A2231" s="7" t="s">
        <v>7715</v>
      </c>
      <c r="B2231" s="8" t="n">
        <f aca="false">I2231</f>
        <v>17</v>
      </c>
      <c r="C2231" s="0" t="s">
        <v>7716</v>
      </c>
      <c r="D2231" s="0" t="s">
        <v>7709</v>
      </c>
      <c r="E2231" s="0" t="s">
        <v>7717</v>
      </c>
      <c r="F2231" s="0" t="s">
        <v>22</v>
      </c>
      <c r="G2231" s="0" t="n">
        <v>2</v>
      </c>
      <c r="H2231" s="0" t="n">
        <f aca="false">I2231*0.2</f>
        <v>3.4</v>
      </c>
      <c r="I2231" s="7" t="n">
        <v>17</v>
      </c>
      <c r="J2231" s="9" t="n">
        <v>47848.4166666667</v>
      </c>
      <c r="M2231" s="0" t="n">
        <v>15</v>
      </c>
      <c r="N2231" s="10" t="s">
        <v>7682</v>
      </c>
      <c r="O2231" s="11" t="n">
        <f aca="false">G2231*I2231</f>
        <v>34</v>
      </c>
      <c r="P2231" s="12" t="s">
        <v>171</v>
      </c>
      <c r="Q2231" s="13" t="s">
        <v>25</v>
      </c>
      <c r="R2231" s="0" t="n">
        <f aca="false">VLOOKUP(A2231,Sados!$A$1:$D$2962,4,0)</f>
        <v>2</v>
      </c>
      <c r="AE2231" s="0" t="n">
        <f aca="false">G2231-S2231-T2231-U2231-V2231-W2231-X2231-Y2231-Z2231-AA2231-AB2231-AC2231+AD2231</f>
        <v>2</v>
      </c>
      <c r="AF2231" s="0" t="n">
        <f aca="false">AE2231*I2231</f>
        <v>34</v>
      </c>
    </row>
    <row r="2232" customFormat="false" ht="21" hidden="false" customHeight="false" outlineLevel="0" collapsed="false">
      <c r="A2232" s="7" t="s">
        <v>7718</v>
      </c>
      <c r="B2232" s="8" t="n">
        <f aca="false">I2232</f>
        <v>16</v>
      </c>
      <c r="C2232" s="0" t="s">
        <v>7719</v>
      </c>
      <c r="D2232" s="0" t="s">
        <v>7720</v>
      </c>
      <c r="E2232" s="0" t="n">
        <v>124839</v>
      </c>
      <c r="F2232" s="0" t="s">
        <v>22</v>
      </c>
      <c r="G2232" s="0" t="n">
        <v>2</v>
      </c>
      <c r="H2232" s="0" t="n">
        <f aca="false">I2232*0.2</f>
        <v>3.2</v>
      </c>
      <c r="I2232" s="7" t="n">
        <v>16</v>
      </c>
      <c r="J2232" s="9" t="n">
        <v>47848.4166666667</v>
      </c>
      <c r="M2232" s="0" t="n">
        <v>15</v>
      </c>
      <c r="N2232" s="10" t="s">
        <v>7682</v>
      </c>
      <c r="O2232" s="11" t="n">
        <f aca="false">G2232*I2232</f>
        <v>32</v>
      </c>
      <c r="P2232" s="12" t="s">
        <v>42</v>
      </c>
      <c r="Q2232" s="13" t="s">
        <v>5369</v>
      </c>
      <c r="R2232" s="0" t="n">
        <f aca="false">VLOOKUP(A2232,Sados!$A$1:$D$2962,4,0)</f>
        <v>2</v>
      </c>
      <c r="AE2232" s="0" t="n">
        <f aca="false">G2232-S2232-T2232-U2232-V2232-W2232-X2232-Y2232-Z2232-AA2232-AB2232-AC2232+AD2232</f>
        <v>2</v>
      </c>
      <c r="AF2232" s="0" t="n">
        <f aca="false">AE2232*I2232</f>
        <v>32</v>
      </c>
    </row>
    <row r="2233" customFormat="false" ht="21" hidden="false" customHeight="false" outlineLevel="0" collapsed="false">
      <c r="A2233" s="7" t="s">
        <v>7721</v>
      </c>
      <c r="B2233" s="8" t="n">
        <f aca="false">I2233</f>
        <v>16</v>
      </c>
      <c r="C2233" s="0" t="s">
        <v>7722</v>
      </c>
      <c r="D2233" s="0" t="s">
        <v>7723</v>
      </c>
      <c r="E2233" s="0" t="n">
        <v>0</v>
      </c>
      <c r="F2233" s="0" t="s">
        <v>22</v>
      </c>
      <c r="G2233" s="0" t="n">
        <v>4</v>
      </c>
      <c r="H2233" s="0" t="n">
        <f aca="false">I2233*0.2</f>
        <v>3.2</v>
      </c>
      <c r="I2233" s="7" t="n">
        <v>16</v>
      </c>
      <c r="J2233" s="9" t="n">
        <v>47848.4166666667</v>
      </c>
      <c r="M2233" s="0" t="n">
        <v>15</v>
      </c>
      <c r="N2233" s="10" t="s">
        <v>7682</v>
      </c>
      <c r="O2233" s="11" t="n">
        <f aca="false">G2233*I2233</f>
        <v>64</v>
      </c>
      <c r="P2233" s="12" t="s">
        <v>42</v>
      </c>
      <c r="Q2233" s="13" t="s">
        <v>25</v>
      </c>
      <c r="R2233" s="0" t="n">
        <f aca="false">VLOOKUP(A2233,Sados!$A$1:$D$2962,4,0)</f>
        <v>1</v>
      </c>
      <c r="AE2233" s="0" t="n">
        <f aca="false">G2233-S2233-T2233-U2233-V2233-W2233-X2233-Y2233-Z2233-AA2233-AB2233-AC2233+AD2233</f>
        <v>4</v>
      </c>
      <c r="AF2233" s="0" t="n">
        <f aca="false">AE2233*I2233</f>
        <v>64</v>
      </c>
    </row>
    <row r="2234" customFormat="false" ht="21" hidden="false" customHeight="false" outlineLevel="0" collapsed="false">
      <c r="A2234" s="7" t="s">
        <v>7724</v>
      </c>
      <c r="B2234" s="8" t="n">
        <f aca="false">I2234</f>
        <v>16</v>
      </c>
      <c r="C2234" s="0" t="s">
        <v>7725</v>
      </c>
      <c r="D2234" s="0" t="s">
        <v>7680</v>
      </c>
      <c r="E2234" s="0" t="s">
        <v>7726</v>
      </c>
      <c r="F2234" s="0" t="s">
        <v>22</v>
      </c>
      <c r="G2234" s="0" t="n">
        <v>4</v>
      </c>
      <c r="H2234" s="0" t="n">
        <f aca="false">I2234*0.2</f>
        <v>3.2</v>
      </c>
      <c r="I2234" s="7" t="n">
        <v>16</v>
      </c>
      <c r="J2234" s="9" t="n">
        <v>47848.4166666667</v>
      </c>
      <c r="M2234" s="0" t="n">
        <v>15</v>
      </c>
      <c r="N2234" s="10" t="s">
        <v>7682</v>
      </c>
      <c r="O2234" s="11" t="n">
        <f aca="false">G2234*I2234</f>
        <v>64</v>
      </c>
      <c r="P2234" s="12" t="s">
        <v>42</v>
      </c>
      <c r="Q2234" s="13" t="s">
        <v>25</v>
      </c>
      <c r="R2234" s="0" t="n">
        <f aca="false">VLOOKUP(A2234,Sados!$A$1:$D$2962,4,0)</f>
        <v>4</v>
      </c>
      <c r="AE2234" s="0" t="n">
        <f aca="false">G2234-S2234-T2234-U2234-V2234-W2234-X2234-Y2234-Z2234-AA2234-AB2234-AC2234+AD2234</f>
        <v>4</v>
      </c>
      <c r="AF2234" s="0" t="n">
        <f aca="false">AE2234*I2234</f>
        <v>64</v>
      </c>
    </row>
    <row r="2235" customFormat="false" ht="21" hidden="false" customHeight="false" outlineLevel="0" collapsed="false">
      <c r="A2235" s="7" t="s">
        <v>7727</v>
      </c>
      <c r="B2235" s="8" t="n">
        <f aca="false">I2235</f>
        <v>14.5</v>
      </c>
      <c r="C2235" s="14" t="s">
        <v>7728</v>
      </c>
      <c r="D2235" s="0" t="s">
        <v>7729</v>
      </c>
      <c r="E2235" s="0" t="n">
        <v>0</v>
      </c>
      <c r="F2235" s="0" t="s">
        <v>22</v>
      </c>
      <c r="G2235" s="0" t="n">
        <v>2</v>
      </c>
      <c r="H2235" s="0" t="n">
        <f aca="false">I2235*0.2</f>
        <v>2.9</v>
      </c>
      <c r="I2235" s="7" t="n">
        <v>14.5</v>
      </c>
      <c r="J2235" s="9" t="n">
        <v>47848.4166666667</v>
      </c>
      <c r="M2235" s="0" t="n">
        <v>15</v>
      </c>
      <c r="N2235" s="10" t="s">
        <v>7682</v>
      </c>
      <c r="O2235" s="11" t="n">
        <f aca="false">G2235*I2235</f>
        <v>29</v>
      </c>
      <c r="P2235" s="12" t="s">
        <v>38</v>
      </c>
      <c r="Q2235" s="13" t="s">
        <v>5369</v>
      </c>
      <c r="R2235" s="0" t="n">
        <f aca="false">VLOOKUP(A2235,Sados!$A$1:$D$2962,4,0)</f>
        <v>1</v>
      </c>
      <c r="AE2235" s="0" t="n">
        <f aca="false">G2235-S2235-T2235-U2235-V2235-W2235-X2235-Y2235-Z2235-AA2235-AB2235-AC2235+AD2235</f>
        <v>2</v>
      </c>
      <c r="AF2235" s="0" t="n">
        <f aca="false">AE2235*I2235</f>
        <v>29</v>
      </c>
    </row>
    <row r="2236" customFormat="false" ht="21" hidden="false" customHeight="false" outlineLevel="0" collapsed="false">
      <c r="A2236" s="7" t="s">
        <v>7730</v>
      </c>
      <c r="B2236" s="8" t="n">
        <f aca="false">I2236</f>
        <v>14.5</v>
      </c>
      <c r="C2236" s="14" t="s">
        <v>7731</v>
      </c>
      <c r="D2236" s="0" t="s">
        <v>7732</v>
      </c>
      <c r="E2236" s="0" t="n">
        <v>0</v>
      </c>
      <c r="F2236" s="0" t="s">
        <v>22</v>
      </c>
      <c r="G2236" s="0" t="n">
        <v>1</v>
      </c>
      <c r="H2236" s="0" t="n">
        <f aca="false">I2236*0.2</f>
        <v>2.9</v>
      </c>
      <c r="I2236" s="7" t="n">
        <v>14.5</v>
      </c>
      <c r="J2236" s="9" t="n">
        <v>47848.4166666667</v>
      </c>
      <c r="M2236" s="0" t="n">
        <v>15</v>
      </c>
      <c r="N2236" s="10" t="s">
        <v>7682</v>
      </c>
      <c r="O2236" s="11" t="n">
        <f aca="false">G2236*I2236</f>
        <v>14.5</v>
      </c>
      <c r="P2236" s="12" t="s">
        <v>42</v>
      </c>
      <c r="Q2236" s="13" t="s">
        <v>5369</v>
      </c>
      <c r="R2236" s="0" t="n">
        <f aca="false">VLOOKUP(A2236,Sados!$A$1:$D$2962,4,0)</f>
        <v>1</v>
      </c>
      <c r="AE2236" s="0" t="n">
        <f aca="false">G2236-S2236-T2236-U2236-V2236-W2236-X2236-Y2236-Z2236-AA2236-AB2236-AC2236+AD2236</f>
        <v>1</v>
      </c>
      <c r="AF2236" s="0" t="n">
        <f aca="false">AE2236*I2236</f>
        <v>14.5</v>
      </c>
    </row>
    <row r="2237" customFormat="false" ht="21" hidden="false" customHeight="false" outlineLevel="0" collapsed="false">
      <c r="A2237" s="7" t="s">
        <v>7733</v>
      </c>
      <c r="B2237" s="8" t="n">
        <f aca="false">I2237</f>
        <v>6.5</v>
      </c>
      <c r="C2237" s="0" t="s">
        <v>7734</v>
      </c>
      <c r="D2237" s="0" t="s">
        <v>7735</v>
      </c>
      <c r="E2237" s="0" t="s">
        <v>7736</v>
      </c>
      <c r="F2237" s="0" t="s">
        <v>22</v>
      </c>
      <c r="G2237" s="0" t="n">
        <v>8</v>
      </c>
      <c r="H2237" s="0" t="n">
        <f aca="false">I2237*0.2</f>
        <v>1.3</v>
      </c>
      <c r="I2237" s="7" t="n">
        <v>6.5</v>
      </c>
      <c r="J2237" s="9" t="n">
        <v>47848.4166666667</v>
      </c>
      <c r="M2237" s="0" t="n">
        <v>15</v>
      </c>
      <c r="N2237" s="10" t="s">
        <v>7737</v>
      </c>
      <c r="O2237" s="11" t="n">
        <f aca="false">G2237*I2237</f>
        <v>52</v>
      </c>
      <c r="P2237" s="12" t="s">
        <v>78</v>
      </c>
      <c r="Q2237" s="13" t="s">
        <v>5291</v>
      </c>
      <c r="R2237" s="0" t="n">
        <f aca="false">VLOOKUP(A2237,Sados!$A$1:$D$2962,4,0)</f>
        <v>8</v>
      </c>
      <c r="AE2237" s="0" t="n">
        <f aca="false">G2237-S2237-T2237-U2237-V2237-W2237-X2237-Y2237-Z2237-AA2237-AB2237-AC2237+AD2237</f>
        <v>8</v>
      </c>
      <c r="AF2237" s="0" t="n">
        <f aca="false">AE2237*I2237</f>
        <v>52</v>
      </c>
    </row>
    <row r="2238" customFormat="false" ht="21" hidden="false" customHeight="false" outlineLevel="0" collapsed="false">
      <c r="A2238" s="7" t="s">
        <v>7738</v>
      </c>
      <c r="B2238" s="8" t="n">
        <f aca="false">I2238</f>
        <v>7.7</v>
      </c>
      <c r="C2238" s="0" t="s">
        <v>7739</v>
      </c>
      <c r="D2238" s="0" t="s">
        <v>7740</v>
      </c>
      <c r="E2238" s="0" t="s">
        <v>7741</v>
      </c>
      <c r="F2238" s="0" t="s">
        <v>22</v>
      </c>
      <c r="G2238" s="0" t="n">
        <v>4</v>
      </c>
      <c r="H2238" s="0" t="n">
        <f aca="false">I2238*0.2</f>
        <v>1.54</v>
      </c>
      <c r="I2238" s="7" t="n">
        <v>7.7</v>
      </c>
      <c r="J2238" s="9" t="n">
        <v>47848.4166666667</v>
      </c>
      <c r="M2238" s="0" t="n">
        <v>15</v>
      </c>
      <c r="N2238" s="10" t="s">
        <v>7737</v>
      </c>
      <c r="O2238" s="11" t="n">
        <f aca="false">G2238*I2238</f>
        <v>30.8</v>
      </c>
      <c r="P2238" s="12" t="s">
        <v>93</v>
      </c>
      <c r="Q2238" s="13" t="s">
        <v>5254</v>
      </c>
      <c r="R2238" s="0" t="n">
        <f aca="false">VLOOKUP(A2238,Sados!$A$1:$D$2962,4,0)</f>
        <v>4</v>
      </c>
      <c r="AE2238" s="0" t="n">
        <f aca="false">G2238-S2238-T2238-U2238-V2238-W2238-X2238-Y2238-Z2238-AA2238-AB2238-AC2238+AD2238</f>
        <v>4</v>
      </c>
      <c r="AF2238" s="0" t="n">
        <f aca="false">AE2238*I2238</f>
        <v>30.8</v>
      </c>
    </row>
    <row r="2239" customFormat="false" ht="21" hidden="false" customHeight="false" outlineLevel="0" collapsed="false">
      <c r="A2239" s="7" t="s">
        <v>7742</v>
      </c>
      <c r="B2239" s="8" t="n">
        <f aca="false">I2239</f>
        <v>5.6</v>
      </c>
      <c r="C2239" s="0" t="s">
        <v>7743</v>
      </c>
      <c r="D2239" s="0" t="s">
        <v>7744</v>
      </c>
      <c r="E2239" s="0" t="s">
        <v>7745</v>
      </c>
      <c r="F2239" s="0" t="s">
        <v>22</v>
      </c>
      <c r="G2239" s="0" t="n">
        <v>4</v>
      </c>
      <c r="H2239" s="0" t="n">
        <f aca="false">I2239*0.2</f>
        <v>1.12</v>
      </c>
      <c r="I2239" s="7" t="n">
        <v>5.6</v>
      </c>
      <c r="J2239" s="9" t="n">
        <v>47848.4166666667</v>
      </c>
      <c r="M2239" s="0" t="n">
        <v>15</v>
      </c>
      <c r="N2239" s="10" t="s">
        <v>7737</v>
      </c>
      <c r="O2239" s="11" t="n">
        <f aca="false">G2239*I2239</f>
        <v>22.4</v>
      </c>
      <c r="P2239" s="12" t="s">
        <v>171</v>
      </c>
      <c r="Q2239" s="13" t="s">
        <v>851</v>
      </c>
      <c r="R2239" s="0" t="n">
        <f aca="false">VLOOKUP(A2239,Sados!$A$1:$D$2962,4,0)</f>
        <v>4</v>
      </c>
      <c r="AE2239" s="0" t="n">
        <f aca="false">G2239-S2239-T2239-U2239-V2239-W2239-X2239-Y2239-Z2239-AA2239-AB2239-AC2239+AD2239</f>
        <v>4</v>
      </c>
      <c r="AF2239" s="0" t="n">
        <f aca="false">AE2239*I2239</f>
        <v>22.4</v>
      </c>
    </row>
    <row r="2240" customFormat="false" ht="21" hidden="false" customHeight="false" outlineLevel="0" collapsed="false">
      <c r="A2240" s="7" t="s">
        <v>7746</v>
      </c>
      <c r="B2240" s="8" t="n">
        <f aca="false">I2240</f>
        <v>6.5</v>
      </c>
      <c r="C2240" s="0" t="s">
        <v>7747</v>
      </c>
      <c r="D2240" s="0" t="s">
        <v>7748</v>
      </c>
      <c r="E2240" s="0" t="s">
        <v>7749</v>
      </c>
      <c r="F2240" s="0" t="s">
        <v>22</v>
      </c>
      <c r="G2240" s="0" t="n">
        <v>4</v>
      </c>
      <c r="H2240" s="0" t="n">
        <f aca="false">I2240*0.2</f>
        <v>1.3</v>
      </c>
      <c r="I2240" s="7" t="n">
        <v>6.5</v>
      </c>
      <c r="J2240" s="9" t="n">
        <v>47848.4166666667</v>
      </c>
      <c r="M2240" s="0" t="n">
        <v>15</v>
      </c>
      <c r="N2240" s="10" t="s">
        <v>7737</v>
      </c>
      <c r="O2240" s="11" t="n">
        <f aca="false">G2240*I2240</f>
        <v>26</v>
      </c>
      <c r="P2240" s="12" t="s">
        <v>171</v>
      </c>
      <c r="Q2240" s="13" t="s">
        <v>851</v>
      </c>
      <c r="R2240" s="0" t="n">
        <f aca="false">VLOOKUP(A2240,Sados!$A$1:$D$2962,4,0)</f>
        <v>4</v>
      </c>
      <c r="AE2240" s="0" t="n">
        <f aca="false">G2240-S2240-T2240-U2240-V2240-W2240-X2240-Y2240-Z2240-AA2240-AB2240-AC2240+AD2240</f>
        <v>4</v>
      </c>
      <c r="AF2240" s="0" t="n">
        <f aca="false">AE2240*I2240</f>
        <v>26</v>
      </c>
    </row>
    <row r="2241" customFormat="false" ht="21" hidden="false" customHeight="false" outlineLevel="0" collapsed="false">
      <c r="A2241" s="7" t="s">
        <v>7750</v>
      </c>
      <c r="B2241" s="8" t="n">
        <f aca="false">I2241</f>
        <v>7</v>
      </c>
      <c r="C2241" s="0" t="s">
        <v>7751</v>
      </c>
      <c r="D2241" s="0" t="s">
        <v>7752</v>
      </c>
      <c r="E2241" s="0" t="s">
        <v>7753</v>
      </c>
      <c r="F2241" s="0" t="s">
        <v>22</v>
      </c>
      <c r="G2241" s="0" t="n">
        <v>3</v>
      </c>
      <c r="H2241" s="0" t="n">
        <f aca="false">I2241*0.2</f>
        <v>1.4</v>
      </c>
      <c r="I2241" s="7" t="n">
        <v>7</v>
      </c>
      <c r="J2241" s="9" t="n">
        <v>47848.4166666667</v>
      </c>
      <c r="M2241" s="0" t="n">
        <v>15</v>
      </c>
      <c r="N2241" s="10" t="s">
        <v>7737</v>
      </c>
      <c r="O2241" s="11" t="n">
        <f aca="false">G2241*I2241</f>
        <v>21</v>
      </c>
      <c r="P2241" s="12" t="s">
        <v>171</v>
      </c>
      <c r="Q2241" s="13" t="s">
        <v>851</v>
      </c>
      <c r="R2241" s="0" t="n">
        <f aca="false">VLOOKUP(A2241,Sados!$A$1:$D$2962,4,0)</f>
        <v>3</v>
      </c>
      <c r="AE2241" s="0" t="n">
        <f aca="false">G2241-S2241-T2241-U2241-V2241-W2241-X2241-Y2241-Z2241-AA2241-AB2241-AC2241+AD2241</f>
        <v>3</v>
      </c>
      <c r="AF2241" s="0" t="n">
        <f aca="false">AE2241*I2241</f>
        <v>21</v>
      </c>
    </row>
    <row r="2242" customFormat="false" ht="21" hidden="false" customHeight="false" outlineLevel="0" collapsed="false">
      <c r="A2242" s="7" t="s">
        <v>7754</v>
      </c>
      <c r="B2242" s="8" t="n">
        <f aca="false">I2242</f>
        <v>7</v>
      </c>
      <c r="C2242" s="0" t="s">
        <v>7755</v>
      </c>
      <c r="D2242" s="0" t="s">
        <v>7756</v>
      </c>
      <c r="E2242" s="0" t="s">
        <v>7757</v>
      </c>
      <c r="F2242" s="0" t="s">
        <v>22</v>
      </c>
      <c r="G2242" s="0" t="n">
        <v>8</v>
      </c>
      <c r="H2242" s="0" t="n">
        <f aca="false">I2242*0.2</f>
        <v>1.4</v>
      </c>
      <c r="I2242" s="7" t="n">
        <v>7</v>
      </c>
      <c r="J2242" s="9" t="n">
        <v>47848.4166666667</v>
      </c>
      <c r="M2242" s="0" t="n">
        <v>15</v>
      </c>
      <c r="N2242" s="10" t="s">
        <v>7737</v>
      </c>
      <c r="O2242" s="11" t="n">
        <f aca="false">G2242*I2242</f>
        <v>56</v>
      </c>
      <c r="P2242" s="12" t="s">
        <v>171</v>
      </c>
      <c r="Q2242" s="13" t="s">
        <v>851</v>
      </c>
      <c r="R2242" s="0" t="n">
        <f aca="false">VLOOKUP(A2242,Sados!$A$1:$D$2962,4,0)</f>
        <v>8</v>
      </c>
      <c r="AE2242" s="0" t="n">
        <f aca="false">G2242-S2242-T2242-U2242-V2242-W2242-X2242-Y2242-Z2242-AA2242-AB2242-AC2242+AD2242</f>
        <v>8</v>
      </c>
      <c r="AF2242" s="0" t="n">
        <f aca="false">AE2242*I2242</f>
        <v>56</v>
      </c>
    </row>
    <row r="2243" customFormat="false" ht="21" hidden="false" customHeight="false" outlineLevel="0" collapsed="false">
      <c r="A2243" s="7" t="s">
        <v>7758</v>
      </c>
      <c r="B2243" s="8" t="n">
        <f aca="false">I2243</f>
        <v>8.5</v>
      </c>
      <c r="C2243" s="0" t="s">
        <v>7759</v>
      </c>
      <c r="D2243" s="0" t="s">
        <v>7760</v>
      </c>
      <c r="E2243" s="0" t="s">
        <v>7761</v>
      </c>
      <c r="F2243" s="0" t="s">
        <v>22</v>
      </c>
      <c r="G2243" s="0" t="n">
        <v>12</v>
      </c>
      <c r="H2243" s="0" t="n">
        <f aca="false">I2243*0.2</f>
        <v>1.7</v>
      </c>
      <c r="I2243" s="7" t="n">
        <v>8.5</v>
      </c>
      <c r="J2243" s="9" t="n">
        <v>47848.4166666667</v>
      </c>
      <c r="M2243" s="0" t="n">
        <v>15</v>
      </c>
      <c r="N2243" s="10" t="s">
        <v>7737</v>
      </c>
      <c r="O2243" s="11" t="n">
        <f aca="false">G2243*I2243</f>
        <v>102</v>
      </c>
      <c r="P2243" s="12" t="s">
        <v>171</v>
      </c>
      <c r="Q2243" s="13" t="s">
        <v>5244</v>
      </c>
      <c r="R2243" s="0" t="n">
        <f aca="false">VLOOKUP(A2243,Sados!$A$1:$D$2962,4,0)</f>
        <v>12</v>
      </c>
      <c r="AE2243" s="0" t="n">
        <f aca="false">G2243-S2243-T2243-U2243-V2243-W2243-X2243-Y2243-Z2243-AA2243-AB2243-AC2243+AD2243</f>
        <v>12</v>
      </c>
      <c r="AF2243" s="0" t="n">
        <f aca="false">AE2243*I2243</f>
        <v>102</v>
      </c>
    </row>
    <row r="2244" customFormat="false" ht="21" hidden="false" customHeight="false" outlineLevel="0" collapsed="false">
      <c r="A2244" s="7" t="s">
        <v>7762</v>
      </c>
      <c r="B2244" s="8" t="n">
        <f aca="false">I2244</f>
        <v>9</v>
      </c>
      <c r="C2244" s="14" t="s">
        <v>7763</v>
      </c>
      <c r="D2244" s="0" t="s">
        <v>7764</v>
      </c>
      <c r="E2244" s="0" t="s">
        <v>7765</v>
      </c>
      <c r="F2244" s="0" t="s">
        <v>22</v>
      </c>
      <c r="G2244" s="0" t="n">
        <v>8</v>
      </c>
      <c r="H2244" s="0" t="n">
        <f aca="false">I2244*0.2</f>
        <v>1.8</v>
      </c>
      <c r="I2244" s="7" t="n">
        <v>9</v>
      </c>
      <c r="J2244" s="9" t="n">
        <v>47848.4166666667</v>
      </c>
      <c r="M2244" s="0" t="n">
        <v>15</v>
      </c>
      <c r="N2244" s="10" t="s">
        <v>7737</v>
      </c>
      <c r="O2244" s="11" t="n">
        <f aca="false">G2244*I2244</f>
        <v>72</v>
      </c>
      <c r="P2244" s="12" t="s">
        <v>54</v>
      </c>
      <c r="Q2244" s="13" t="s">
        <v>5291</v>
      </c>
      <c r="R2244" s="0" t="n">
        <f aca="false">VLOOKUP(A2244,Sados!$A$1:$D$2962,4,0)</f>
        <v>4</v>
      </c>
      <c r="V2244" s="0" t="n">
        <v>4</v>
      </c>
      <c r="AE2244" s="0" t="n">
        <f aca="false">G2244-S2244-T2244-U2244-V2244-W2244-X2244-Y2244-Z2244-AA2244-AB2244-AC2244+AD2244</f>
        <v>4</v>
      </c>
      <c r="AF2244" s="0" t="n">
        <f aca="false">AE2244*I2244</f>
        <v>36</v>
      </c>
    </row>
    <row r="2245" customFormat="false" ht="21" hidden="false" customHeight="false" outlineLevel="0" collapsed="false">
      <c r="A2245" s="7" t="s">
        <v>7766</v>
      </c>
      <c r="B2245" s="8" t="n">
        <f aca="false">I2245</f>
        <v>6.5</v>
      </c>
      <c r="C2245" s="0" t="s">
        <v>7767</v>
      </c>
      <c r="D2245" s="0" t="s">
        <v>7768</v>
      </c>
      <c r="E2245" s="0" t="s">
        <v>7769</v>
      </c>
      <c r="F2245" s="0" t="s">
        <v>22</v>
      </c>
      <c r="G2245" s="0" t="n">
        <v>28</v>
      </c>
      <c r="H2245" s="0" t="n">
        <f aca="false">I2245*0.2</f>
        <v>1.3</v>
      </c>
      <c r="I2245" s="7" t="n">
        <v>6.5</v>
      </c>
      <c r="J2245" s="9" t="n">
        <v>47848.4166666667</v>
      </c>
      <c r="M2245" s="0" t="n">
        <v>15</v>
      </c>
      <c r="N2245" s="10" t="s">
        <v>7737</v>
      </c>
      <c r="O2245" s="11" t="n">
        <f aca="false">G2245*I2245</f>
        <v>182</v>
      </c>
      <c r="P2245" s="12" t="s">
        <v>38</v>
      </c>
      <c r="Q2245" s="13" t="s">
        <v>5254</v>
      </c>
      <c r="R2245" s="0" t="n">
        <f aca="false">VLOOKUP(A2245,Sados!$A$1:$D$2962,4,0)</f>
        <v>28</v>
      </c>
      <c r="AE2245" s="0" t="n">
        <f aca="false">G2245-S2245-T2245-U2245-V2245-W2245-X2245-Y2245-Z2245-AA2245-AB2245-AC2245+AD2245</f>
        <v>28</v>
      </c>
      <c r="AF2245" s="0" t="n">
        <f aca="false">AE2245*I2245</f>
        <v>182</v>
      </c>
    </row>
    <row r="2246" customFormat="false" ht="21" hidden="false" customHeight="false" outlineLevel="0" collapsed="false">
      <c r="A2246" s="7" t="s">
        <v>7770</v>
      </c>
      <c r="B2246" s="8" t="n">
        <f aca="false">I2246</f>
        <v>9.5</v>
      </c>
      <c r="C2246" s="0" t="s">
        <v>7771</v>
      </c>
      <c r="D2246" s="0" t="s">
        <v>7772</v>
      </c>
      <c r="E2246" s="0" t="s">
        <v>7773</v>
      </c>
      <c r="F2246" s="0" t="s">
        <v>22</v>
      </c>
      <c r="G2246" s="0" t="n">
        <v>16</v>
      </c>
      <c r="H2246" s="0" t="n">
        <f aca="false">I2246*0.2</f>
        <v>1.9</v>
      </c>
      <c r="I2246" s="7" t="n">
        <v>9.5</v>
      </c>
      <c r="J2246" s="9" t="n">
        <v>47848.4166666667</v>
      </c>
      <c r="M2246" s="0" t="n">
        <v>15</v>
      </c>
      <c r="N2246" s="10" t="s">
        <v>7737</v>
      </c>
      <c r="O2246" s="11" t="n">
        <f aca="false">G2246*I2246</f>
        <v>152</v>
      </c>
      <c r="P2246" s="12" t="s">
        <v>38</v>
      </c>
      <c r="Q2246" s="13" t="s">
        <v>5291</v>
      </c>
      <c r="R2246" s="0" t="n">
        <f aca="false">VLOOKUP(A2246,Sados!$A$1:$D$2962,4,0)</f>
        <v>8</v>
      </c>
      <c r="AE2246" s="0" t="n">
        <f aca="false">G2246-S2246-T2246-U2246-V2246-W2246-X2246-Y2246-Z2246-AA2246-AB2246-AC2246+AD2246</f>
        <v>16</v>
      </c>
      <c r="AF2246" s="0" t="n">
        <f aca="false">AE2246*I2246</f>
        <v>152</v>
      </c>
    </row>
    <row r="2247" customFormat="false" ht="21" hidden="false" customHeight="false" outlineLevel="0" collapsed="false">
      <c r="A2247" s="7" t="s">
        <v>7774</v>
      </c>
      <c r="B2247" s="8" t="n">
        <f aca="false">I2247</f>
        <v>7</v>
      </c>
      <c r="C2247" s="0" t="s">
        <v>7775</v>
      </c>
      <c r="D2247" s="0" t="s">
        <v>7776</v>
      </c>
      <c r="E2247" s="0" t="n">
        <v>0</v>
      </c>
      <c r="F2247" s="0" t="s">
        <v>22</v>
      </c>
      <c r="G2247" s="0" t="n">
        <v>4</v>
      </c>
      <c r="H2247" s="0" t="n">
        <f aca="false">I2247*0.2</f>
        <v>1.4</v>
      </c>
      <c r="I2247" s="7" t="n">
        <v>7</v>
      </c>
      <c r="J2247" s="9" t="n">
        <v>47848.4166666667</v>
      </c>
      <c r="M2247" s="0" t="n">
        <v>15</v>
      </c>
      <c r="N2247" s="10" t="s">
        <v>7737</v>
      </c>
      <c r="O2247" s="11" t="n">
        <f aca="false">G2247*I2247</f>
        <v>28</v>
      </c>
      <c r="P2247" s="12" t="s">
        <v>38</v>
      </c>
      <c r="Q2247" s="13" t="s">
        <v>5254</v>
      </c>
      <c r="R2247" s="0" t="n">
        <f aca="false">VLOOKUP(A2247,Sados!$A$1:$D$2962,4,0)</f>
        <v>4</v>
      </c>
      <c r="AE2247" s="0" t="n">
        <f aca="false">G2247-S2247-T2247-U2247-V2247-W2247-X2247-Y2247-Z2247-AA2247-AB2247-AC2247+AD2247</f>
        <v>4</v>
      </c>
      <c r="AF2247" s="0" t="n">
        <f aca="false">AE2247*I2247</f>
        <v>28</v>
      </c>
    </row>
    <row r="2248" customFormat="false" ht="21" hidden="false" customHeight="false" outlineLevel="0" collapsed="false">
      <c r="A2248" s="7" t="s">
        <v>7777</v>
      </c>
      <c r="B2248" s="8" t="n">
        <f aca="false">I2248</f>
        <v>7</v>
      </c>
      <c r="C2248" s="0" t="s">
        <v>7778</v>
      </c>
      <c r="D2248" s="0" t="s">
        <v>7779</v>
      </c>
      <c r="E2248" s="0" t="s">
        <v>7780</v>
      </c>
      <c r="F2248" s="0" t="s">
        <v>22</v>
      </c>
      <c r="G2248" s="0" t="n">
        <v>16</v>
      </c>
      <c r="H2248" s="0" t="n">
        <f aca="false">I2248*0.2</f>
        <v>1.4</v>
      </c>
      <c r="I2248" s="7" t="n">
        <v>7</v>
      </c>
      <c r="J2248" s="9" t="n">
        <v>47848.4166666667</v>
      </c>
      <c r="M2248" s="0" t="n">
        <v>15</v>
      </c>
      <c r="N2248" s="10" t="s">
        <v>7737</v>
      </c>
      <c r="O2248" s="11" t="n">
        <f aca="false">G2248*I2248</f>
        <v>112</v>
      </c>
      <c r="P2248" s="12" t="s">
        <v>38</v>
      </c>
      <c r="Q2248" s="13" t="s">
        <v>5254</v>
      </c>
      <c r="R2248" s="0" t="n">
        <f aca="false">VLOOKUP(A2248,Sados!$A$1:$D$2962,4,0)</f>
        <v>16</v>
      </c>
      <c r="AE2248" s="0" t="n">
        <f aca="false">G2248-S2248-T2248-U2248-V2248-W2248-X2248-Y2248-Z2248-AA2248-AB2248-AC2248+AD2248</f>
        <v>16</v>
      </c>
      <c r="AF2248" s="0" t="n">
        <f aca="false">AE2248*I2248</f>
        <v>112</v>
      </c>
    </row>
    <row r="2249" customFormat="false" ht="21" hidden="false" customHeight="false" outlineLevel="0" collapsed="false">
      <c r="A2249" s="7" t="s">
        <v>7781</v>
      </c>
      <c r="B2249" s="8" t="n">
        <f aca="false">I2249</f>
        <v>8</v>
      </c>
      <c r="C2249" s="0" t="s">
        <v>7782</v>
      </c>
      <c r="D2249" s="0" t="s">
        <v>7783</v>
      </c>
      <c r="E2249" s="0" t="s">
        <v>7784</v>
      </c>
      <c r="F2249" s="0" t="s">
        <v>22</v>
      </c>
      <c r="G2249" s="0" t="n">
        <v>8</v>
      </c>
      <c r="H2249" s="0" t="n">
        <f aca="false">I2249*0.2</f>
        <v>1.6</v>
      </c>
      <c r="I2249" s="7" t="n">
        <v>8</v>
      </c>
      <c r="J2249" s="9" t="n">
        <v>47848.4166666667</v>
      </c>
      <c r="M2249" s="0" t="n">
        <v>15</v>
      </c>
      <c r="N2249" s="10" t="s">
        <v>7737</v>
      </c>
      <c r="O2249" s="11" t="n">
        <f aca="false">G2249*I2249</f>
        <v>64</v>
      </c>
      <c r="P2249" s="12" t="s">
        <v>38</v>
      </c>
      <c r="Q2249" s="13" t="s">
        <v>851</v>
      </c>
      <c r="R2249" s="0" t="n">
        <f aca="false">VLOOKUP(A2249,Sados!$A$1:$D$2962,4,0)</f>
        <v>8</v>
      </c>
      <c r="AE2249" s="0" t="n">
        <f aca="false">G2249-S2249-T2249-U2249-V2249-W2249-X2249-Y2249-Z2249-AA2249-AB2249-AC2249+AD2249</f>
        <v>8</v>
      </c>
      <c r="AF2249" s="0" t="n">
        <f aca="false">AE2249*I2249</f>
        <v>64</v>
      </c>
    </row>
    <row r="2250" customFormat="false" ht="21" hidden="false" customHeight="false" outlineLevel="0" collapsed="false">
      <c r="A2250" s="7" t="s">
        <v>7785</v>
      </c>
      <c r="B2250" s="8" t="n">
        <f aca="false">I2250</f>
        <v>7</v>
      </c>
      <c r="C2250" s="0" t="s">
        <v>7786</v>
      </c>
      <c r="D2250" s="0" t="s">
        <v>7787</v>
      </c>
      <c r="E2250" s="0" t="n">
        <v>0</v>
      </c>
      <c r="F2250" s="0" t="s">
        <v>22</v>
      </c>
      <c r="G2250" s="0" t="n">
        <v>4</v>
      </c>
      <c r="H2250" s="0" t="n">
        <f aca="false">I2250*0.2</f>
        <v>1.4</v>
      </c>
      <c r="I2250" s="7" t="n">
        <v>7</v>
      </c>
      <c r="J2250" s="9" t="n">
        <v>47848.4166666667</v>
      </c>
      <c r="M2250" s="0" t="n">
        <v>15</v>
      </c>
      <c r="N2250" s="10" t="s">
        <v>7737</v>
      </c>
      <c r="O2250" s="11" t="n">
        <f aca="false">G2250*I2250</f>
        <v>28</v>
      </c>
      <c r="P2250" s="12" t="s">
        <v>38</v>
      </c>
      <c r="Q2250" s="13" t="s">
        <v>5254</v>
      </c>
      <c r="R2250" s="0" t="n">
        <f aca="false">VLOOKUP(A2250,Sados!$A$1:$D$2962,4,0)</f>
        <v>16</v>
      </c>
      <c r="AE2250" s="0" t="n">
        <f aca="false">G2250-S2250-T2250-U2250-V2250-W2250-X2250-Y2250-Z2250-AA2250-AB2250-AC2250+AD2250</f>
        <v>4</v>
      </c>
      <c r="AF2250" s="0" t="n">
        <f aca="false">AE2250*I2250</f>
        <v>28</v>
      </c>
    </row>
    <row r="2251" customFormat="false" ht="21" hidden="false" customHeight="false" outlineLevel="0" collapsed="false">
      <c r="A2251" s="7" t="s">
        <v>7788</v>
      </c>
      <c r="B2251" s="8" t="n">
        <f aca="false">I2251</f>
        <v>7.5</v>
      </c>
      <c r="C2251" s="0" t="s">
        <v>7789</v>
      </c>
      <c r="D2251" s="0" t="s">
        <v>7790</v>
      </c>
      <c r="E2251" s="0" t="s">
        <v>7791</v>
      </c>
      <c r="F2251" s="0" t="s">
        <v>22</v>
      </c>
      <c r="G2251" s="0" t="n">
        <v>20</v>
      </c>
      <c r="H2251" s="0" t="n">
        <f aca="false">I2251*0.2</f>
        <v>1.5</v>
      </c>
      <c r="I2251" s="7" t="n">
        <v>7.5</v>
      </c>
      <c r="J2251" s="9" t="n">
        <v>47848.4166666667</v>
      </c>
      <c r="M2251" s="0" t="n">
        <v>15</v>
      </c>
      <c r="N2251" s="10" t="s">
        <v>7737</v>
      </c>
      <c r="O2251" s="11" t="n">
        <f aca="false">G2251*I2251</f>
        <v>150</v>
      </c>
      <c r="P2251" s="12" t="s">
        <v>42</v>
      </c>
      <c r="Q2251" s="13" t="s">
        <v>5254</v>
      </c>
      <c r="R2251" s="0" t="n">
        <f aca="false">VLOOKUP(A2251,Sados!$A$1:$D$2962,4,0)</f>
        <v>20</v>
      </c>
      <c r="AE2251" s="0" t="n">
        <f aca="false">G2251-S2251-T2251-U2251-V2251-W2251-X2251-Y2251-Z2251-AA2251-AB2251-AC2251+AD2251</f>
        <v>20</v>
      </c>
      <c r="AF2251" s="0" t="n">
        <f aca="false">AE2251*I2251</f>
        <v>150</v>
      </c>
    </row>
    <row r="2252" customFormat="false" ht="21" hidden="false" customHeight="false" outlineLevel="0" collapsed="false">
      <c r="A2252" s="7" t="s">
        <v>7792</v>
      </c>
      <c r="B2252" s="8" t="n">
        <f aca="false">I2252</f>
        <v>7</v>
      </c>
      <c r="C2252" s="0" t="s">
        <v>7793</v>
      </c>
      <c r="D2252" s="0" t="s">
        <v>7794</v>
      </c>
      <c r="E2252" s="0" t="s">
        <v>7795</v>
      </c>
      <c r="F2252" s="0" t="s">
        <v>22</v>
      </c>
      <c r="G2252" s="0" t="n">
        <v>34</v>
      </c>
      <c r="H2252" s="0" t="n">
        <f aca="false">I2252*0.2</f>
        <v>1.4</v>
      </c>
      <c r="I2252" s="7" t="n">
        <v>7</v>
      </c>
      <c r="J2252" s="9" t="n">
        <v>47848.4166666667</v>
      </c>
      <c r="M2252" s="0" t="n">
        <v>15</v>
      </c>
      <c r="N2252" s="10" t="s">
        <v>7737</v>
      </c>
      <c r="O2252" s="11" t="n">
        <f aca="false">G2252*I2252</f>
        <v>238</v>
      </c>
      <c r="P2252" s="12" t="s">
        <v>42</v>
      </c>
      <c r="Q2252" s="13" t="s">
        <v>5254</v>
      </c>
      <c r="R2252" s="0" t="n">
        <f aca="false">VLOOKUP(A2252,Sados!$A$1:$D$2962,4,0)</f>
        <v>34</v>
      </c>
      <c r="AE2252" s="0" t="n">
        <f aca="false">G2252-S2252-T2252-U2252-V2252-W2252-X2252-Y2252-Z2252-AA2252-AB2252-AC2252+AD2252</f>
        <v>34</v>
      </c>
      <c r="AF2252" s="0" t="n">
        <f aca="false">AE2252*I2252</f>
        <v>238</v>
      </c>
    </row>
    <row r="2253" customFormat="false" ht="21" hidden="false" customHeight="false" outlineLevel="0" collapsed="false">
      <c r="A2253" s="7" t="s">
        <v>7796</v>
      </c>
      <c r="B2253" s="8" t="n">
        <f aca="false">I2253</f>
        <v>7</v>
      </c>
      <c r="C2253" s="0" t="s">
        <v>7797</v>
      </c>
      <c r="D2253" s="0" t="s">
        <v>7798</v>
      </c>
      <c r="E2253" s="0" t="s">
        <v>7799</v>
      </c>
      <c r="F2253" s="0" t="s">
        <v>22</v>
      </c>
      <c r="G2253" s="0" t="n">
        <v>12</v>
      </c>
      <c r="H2253" s="0" t="n">
        <f aca="false">I2253*0.2</f>
        <v>1.4</v>
      </c>
      <c r="I2253" s="7" t="n">
        <v>7</v>
      </c>
      <c r="J2253" s="9" t="n">
        <v>47848.4166666667</v>
      </c>
      <c r="M2253" s="0" t="n">
        <v>15</v>
      </c>
      <c r="N2253" s="10" t="s">
        <v>7737</v>
      </c>
      <c r="O2253" s="11" t="n">
        <f aca="false">G2253*I2253</f>
        <v>84</v>
      </c>
      <c r="P2253" s="12" t="s">
        <v>42</v>
      </c>
      <c r="Q2253" s="13" t="s">
        <v>5254</v>
      </c>
      <c r="R2253" s="0" t="n">
        <f aca="false">VLOOKUP(A2253,Sados!$A$1:$D$2962,4,0)</f>
        <v>4</v>
      </c>
      <c r="AE2253" s="0" t="n">
        <f aca="false">G2253-S2253-T2253-U2253-V2253-W2253-X2253-Y2253-Z2253-AA2253-AB2253-AC2253+AD2253</f>
        <v>12</v>
      </c>
      <c r="AF2253" s="0" t="n">
        <f aca="false">AE2253*I2253</f>
        <v>84</v>
      </c>
    </row>
    <row r="2254" customFormat="false" ht="21" hidden="false" customHeight="false" outlineLevel="0" collapsed="false">
      <c r="A2254" s="7" t="s">
        <v>7800</v>
      </c>
      <c r="B2254" s="8" t="n">
        <f aca="false">I2254</f>
        <v>4.5</v>
      </c>
      <c r="C2254" s="0" t="s">
        <v>7801</v>
      </c>
      <c r="D2254" s="0" t="s">
        <v>7802</v>
      </c>
      <c r="E2254" s="0" t="s">
        <v>7803</v>
      </c>
      <c r="F2254" s="0" t="s">
        <v>22</v>
      </c>
      <c r="G2254" s="0" t="n">
        <v>12</v>
      </c>
      <c r="H2254" s="0" t="n">
        <f aca="false">I2254*0.2</f>
        <v>0.9</v>
      </c>
      <c r="I2254" s="7" t="n">
        <v>4.5</v>
      </c>
      <c r="J2254" s="9" t="n">
        <v>47848.4166666667</v>
      </c>
      <c r="M2254" s="0" t="n">
        <v>15</v>
      </c>
      <c r="N2254" s="10" t="s">
        <v>7737</v>
      </c>
      <c r="O2254" s="11" t="n">
        <f aca="false">G2254*I2254</f>
        <v>54</v>
      </c>
      <c r="P2254" s="12" t="s">
        <v>42</v>
      </c>
      <c r="Q2254" s="13" t="s">
        <v>5254</v>
      </c>
      <c r="R2254" s="0" t="n">
        <f aca="false">VLOOKUP(A2254,Sados!$A$1:$D$2962,4,0)</f>
        <v>8</v>
      </c>
      <c r="AE2254" s="0" t="n">
        <f aca="false">G2254-S2254-T2254-U2254-V2254-W2254-X2254-Y2254-Z2254-AA2254-AB2254-AC2254+AD2254</f>
        <v>12</v>
      </c>
      <c r="AF2254" s="0" t="n">
        <f aca="false">AE2254*I2254</f>
        <v>54</v>
      </c>
    </row>
    <row r="2255" customFormat="false" ht="21" hidden="false" customHeight="false" outlineLevel="0" collapsed="false">
      <c r="A2255" s="7" t="s">
        <v>7804</v>
      </c>
      <c r="B2255" s="8" t="n">
        <f aca="false">I2255</f>
        <v>7.5</v>
      </c>
      <c r="C2255" s="0" t="s">
        <v>7805</v>
      </c>
      <c r="D2255" s="0" t="s">
        <v>7806</v>
      </c>
      <c r="E2255" s="0" t="s">
        <v>7807</v>
      </c>
      <c r="F2255" s="0" t="s">
        <v>22</v>
      </c>
      <c r="G2255" s="0" t="n">
        <v>56</v>
      </c>
      <c r="H2255" s="0" t="n">
        <f aca="false">I2255*0.2</f>
        <v>1.5</v>
      </c>
      <c r="I2255" s="7" t="n">
        <v>7.5</v>
      </c>
      <c r="J2255" s="9" t="n">
        <v>47848.4166666667</v>
      </c>
      <c r="M2255" s="0" t="n">
        <v>15</v>
      </c>
      <c r="N2255" s="10" t="s">
        <v>7737</v>
      </c>
      <c r="O2255" s="11" t="n">
        <f aca="false">G2255*I2255</f>
        <v>420</v>
      </c>
      <c r="P2255" s="12" t="s">
        <v>42</v>
      </c>
      <c r="Q2255" s="13" t="s">
        <v>5254</v>
      </c>
      <c r="R2255" s="0" t="n">
        <f aca="false">VLOOKUP(A2255,Sados!$A$1:$D$2962,4,0)</f>
        <v>56</v>
      </c>
      <c r="AE2255" s="0" t="n">
        <f aca="false">G2255-S2255-T2255-U2255-V2255-W2255-X2255-Y2255-Z2255-AA2255-AB2255-AC2255+AD2255</f>
        <v>56</v>
      </c>
      <c r="AF2255" s="0" t="n">
        <f aca="false">AE2255*I2255</f>
        <v>420</v>
      </c>
    </row>
    <row r="2256" customFormat="false" ht="21" hidden="false" customHeight="false" outlineLevel="0" collapsed="false">
      <c r="A2256" s="7" t="s">
        <v>7808</v>
      </c>
      <c r="B2256" s="8" t="n">
        <f aca="false">I2256</f>
        <v>7.5</v>
      </c>
      <c r="C2256" s="0" t="s">
        <v>7809</v>
      </c>
      <c r="D2256" s="0" t="s">
        <v>7806</v>
      </c>
      <c r="E2256" s="0" t="s">
        <v>7807</v>
      </c>
      <c r="F2256" s="0" t="s">
        <v>22</v>
      </c>
      <c r="G2256" s="0" t="n">
        <v>4</v>
      </c>
      <c r="H2256" s="0" t="n">
        <f aca="false">I2256*0.2</f>
        <v>1.5</v>
      </c>
      <c r="I2256" s="7" t="n">
        <v>7.5</v>
      </c>
      <c r="J2256" s="9" t="n">
        <v>47848.4166666667</v>
      </c>
      <c r="M2256" s="0" t="n">
        <v>15</v>
      </c>
      <c r="N2256" s="10" t="s">
        <v>7737</v>
      </c>
      <c r="O2256" s="11" t="n">
        <f aca="false">G2256*I2256</f>
        <v>30</v>
      </c>
      <c r="P2256" s="12" t="s">
        <v>42</v>
      </c>
      <c r="Q2256" s="13" t="s">
        <v>851</v>
      </c>
      <c r="R2256" s="0" t="n">
        <f aca="false">VLOOKUP(A2256,Sados!$A$1:$D$2962,4,0)</f>
        <v>0</v>
      </c>
      <c r="AE2256" s="0" t="n">
        <f aca="false">G2256-S2256-T2256-U2256-V2256-W2256-X2256-Y2256-Z2256-AA2256-AB2256-AC2256+AD2256</f>
        <v>4</v>
      </c>
      <c r="AF2256" s="0" t="n">
        <f aca="false">AE2256*I2256</f>
        <v>30</v>
      </c>
    </row>
    <row r="2257" customFormat="false" ht="21" hidden="false" customHeight="false" outlineLevel="0" collapsed="false">
      <c r="A2257" s="7" t="s">
        <v>7810</v>
      </c>
      <c r="B2257" s="8" t="n">
        <f aca="false">I2257</f>
        <v>7</v>
      </c>
      <c r="C2257" s="0" t="s">
        <v>7811</v>
      </c>
      <c r="D2257" s="0" t="s">
        <v>7812</v>
      </c>
      <c r="E2257" s="0" t="s">
        <v>7813</v>
      </c>
      <c r="F2257" s="0" t="s">
        <v>22</v>
      </c>
      <c r="G2257" s="0" t="n">
        <v>8</v>
      </c>
      <c r="H2257" s="0" t="n">
        <f aca="false">I2257*0.2</f>
        <v>1.4</v>
      </c>
      <c r="I2257" s="7" t="n">
        <v>7</v>
      </c>
      <c r="J2257" s="9" t="n">
        <v>47848.4166666667</v>
      </c>
      <c r="M2257" s="0" t="n">
        <v>15</v>
      </c>
      <c r="N2257" s="10" t="s">
        <v>7737</v>
      </c>
      <c r="O2257" s="11" t="n">
        <f aca="false">G2257*I2257</f>
        <v>56</v>
      </c>
      <c r="P2257" s="12" t="s">
        <v>42</v>
      </c>
      <c r="Q2257" s="13" t="s">
        <v>5254</v>
      </c>
      <c r="R2257" s="0" t="n">
        <f aca="false">VLOOKUP(A2257,Sados!$A$1:$D$2962,4,0)</f>
        <v>8</v>
      </c>
      <c r="AE2257" s="0" t="n">
        <f aca="false">G2257-S2257-T2257-U2257-V2257-W2257-X2257-Y2257-Z2257-AA2257-AB2257-AC2257+AD2257</f>
        <v>8</v>
      </c>
      <c r="AF2257" s="0" t="n">
        <f aca="false">AE2257*I2257</f>
        <v>56</v>
      </c>
    </row>
    <row r="2258" customFormat="false" ht="21" hidden="false" customHeight="false" outlineLevel="0" collapsed="false">
      <c r="A2258" s="7" t="s">
        <v>7814</v>
      </c>
      <c r="B2258" s="8" t="n">
        <f aca="false">I2258</f>
        <v>5.6</v>
      </c>
      <c r="C2258" s="0" t="s">
        <v>7815</v>
      </c>
      <c r="D2258" s="0" t="s">
        <v>7816</v>
      </c>
      <c r="E2258" s="0" t="s">
        <v>7817</v>
      </c>
      <c r="F2258" s="0" t="s">
        <v>22</v>
      </c>
      <c r="G2258" s="0" t="n">
        <v>8</v>
      </c>
      <c r="H2258" s="0" t="n">
        <f aca="false">I2258*0.2</f>
        <v>1.12</v>
      </c>
      <c r="I2258" s="7" t="n">
        <v>5.6</v>
      </c>
      <c r="J2258" s="9" t="n">
        <v>47848.4166666667</v>
      </c>
      <c r="M2258" s="0" t="n">
        <v>15</v>
      </c>
      <c r="N2258" s="10" t="s">
        <v>7737</v>
      </c>
      <c r="O2258" s="11" t="n">
        <f aca="false">G2258*I2258</f>
        <v>44.8</v>
      </c>
      <c r="P2258" s="12" t="s">
        <v>42</v>
      </c>
      <c r="Q2258" s="13" t="s">
        <v>851</v>
      </c>
      <c r="R2258" s="0" t="n">
        <f aca="false">VLOOKUP(A2258,Sados!$A$1:$D$2962,4,0)</f>
        <v>14</v>
      </c>
      <c r="AE2258" s="0" t="n">
        <f aca="false">G2258-S2258-T2258-U2258-V2258-W2258-X2258-Y2258-Z2258-AA2258-AB2258-AC2258+AD2258</f>
        <v>8</v>
      </c>
      <c r="AF2258" s="0" t="n">
        <f aca="false">AE2258*I2258</f>
        <v>44.8</v>
      </c>
    </row>
    <row r="2259" customFormat="false" ht="21" hidden="false" customHeight="false" outlineLevel="0" collapsed="false">
      <c r="A2259" s="7" t="s">
        <v>7818</v>
      </c>
      <c r="B2259" s="8" t="n">
        <f aca="false">I2259</f>
        <v>8</v>
      </c>
      <c r="C2259" s="0" t="s">
        <v>7819</v>
      </c>
      <c r="D2259" s="0" t="s">
        <v>7820</v>
      </c>
      <c r="E2259" s="0" t="n">
        <v>0</v>
      </c>
      <c r="F2259" s="0" t="s">
        <v>22</v>
      </c>
      <c r="G2259" s="0" t="n">
        <v>12</v>
      </c>
      <c r="H2259" s="0" t="n">
        <f aca="false">I2259*0.2</f>
        <v>1.6</v>
      </c>
      <c r="I2259" s="7" t="n">
        <v>8</v>
      </c>
      <c r="J2259" s="9" t="n">
        <v>47848.4166666667</v>
      </c>
      <c r="M2259" s="0" t="n">
        <v>15</v>
      </c>
      <c r="N2259" s="10" t="s">
        <v>7737</v>
      </c>
      <c r="O2259" s="11" t="n">
        <f aca="false">G2259*I2259</f>
        <v>96</v>
      </c>
      <c r="P2259" s="12" t="s">
        <v>42</v>
      </c>
      <c r="Q2259" s="13" t="s">
        <v>5254</v>
      </c>
      <c r="R2259" s="0" t="n">
        <f aca="false">VLOOKUP(A2259,Sados!$A$1:$D$2962,4,0)</f>
        <v>12</v>
      </c>
      <c r="AE2259" s="0" t="n">
        <f aca="false">G2259-S2259-T2259-U2259-V2259-W2259-X2259-Y2259-Z2259-AA2259-AB2259-AC2259+AD2259</f>
        <v>12</v>
      </c>
      <c r="AF2259" s="0" t="n">
        <f aca="false">AE2259*I2259</f>
        <v>96</v>
      </c>
    </row>
    <row r="2260" customFormat="false" ht="21" hidden="false" customHeight="false" outlineLevel="0" collapsed="false">
      <c r="A2260" s="7" t="s">
        <v>7821</v>
      </c>
      <c r="B2260" s="8" t="n">
        <f aca="false">I2260</f>
        <v>8</v>
      </c>
      <c r="C2260" s="0" t="s">
        <v>7822</v>
      </c>
      <c r="D2260" s="0" t="s">
        <v>7823</v>
      </c>
      <c r="E2260" s="0" t="n">
        <v>0</v>
      </c>
      <c r="F2260" s="0" t="s">
        <v>22</v>
      </c>
      <c r="G2260" s="0" t="n">
        <v>48</v>
      </c>
      <c r="H2260" s="0" t="n">
        <f aca="false">I2260*0.2</f>
        <v>1.6</v>
      </c>
      <c r="I2260" s="7" t="n">
        <v>8</v>
      </c>
      <c r="J2260" s="9" t="n">
        <v>47848.4166666667</v>
      </c>
      <c r="M2260" s="0" t="n">
        <v>15</v>
      </c>
      <c r="N2260" s="10" t="s">
        <v>7737</v>
      </c>
      <c r="O2260" s="11" t="n">
        <f aca="false">G2260*I2260</f>
        <v>384</v>
      </c>
      <c r="P2260" s="12" t="s">
        <v>42</v>
      </c>
      <c r="Q2260" s="13" t="s">
        <v>5254</v>
      </c>
      <c r="R2260" s="0" t="n">
        <f aca="false">VLOOKUP(A2260,Sados!$A$1:$D$2962,4,0)</f>
        <v>40</v>
      </c>
      <c r="Z2260" s="0" t="n">
        <v>8</v>
      </c>
      <c r="AE2260" s="0" t="n">
        <f aca="false">G2260-S2260-T2260-U2260-V2260-W2260-X2260-Y2260-Z2260-AA2260-AB2260-AC2260+AD2260</f>
        <v>40</v>
      </c>
      <c r="AF2260" s="0" t="n">
        <f aca="false">AE2260*I2260</f>
        <v>320</v>
      </c>
    </row>
    <row r="2261" customFormat="false" ht="21" hidden="false" customHeight="false" outlineLevel="0" collapsed="false">
      <c r="A2261" s="7" t="s">
        <v>7824</v>
      </c>
      <c r="B2261" s="8" t="n">
        <f aca="false">I2261</f>
        <v>8</v>
      </c>
      <c r="C2261" s="0" t="s">
        <v>7825</v>
      </c>
      <c r="D2261" s="0" t="s">
        <v>7826</v>
      </c>
      <c r="E2261" s="0" t="n">
        <v>0</v>
      </c>
      <c r="F2261" s="0" t="s">
        <v>22</v>
      </c>
      <c r="G2261" s="0" t="n">
        <v>28</v>
      </c>
      <c r="H2261" s="0" t="n">
        <f aca="false">I2261*0.2</f>
        <v>1.6</v>
      </c>
      <c r="I2261" s="7" t="n">
        <v>8</v>
      </c>
      <c r="J2261" s="9" t="n">
        <v>47848.4166666667</v>
      </c>
      <c r="M2261" s="0" t="n">
        <v>15</v>
      </c>
      <c r="N2261" s="10" t="s">
        <v>7737</v>
      </c>
      <c r="O2261" s="11" t="n">
        <f aca="false">G2261*I2261</f>
        <v>224</v>
      </c>
      <c r="P2261" s="12" t="s">
        <v>42</v>
      </c>
      <c r="Q2261" s="13" t="s">
        <v>5254</v>
      </c>
      <c r="R2261" s="0" t="n">
        <f aca="false">VLOOKUP(A2261,Sados!$A$1:$D$2962,4,0)</f>
        <v>28</v>
      </c>
      <c r="AE2261" s="0" t="n">
        <f aca="false">G2261-S2261-T2261-U2261-V2261-W2261-X2261-Y2261-Z2261-AA2261-AB2261-AC2261+AD2261</f>
        <v>28</v>
      </c>
      <c r="AF2261" s="0" t="n">
        <f aca="false">AE2261*I2261</f>
        <v>224</v>
      </c>
    </row>
    <row r="2262" customFormat="false" ht="21" hidden="false" customHeight="false" outlineLevel="0" collapsed="false">
      <c r="A2262" s="7" t="s">
        <v>7827</v>
      </c>
      <c r="B2262" s="8" t="n">
        <f aca="false">I2262</f>
        <v>6</v>
      </c>
      <c r="C2262" s="0" t="s">
        <v>7828</v>
      </c>
      <c r="D2262" s="0" t="s">
        <v>7829</v>
      </c>
      <c r="E2262" s="0" t="n">
        <v>0</v>
      </c>
      <c r="F2262" s="0" t="s">
        <v>22</v>
      </c>
      <c r="G2262" s="0" t="n">
        <v>27</v>
      </c>
      <c r="H2262" s="0" t="n">
        <f aca="false">I2262*0.2</f>
        <v>1.2</v>
      </c>
      <c r="I2262" s="7" t="n">
        <v>6</v>
      </c>
      <c r="J2262" s="9" t="n">
        <v>47848.4166666667</v>
      </c>
      <c r="M2262" s="0" t="n">
        <v>15</v>
      </c>
      <c r="N2262" s="10" t="s">
        <v>7737</v>
      </c>
      <c r="O2262" s="11" t="n">
        <f aca="false">G2262*I2262</f>
        <v>162</v>
      </c>
      <c r="P2262" s="12" t="s">
        <v>7830</v>
      </c>
      <c r="Q2262" s="13" t="s">
        <v>5254</v>
      </c>
      <c r="R2262" s="0" t="n">
        <f aca="false">VLOOKUP(A2262,Sados!$A$1:$D$2962,4,0)</f>
        <v>27</v>
      </c>
      <c r="AE2262" s="0" t="n">
        <f aca="false">G2262-S2262-T2262-U2262-V2262-W2262-X2262-Y2262-Z2262-AA2262-AB2262-AC2262+AD2262</f>
        <v>27</v>
      </c>
      <c r="AF2262" s="0" t="n">
        <f aca="false">AE2262*I2262</f>
        <v>162</v>
      </c>
    </row>
    <row r="2263" customFormat="false" ht="21" hidden="false" customHeight="false" outlineLevel="0" collapsed="false">
      <c r="A2263" s="7" t="s">
        <v>7831</v>
      </c>
      <c r="B2263" s="8" t="n">
        <f aca="false">I2263</f>
        <v>8</v>
      </c>
      <c r="C2263" s="0" t="s">
        <v>7832</v>
      </c>
      <c r="D2263" s="0" t="s">
        <v>7833</v>
      </c>
      <c r="E2263" s="0" t="s">
        <v>7834</v>
      </c>
      <c r="F2263" s="0" t="s">
        <v>22</v>
      </c>
      <c r="G2263" s="0" t="n">
        <v>30</v>
      </c>
      <c r="H2263" s="0" t="n">
        <f aca="false">I2263*0.2</f>
        <v>1.6</v>
      </c>
      <c r="I2263" s="7" t="n">
        <v>8</v>
      </c>
      <c r="J2263" s="9" t="n">
        <v>47848.4166666667</v>
      </c>
      <c r="M2263" s="0" t="n">
        <v>15</v>
      </c>
      <c r="N2263" s="10" t="s">
        <v>7737</v>
      </c>
      <c r="O2263" s="11" t="n">
        <f aca="false">G2263*I2263</f>
        <v>240</v>
      </c>
      <c r="P2263" s="12" t="s">
        <v>171</v>
      </c>
      <c r="Q2263" s="13" t="s">
        <v>5254</v>
      </c>
      <c r="R2263" s="0" t="n">
        <f aca="false">VLOOKUP(A2263,Sados!$A$1:$D$2962,4,0)</f>
        <v>30</v>
      </c>
      <c r="AE2263" s="0" t="n">
        <f aca="false">G2263-S2263-T2263-U2263-V2263-W2263-X2263-Y2263-Z2263-AA2263-AB2263-AC2263+AD2263</f>
        <v>30</v>
      </c>
      <c r="AF2263" s="0" t="n">
        <f aca="false">AE2263*I2263</f>
        <v>240</v>
      </c>
    </row>
    <row r="2264" customFormat="false" ht="21" hidden="false" customHeight="false" outlineLevel="0" collapsed="false">
      <c r="A2264" s="7" t="s">
        <v>7835</v>
      </c>
      <c r="B2264" s="8" t="n">
        <f aca="false">I2264</f>
        <v>8</v>
      </c>
      <c r="C2264" s="0" t="s">
        <v>7836</v>
      </c>
      <c r="D2264" s="0" t="s">
        <v>7837</v>
      </c>
      <c r="E2264" s="0" t="s">
        <v>7838</v>
      </c>
      <c r="F2264" s="0" t="s">
        <v>22</v>
      </c>
      <c r="G2264" s="0" t="n">
        <v>8</v>
      </c>
      <c r="H2264" s="0" t="n">
        <f aca="false">I2264*0.2</f>
        <v>1.6</v>
      </c>
      <c r="I2264" s="7" t="n">
        <v>8</v>
      </c>
      <c r="J2264" s="9" t="n">
        <v>47848.4166666667</v>
      </c>
      <c r="M2264" s="0" t="n">
        <v>15</v>
      </c>
      <c r="N2264" s="10" t="s">
        <v>7737</v>
      </c>
      <c r="O2264" s="11" t="n">
        <f aca="false">G2264*I2264</f>
        <v>64</v>
      </c>
      <c r="P2264" s="12" t="s">
        <v>171</v>
      </c>
      <c r="Q2264" s="13" t="s">
        <v>5254</v>
      </c>
      <c r="R2264" s="0" t="n">
        <f aca="false">VLOOKUP(A2264,Sados!$A$1:$D$2962,4,0)</f>
        <v>4</v>
      </c>
      <c r="AE2264" s="0" t="n">
        <f aca="false">G2264-S2264-T2264-U2264-V2264-W2264-X2264-Y2264-Z2264-AA2264-AB2264-AC2264+AD2264</f>
        <v>8</v>
      </c>
      <c r="AF2264" s="0" t="n">
        <f aca="false">AE2264*I2264</f>
        <v>64</v>
      </c>
    </row>
    <row r="2265" customFormat="false" ht="21" hidden="false" customHeight="false" outlineLevel="0" collapsed="false">
      <c r="A2265" s="7" t="s">
        <v>7839</v>
      </c>
      <c r="B2265" s="8" t="n">
        <f aca="false">I2265</f>
        <v>8</v>
      </c>
      <c r="C2265" s="0" t="s">
        <v>7840</v>
      </c>
      <c r="D2265" s="0" t="s">
        <v>7837</v>
      </c>
      <c r="E2265" s="0" t="s">
        <v>7838</v>
      </c>
      <c r="F2265" s="0" t="s">
        <v>22</v>
      </c>
      <c r="G2265" s="0" t="n">
        <v>12</v>
      </c>
      <c r="H2265" s="0" t="n">
        <f aca="false">I2265*0.2</f>
        <v>1.6</v>
      </c>
      <c r="I2265" s="7" t="n">
        <v>8</v>
      </c>
      <c r="J2265" s="9" t="n">
        <v>47848.4166666667</v>
      </c>
      <c r="M2265" s="0" t="n">
        <v>15</v>
      </c>
      <c r="N2265" s="10" t="s">
        <v>7737</v>
      </c>
      <c r="O2265" s="11" t="n">
        <f aca="false">G2265*I2265</f>
        <v>96</v>
      </c>
      <c r="P2265" s="12" t="s">
        <v>171</v>
      </c>
      <c r="Q2265" s="13" t="s">
        <v>851</v>
      </c>
      <c r="R2265" s="0" t="n">
        <f aca="false">VLOOKUP(A2265,Sados!$A$1:$D$2962,4,0)</f>
        <v>12</v>
      </c>
      <c r="AE2265" s="0" t="n">
        <f aca="false">G2265-S2265-T2265-U2265-V2265-W2265-X2265-Y2265-Z2265-AA2265-AB2265-AC2265+AD2265</f>
        <v>12</v>
      </c>
      <c r="AF2265" s="0" t="n">
        <f aca="false">AE2265*I2265</f>
        <v>96</v>
      </c>
    </row>
    <row r="2266" customFormat="false" ht="21" hidden="false" customHeight="false" outlineLevel="0" collapsed="false">
      <c r="A2266" s="7" t="s">
        <v>7841</v>
      </c>
      <c r="B2266" s="8" t="n">
        <f aca="false">I2266</f>
        <v>9</v>
      </c>
      <c r="C2266" s="14" t="s">
        <v>7842</v>
      </c>
      <c r="D2266" s="0" t="s">
        <v>7843</v>
      </c>
      <c r="E2266" s="0" t="s">
        <v>7844</v>
      </c>
      <c r="F2266" s="0" t="s">
        <v>22</v>
      </c>
      <c r="G2266" s="0" t="n">
        <v>8</v>
      </c>
      <c r="H2266" s="0" t="n">
        <f aca="false">I2266*0.2</f>
        <v>1.8</v>
      </c>
      <c r="I2266" s="7" t="n">
        <v>9</v>
      </c>
      <c r="J2266" s="9" t="n">
        <v>47848.4166666667</v>
      </c>
      <c r="M2266" s="0" t="n">
        <v>15</v>
      </c>
      <c r="N2266" s="10" t="s">
        <v>7737</v>
      </c>
      <c r="O2266" s="11" t="n">
        <f aca="false">G2266*I2266</f>
        <v>72</v>
      </c>
      <c r="P2266" s="12" t="s">
        <v>54</v>
      </c>
      <c r="Q2266" s="13" t="s">
        <v>5291</v>
      </c>
      <c r="R2266" s="0" t="n">
        <f aca="false">VLOOKUP(A2266,Sados!$A$1:$D$2962,4,0)</f>
        <v>0</v>
      </c>
      <c r="V2266" s="0" t="n">
        <v>8</v>
      </c>
      <c r="AE2266" s="0" t="n">
        <f aca="false">G2266-S2266-T2266-U2266-V2266-W2266-X2266-Y2266-Z2266-AA2266-AB2266-AC2266+AD2266</f>
        <v>0</v>
      </c>
      <c r="AF2266" s="0" t="n">
        <f aca="false">AE2266*I2266</f>
        <v>0</v>
      </c>
    </row>
    <row r="2267" customFormat="false" ht="21" hidden="false" customHeight="false" outlineLevel="0" collapsed="false">
      <c r="A2267" s="7" t="s">
        <v>7845</v>
      </c>
      <c r="B2267" s="8" t="n">
        <f aca="false">I2267</f>
        <v>8</v>
      </c>
      <c r="C2267" s="0" t="s">
        <v>7846</v>
      </c>
      <c r="D2267" s="0" t="s">
        <v>7847</v>
      </c>
      <c r="E2267" s="0" t="s">
        <v>7848</v>
      </c>
      <c r="F2267" s="0" t="s">
        <v>22</v>
      </c>
      <c r="G2267" s="0" t="n">
        <v>4</v>
      </c>
      <c r="H2267" s="0" t="n">
        <f aca="false">I2267*0.2</f>
        <v>1.6</v>
      </c>
      <c r="I2267" s="7" t="n">
        <v>8</v>
      </c>
      <c r="J2267" s="9" t="n">
        <v>47848.4166666667</v>
      </c>
      <c r="M2267" s="0" t="n">
        <v>15</v>
      </c>
      <c r="N2267" s="10" t="s">
        <v>7737</v>
      </c>
      <c r="O2267" s="11" t="n">
        <f aca="false">G2267*I2267</f>
        <v>32</v>
      </c>
      <c r="P2267" s="12" t="s">
        <v>54</v>
      </c>
      <c r="Q2267" s="13" t="s">
        <v>5254</v>
      </c>
      <c r="R2267" s="0" t="n">
        <f aca="false">VLOOKUP(A2267,Sados!$A$1:$D$2962,4,0)</f>
        <v>4</v>
      </c>
      <c r="AE2267" s="0" t="n">
        <f aca="false">G2267-S2267-T2267-U2267-V2267-W2267-X2267-Y2267-Z2267-AA2267-AB2267-AC2267+AD2267</f>
        <v>4</v>
      </c>
      <c r="AF2267" s="0" t="n">
        <f aca="false">AE2267*I2267</f>
        <v>32</v>
      </c>
    </row>
    <row r="2268" customFormat="false" ht="21" hidden="false" customHeight="false" outlineLevel="0" collapsed="false">
      <c r="A2268" s="7" t="s">
        <v>7849</v>
      </c>
      <c r="B2268" s="8" t="n">
        <f aca="false">I2268</f>
        <v>7.5</v>
      </c>
      <c r="C2268" s="0" t="s">
        <v>7850</v>
      </c>
      <c r="D2268" s="0" t="s">
        <v>7851</v>
      </c>
      <c r="E2268" s="0" t="s">
        <v>7852</v>
      </c>
      <c r="F2268" s="0" t="s">
        <v>22</v>
      </c>
      <c r="G2268" s="0" t="n">
        <v>46</v>
      </c>
      <c r="H2268" s="0" t="n">
        <f aca="false">I2268*0.2</f>
        <v>1.5</v>
      </c>
      <c r="I2268" s="7" t="n">
        <v>7.5</v>
      </c>
      <c r="J2268" s="9" t="n">
        <v>47848.4166666667</v>
      </c>
      <c r="M2268" s="0" t="n">
        <v>15</v>
      </c>
      <c r="N2268" s="10" t="s">
        <v>7737</v>
      </c>
      <c r="O2268" s="11" t="n">
        <f aca="false">G2268*I2268</f>
        <v>345</v>
      </c>
      <c r="P2268" s="12" t="s">
        <v>38</v>
      </c>
      <c r="Q2268" s="13" t="s">
        <v>5254</v>
      </c>
      <c r="R2268" s="0" t="n">
        <f aca="false">VLOOKUP(A2268,Sados!$A$1:$D$2962,4,0)</f>
        <v>36</v>
      </c>
      <c r="AE2268" s="0" t="n">
        <f aca="false">G2268-S2268-T2268-U2268-V2268-W2268-X2268-Y2268-Z2268-AA2268-AB2268-AC2268+AD2268</f>
        <v>46</v>
      </c>
      <c r="AF2268" s="0" t="n">
        <f aca="false">AE2268*I2268</f>
        <v>345</v>
      </c>
    </row>
    <row r="2269" customFormat="false" ht="21" hidden="false" customHeight="false" outlineLevel="0" collapsed="false">
      <c r="A2269" s="7" t="s">
        <v>7853</v>
      </c>
      <c r="B2269" s="8" t="n">
        <f aca="false">I2269</f>
        <v>6</v>
      </c>
      <c r="C2269" s="0" t="s">
        <v>7854</v>
      </c>
      <c r="D2269" s="0" t="s">
        <v>7855</v>
      </c>
      <c r="E2269" s="0" t="s">
        <v>7856</v>
      </c>
      <c r="F2269" s="0" t="s">
        <v>22</v>
      </c>
      <c r="G2269" s="0" t="n">
        <v>22</v>
      </c>
      <c r="H2269" s="0" t="n">
        <f aca="false">I2269*0.2</f>
        <v>1.2</v>
      </c>
      <c r="I2269" s="7" t="n">
        <v>6</v>
      </c>
      <c r="J2269" s="9" t="n">
        <v>47848.4166666667</v>
      </c>
      <c r="M2269" s="0" t="n">
        <v>15</v>
      </c>
      <c r="N2269" s="10" t="s">
        <v>7737</v>
      </c>
      <c r="O2269" s="11" t="n">
        <f aca="false">G2269*I2269</f>
        <v>132</v>
      </c>
      <c r="P2269" s="12" t="s">
        <v>38</v>
      </c>
      <c r="Q2269" s="13" t="s">
        <v>5254</v>
      </c>
      <c r="R2269" s="0" t="n">
        <f aca="false">VLOOKUP(A2269,Sados!$A$1:$D$2962,4,0)</f>
        <v>22</v>
      </c>
      <c r="AE2269" s="0" t="n">
        <f aca="false">G2269-S2269-T2269-U2269-V2269-W2269-X2269-Y2269-Z2269-AA2269-AB2269-AC2269+AD2269</f>
        <v>22</v>
      </c>
      <c r="AF2269" s="0" t="n">
        <f aca="false">AE2269*I2269</f>
        <v>132</v>
      </c>
    </row>
    <row r="2270" customFormat="false" ht="21" hidden="false" customHeight="false" outlineLevel="0" collapsed="false">
      <c r="A2270" s="7" t="s">
        <v>7857</v>
      </c>
      <c r="B2270" s="8" t="n">
        <f aca="false">I2270</f>
        <v>6.5</v>
      </c>
      <c r="C2270" s="0" t="s">
        <v>7858</v>
      </c>
      <c r="D2270" s="0" t="s">
        <v>7859</v>
      </c>
      <c r="E2270" s="0" t="s">
        <v>7860</v>
      </c>
      <c r="F2270" s="0" t="s">
        <v>22</v>
      </c>
      <c r="G2270" s="0" t="n">
        <v>24</v>
      </c>
      <c r="H2270" s="0" t="n">
        <f aca="false">I2270*0.2</f>
        <v>1.3</v>
      </c>
      <c r="I2270" s="7" t="n">
        <v>6.5</v>
      </c>
      <c r="J2270" s="9" t="n">
        <v>47848.4166666667</v>
      </c>
      <c r="M2270" s="0" t="n">
        <v>15</v>
      </c>
      <c r="N2270" s="10" t="s">
        <v>7737</v>
      </c>
      <c r="O2270" s="11" t="n">
        <f aca="false">G2270*I2270</f>
        <v>156</v>
      </c>
      <c r="P2270" s="12" t="s">
        <v>38</v>
      </c>
      <c r="Q2270" s="13" t="s">
        <v>5254</v>
      </c>
      <c r="R2270" s="0" t="n">
        <f aca="false">VLOOKUP(A2270,Sados!$A$1:$D$2962,4,0)</f>
        <v>24</v>
      </c>
      <c r="AE2270" s="0" t="n">
        <f aca="false">G2270-S2270-T2270-U2270-V2270-W2270-X2270-Y2270-Z2270-AA2270-AB2270-AC2270+AD2270</f>
        <v>24</v>
      </c>
      <c r="AF2270" s="0" t="n">
        <f aca="false">AE2270*I2270</f>
        <v>156</v>
      </c>
    </row>
    <row r="2271" customFormat="false" ht="21" hidden="false" customHeight="false" outlineLevel="0" collapsed="false">
      <c r="A2271" s="7" t="s">
        <v>7861</v>
      </c>
      <c r="B2271" s="8" t="n">
        <f aca="false">I2271</f>
        <v>8</v>
      </c>
      <c r="C2271" s="0" t="s">
        <v>7862</v>
      </c>
      <c r="D2271" s="0" t="s">
        <v>7863</v>
      </c>
      <c r="E2271" s="0" t="s">
        <v>7864</v>
      </c>
      <c r="F2271" s="0" t="s">
        <v>22</v>
      </c>
      <c r="G2271" s="0" t="n">
        <v>16</v>
      </c>
      <c r="H2271" s="0" t="n">
        <f aca="false">I2271*0.2</f>
        <v>1.6</v>
      </c>
      <c r="I2271" s="7" t="n">
        <v>8</v>
      </c>
      <c r="J2271" s="9" t="n">
        <v>47848.4166666667</v>
      </c>
      <c r="M2271" s="0" t="n">
        <v>15</v>
      </c>
      <c r="N2271" s="10" t="s">
        <v>7737</v>
      </c>
      <c r="O2271" s="11" t="n">
        <f aca="false">G2271*I2271</f>
        <v>128</v>
      </c>
      <c r="P2271" s="12" t="s">
        <v>38</v>
      </c>
      <c r="Q2271" s="13" t="s">
        <v>5254</v>
      </c>
      <c r="R2271" s="0" t="n">
        <f aca="false">VLOOKUP(A2271,Sados!$A$1:$D$2962,4,0)</f>
        <v>16</v>
      </c>
      <c r="AE2271" s="0" t="n">
        <f aca="false">G2271-S2271-T2271-U2271-V2271-W2271-X2271-Y2271-Z2271-AA2271-AB2271-AC2271+AD2271</f>
        <v>16</v>
      </c>
      <c r="AF2271" s="0" t="n">
        <f aca="false">AE2271*I2271</f>
        <v>128</v>
      </c>
    </row>
    <row r="2272" customFormat="false" ht="21" hidden="false" customHeight="false" outlineLevel="0" collapsed="false">
      <c r="A2272" s="7" t="s">
        <v>7865</v>
      </c>
      <c r="B2272" s="8" t="n">
        <f aca="false">I2272</f>
        <v>8</v>
      </c>
      <c r="C2272" s="0" t="s">
        <v>7866</v>
      </c>
      <c r="D2272" s="0" t="s">
        <v>7867</v>
      </c>
      <c r="E2272" s="0" t="n">
        <v>0</v>
      </c>
      <c r="F2272" s="0" t="s">
        <v>22</v>
      </c>
      <c r="G2272" s="0" t="n">
        <v>2</v>
      </c>
      <c r="H2272" s="0" t="n">
        <f aca="false">I2272*0.2</f>
        <v>1.6</v>
      </c>
      <c r="I2272" s="7" t="n">
        <v>8</v>
      </c>
      <c r="J2272" s="9" t="n">
        <v>47848.4166666667</v>
      </c>
      <c r="M2272" s="0" t="n">
        <v>15</v>
      </c>
      <c r="N2272" s="10" t="s">
        <v>7737</v>
      </c>
      <c r="O2272" s="11" t="n">
        <f aca="false">G2272*I2272</f>
        <v>16</v>
      </c>
      <c r="P2272" s="12" t="s">
        <v>38</v>
      </c>
      <c r="Q2272" s="13" t="s">
        <v>5254</v>
      </c>
      <c r="R2272" s="0" t="n">
        <f aca="false">VLOOKUP(A2272,Sados!$A$1:$D$2962,4,0)</f>
        <v>2</v>
      </c>
      <c r="AE2272" s="0" t="n">
        <f aca="false">G2272-S2272-T2272-U2272-V2272-W2272-X2272-Y2272-Z2272-AA2272-AB2272-AC2272+AD2272</f>
        <v>2</v>
      </c>
      <c r="AF2272" s="0" t="n">
        <f aca="false">AE2272*I2272</f>
        <v>16</v>
      </c>
    </row>
    <row r="2273" customFormat="false" ht="21" hidden="false" customHeight="false" outlineLevel="0" collapsed="false">
      <c r="A2273" s="7" t="s">
        <v>7868</v>
      </c>
      <c r="B2273" s="8" t="n">
        <f aca="false">I2273</f>
        <v>7</v>
      </c>
      <c r="C2273" s="0" t="s">
        <v>7869</v>
      </c>
      <c r="D2273" s="0" t="s">
        <v>7870</v>
      </c>
      <c r="E2273" s="0" t="s">
        <v>7871</v>
      </c>
      <c r="F2273" s="0" t="s">
        <v>22</v>
      </c>
      <c r="G2273" s="0" t="n">
        <v>16</v>
      </c>
      <c r="H2273" s="0" t="n">
        <f aca="false">I2273*0.2</f>
        <v>1.4</v>
      </c>
      <c r="I2273" s="7" t="n">
        <v>7</v>
      </c>
      <c r="J2273" s="9" t="n">
        <v>47848.4166666667</v>
      </c>
      <c r="M2273" s="0" t="n">
        <v>15</v>
      </c>
      <c r="N2273" s="10" t="s">
        <v>7737</v>
      </c>
      <c r="O2273" s="11" t="n">
        <f aca="false">G2273*I2273</f>
        <v>112</v>
      </c>
      <c r="P2273" s="12" t="s">
        <v>38</v>
      </c>
      <c r="Q2273" s="13" t="s">
        <v>5291</v>
      </c>
      <c r="R2273" s="0" t="n">
        <f aca="false">VLOOKUP(A2273,Sados!$A$1:$D$2962,4,0)</f>
        <v>16</v>
      </c>
      <c r="AE2273" s="0" t="n">
        <f aca="false">G2273-S2273-T2273-U2273-V2273-W2273-X2273-Y2273-Z2273-AA2273-AB2273-AC2273+AD2273</f>
        <v>16</v>
      </c>
      <c r="AF2273" s="0" t="n">
        <f aca="false">AE2273*I2273</f>
        <v>112</v>
      </c>
    </row>
    <row r="2274" customFormat="false" ht="21" hidden="false" customHeight="false" outlineLevel="0" collapsed="false">
      <c r="A2274" s="7" t="s">
        <v>7872</v>
      </c>
      <c r="B2274" s="8" t="n">
        <f aca="false">I2274</f>
        <v>7</v>
      </c>
      <c r="C2274" s="0" t="s">
        <v>7873</v>
      </c>
      <c r="D2274" s="0" t="s">
        <v>7870</v>
      </c>
      <c r="E2274" s="0" t="s">
        <v>7874</v>
      </c>
      <c r="F2274" s="0" t="s">
        <v>22</v>
      </c>
      <c r="G2274" s="0" t="n">
        <v>8</v>
      </c>
      <c r="H2274" s="0" t="n">
        <f aca="false">I2274*0.2</f>
        <v>1.4</v>
      </c>
      <c r="I2274" s="7" t="n">
        <v>7</v>
      </c>
      <c r="J2274" s="9" t="n">
        <v>47848.4166666667</v>
      </c>
      <c r="M2274" s="0" t="n">
        <v>15</v>
      </c>
      <c r="N2274" s="10" t="s">
        <v>7737</v>
      </c>
      <c r="O2274" s="11" t="n">
        <f aca="false">G2274*I2274</f>
        <v>56</v>
      </c>
      <c r="P2274" s="12" t="s">
        <v>38</v>
      </c>
      <c r="Q2274" s="13" t="s">
        <v>851</v>
      </c>
      <c r="R2274" s="0" t="n">
        <f aca="false">VLOOKUP(A2274,Sados!$A$1:$D$2962,4,0)</f>
        <v>8</v>
      </c>
      <c r="AE2274" s="0" t="n">
        <f aca="false">G2274-S2274-T2274-U2274-V2274-W2274-X2274-Y2274-Z2274-AA2274-AB2274-AC2274+AD2274</f>
        <v>8</v>
      </c>
      <c r="AF2274" s="0" t="n">
        <f aca="false">AE2274*I2274</f>
        <v>56</v>
      </c>
    </row>
    <row r="2275" customFormat="false" ht="21" hidden="false" customHeight="false" outlineLevel="0" collapsed="false">
      <c r="A2275" s="7" t="s">
        <v>7875</v>
      </c>
      <c r="B2275" s="8" t="n">
        <f aca="false">I2275</f>
        <v>9</v>
      </c>
      <c r="C2275" s="0" t="s">
        <v>7876</v>
      </c>
      <c r="D2275" s="0" t="s">
        <v>7877</v>
      </c>
      <c r="E2275" s="0" t="s">
        <v>7878</v>
      </c>
      <c r="F2275" s="0" t="s">
        <v>22</v>
      </c>
      <c r="G2275" s="0" t="n">
        <v>24</v>
      </c>
      <c r="H2275" s="0" t="n">
        <f aca="false">I2275*0.2</f>
        <v>1.8</v>
      </c>
      <c r="I2275" s="7" t="n">
        <v>9</v>
      </c>
      <c r="J2275" s="9" t="n">
        <v>47848.4166666667</v>
      </c>
      <c r="M2275" s="0" t="n">
        <v>15</v>
      </c>
      <c r="N2275" s="10" t="s">
        <v>7737</v>
      </c>
      <c r="O2275" s="11" t="n">
        <f aca="false">G2275*I2275</f>
        <v>216</v>
      </c>
      <c r="P2275" s="12" t="s">
        <v>38</v>
      </c>
      <c r="Q2275" s="13" t="s">
        <v>4074</v>
      </c>
      <c r="R2275" s="0" t="n">
        <f aca="false">VLOOKUP(A2275,Sados!$A$1:$D$2962,4,0)</f>
        <v>12</v>
      </c>
      <c r="AE2275" s="0" t="n">
        <f aca="false">G2275-S2275-T2275-U2275-V2275-W2275-X2275-Y2275-Z2275-AA2275-AB2275-AC2275+AD2275</f>
        <v>24</v>
      </c>
      <c r="AF2275" s="0" t="n">
        <f aca="false">AE2275*I2275</f>
        <v>216</v>
      </c>
    </row>
    <row r="2276" customFormat="false" ht="21" hidden="false" customHeight="false" outlineLevel="0" collapsed="false">
      <c r="A2276" s="7" t="s">
        <v>7879</v>
      </c>
      <c r="B2276" s="8" t="n">
        <f aca="false">I2276</f>
        <v>7</v>
      </c>
      <c r="C2276" s="0" t="s">
        <v>7880</v>
      </c>
      <c r="D2276" s="0" t="s">
        <v>7881</v>
      </c>
      <c r="E2276" s="0" t="s">
        <v>7882</v>
      </c>
      <c r="F2276" s="0" t="s">
        <v>22</v>
      </c>
      <c r="G2276" s="0" t="n">
        <v>8</v>
      </c>
      <c r="H2276" s="0" t="n">
        <f aca="false">I2276*0.2</f>
        <v>1.4</v>
      </c>
      <c r="I2276" s="7" t="n">
        <v>7</v>
      </c>
      <c r="J2276" s="9" t="n">
        <v>47848.4166666667</v>
      </c>
      <c r="M2276" s="0" t="n">
        <v>15</v>
      </c>
      <c r="N2276" s="10" t="s">
        <v>7737</v>
      </c>
      <c r="O2276" s="11" t="n">
        <f aca="false">G2276*I2276</f>
        <v>56</v>
      </c>
      <c r="P2276" s="12" t="s">
        <v>42</v>
      </c>
      <c r="Q2276" s="13" t="s">
        <v>5254</v>
      </c>
      <c r="R2276" s="0" t="n">
        <f aca="false">VLOOKUP(A2276,Sados!$A$1:$D$2962,4,0)</f>
        <v>8</v>
      </c>
      <c r="AE2276" s="0" t="n">
        <f aca="false">G2276-S2276-T2276-U2276-V2276-W2276-X2276-Y2276-Z2276-AA2276-AB2276-AC2276+AD2276</f>
        <v>8</v>
      </c>
      <c r="AF2276" s="0" t="n">
        <f aca="false">AE2276*I2276</f>
        <v>56</v>
      </c>
    </row>
    <row r="2277" customFormat="false" ht="21" hidden="false" customHeight="false" outlineLevel="0" collapsed="false">
      <c r="A2277" s="7" t="s">
        <v>7883</v>
      </c>
      <c r="B2277" s="8" t="n">
        <f aca="false">I2277</f>
        <v>8</v>
      </c>
      <c r="C2277" s="0" t="s">
        <v>7884</v>
      </c>
      <c r="D2277" s="0" t="s">
        <v>7885</v>
      </c>
      <c r="E2277" s="0" t="s">
        <v>7886</v>
      </c>
      <c r="F2277" s="0" t="s">
        <v>22</v>
      </c>
      <c r="G2277" s="0" t="n">
        <v>4</v>
      </c>
      <c r="H2277" s="0" t="n">
        <f aca="false">I2277*0.2</f>
        <v>1.6</v>
      </c>
      <c r="I2277" s="7" t="n">
        <v>8</v>
      </c>
      <c r="J2277" s="9" t="n">
        <v>47848.4166666667</v>
      </c>
      <c r="M2277" s="0" t="n">
        <v>15</v>
      </c>
      <c r="N2277" s="10" t="s">
        <v>7737</v>
      </c>
      <c r="O2277" s="11" t="n">
        <f aca="false">G2277*I2277</f>
        <v>32</v>
      </c>
      <c r="P2277" s="12" t="s">
        <v>42</v>
      </c>
      <c r="Q2277" s="13" t="s">
        <v>5254</v>
      </c>
      <c r="R2277" s="0" t="n">
        <f aca="false">VLOOKUP(A2277,Sados!$A$1:$D$2962,4,0)</f>
        <v>4</v>
      </c>
      <c r="AE2277" s="0" t="n">
        <f aca="false">G2277-S2277-T2277-U2277-V2277-W2277-X2277-Y2277-Z2277-AA2277-AB2277-AC2277+AD2277</f>
        <v>4</v>
      </c>
      <c r="AF2277" s="0" t="n">
        <f aca="false">AE2277*I2277</f>
        <v>32</v>
      </c>
    </row>
    <row r="2278" customFormat="false" ht="21" hidden="false" customHeight="false" outlineLevel="0" collapsed="false">
      <c r="A2278" s="7" t="s">
        <v>7887</v>
      </c>
      <c r="B2278" s="8" t="n">
        <f aca="false">I2278</f>
        <v>7</v>
      </c>
      <c r="C2278" s="0" t="s">
        <v>7888</v>
      </c>
      <c r="D2278" s="0" t="s">
        <v>7889</v>
      </c>
      <c r="E2278" s="0" t="n">
        <v>0</v>
      </c>
      <c r="F2278" s="0" t="s">
        <v>22</v>
      </c>
      <c r="G2278" s="0" t="n">
        <v>12</v>
      </c>
      <c r="H2278" s="0" t="n">
        <f aca="false">I2278*0.2</f>
        <v>1.4</v>
      </c>
      <c r="I2278" s="7" t="n">
        <v>7</v>
      </c>
      <c r="J2278" s="9" t="n">
        <v>47848.4166666667</v>
      </c>
      <c r="M2278" s="0" t="n">
        <v>15</v>
      </c>
      <c r="N2278" s="10" t="s">
        <v>7737</v>
      </c>
      <c r="O2278" s="11" t="n">
        <f aca="false">G2278*I2278</f>
        <v>84</v>
      </c>
      <c r="P2278" s="12" t="s">
        <v>42</v>
      </c>
      <c r="Q2278" s="13" t="s">
        <v>5254</v>
      </c>
      <c r="R2278" s="0" t="n">
        <f aca="false">VLOOKUP(A2278,Sados!$A$1:$D$2962,4,0)</f>
        <v>12</v>
      </c>
      <c r="AE2278" s="0" t="n">
        <f aca="false">G2278-S2278-T2278-U2278-V2278-W2278-X2278-Y2278-Z2278-AA2278-AB2278-AC2278+AD2278</f>
        <v>12</v>
      </c>
      <c r="AF2278" s="0" t="n">
        <f aca="false">AE2278*I2278</f>
        <v>84</v>
      </c>
    </row>
    <row r="2279" customFormat="false" ht="21" hidden="false" customHeight="false" outlineLevel="0" collapsed="false">
      <c r="A2279" s="7" t="s">
        <v>7890</v>
      </c>
      <c r="B2279" s="8" t="n">
        <f aca="false">I2279</f>
        <v>7.5</v>
      </c>
      <c r="C2279" s="0" t="s">
        <v>7891</v>
      </c>
      <c r="D2279" s="0" t="s">
        <v>7892</v>
      </c>
      <c r="E2279" s="0" t="s">
        <v>7893</v>
      </c>
      <c r="F2279" s="0" t="s">
        <v>22</v>
      </c>
      <c r="G2279" s="0" t="n">
        <v>7</v>
      </c>
      <c r="H2279" s="0" t="n">
        <f aca="false">I2279*0.2</f>
        <v>1.5</v>
      </c>
      <c r="I2279" s="7" t="n">
        <v>7.5</v>
      </c>
      <c r="J2279" s="9" t="n">
        <v>47848.4166666667</v>
      </c>
      <c r="M2279" s="0" t="n">
        <v>15</v>
      </c>
      <c r="N2279" s="10" t="s">
        <v>7737</v>
      </c>
      <c r="O2279" s="11" t="n">
        <f aca="false">G2279*I2279</f>
        <v>52.5</v>
      </c>
      <c r="P2279" s="12" t="s">
        <v>42</v>
      </c>
      <c r="Q2279" s="13" t="s">
        <v>5254</v>
      </c>
      <c r="R2279" s="0" t="n">
        <f aca="false">VLOOKUP(A2279,Sados!$A$1:$D$2962,4,0)</f>
        <v>7</v>
      </c>
      <c r="AE2279" s="0" t="n">
        <f aca="false">G2279-S2279-T2279-U2279-V2279-W2279-X2279-Y2279-Z2279-AA2279-AB2279-AC2279+AD2279</f>
        <v>7</v>
      </c>
      <c r="AF2279" s="0" t="n">
        <f aca="false">AE2279*I2279</f>
        <v>52.5</v>
      </c>
    </row>
    <row r="2280" customFormat="false" ht="21" hidden="false" customHeight="false" outlineLevel="0" collapsed="false">
      <c r="A2280" s="7" t="s">
        <v>7894</v>
      </c>
      <c r="B2280" s="8" t="n">
        <f aca="false">I2280</f>
        <v>7.5</v>
      </c>
      <c r="C2280" s="0" t="s">
        <v>7895</v>
      </c>
      <c r="D2280" s="0" t="s">
        <v>7896</v>
      </c>
      <c r="E2280" s="0" t="s">
        <v>7897</v>
      </c>
      <c r="F2280" s="0" t="s">
        <v>22</v>
      </c>
      <c r="G2280" s="0" t="n">
        <v>6</v>
      </c>
      <c r="H2280" s="0" t="n">
        <f aca="false">I2280*0.2</f>
        <v>1.5</v>
      </c>
      <c r="I2280" s="7" t="n">
        <v>7.5</v>
      </c>
      <c r="J2280" s="9" t="n">
        <v>47848.4166666667</v>
      </c>
      <c r="M2280" s="0" t="n">
        <v>15</v>
      </c>
      <c r="N2280" s="10" t="s">
        <v>7737</v>
      </c>
      <c r="O2280" s="11" t="n">
        <f aca="false">G2280*I2280</f>
        <v>45</v>
      </c>
      <c r="P2280" s="12" t="s">
        <v>42</v>
      </c>
      <c r="Q2280" s="13" t="s">
        <v>5254</v>
      </c>
      <c r="R2280" s="0" t="n">
        <f aca="false">VLOOKUP(A2280,Sados!$A$1:$D$2962,4,0)</f>
        <v>6</v>
      </c>
      <c r="AE2280" s="0" t="n">
        <f aca="false">G2280-S2280-T2280-U2280-V2280-W2280-X2280-Y2280-Z2280-AA2280-AB2280-AC2280+AD2280</f>
        <v>6</v>
      </c>
      <c r="AF2280" s="0" t="n">
        <f aca="false">AE2280*I2280</f>
        <v>45</v>
      </c>
    </row>
    <row r="2281" customFormat="false" ht="21" hidden="false" customHeight="false" outlineLevel="0" collapsed="false">
      <c r="A2281" s="7" t="s">
        <v>7898</v>
      </c>
      <c r="B2281" s="8" t="n">
        <f aca="false">I2281</f>
        <v>7.5</v>
      </c>
      <c r="C2281" s="0" t="s">
        <v>7899</v>
      </c>
      <c r="D2281" s="0" t="s">
        <v>7900</v>
      </c>
      <c r="E2281" s="0" t="s">
        <v>7901</v>
      </c>
      <c r="F2281" s="0" t="s">
        <v>22</v>
      </c>
      <c r="G2281" s="0" t="n">
        <v>21</v>
      </c>
      <c r="H2281" s="0" t="n">
        <f aca="false">I2281*0.2</f>
        <v>1.5</v>
      </c>
      <c r="I2281" s="7" t="n">
        <v>7.5</v>
      </c>
      <c r="J2281" s="9" t="n">
        <v>47848.4166666667</v>
      </c>
      <c r="M2281" s="0" t="n">
        <v>15</v>
      </c>
      <c r="N2281" s="10" t="s">
        <v>7737</v>
      </c>
      <c r="O2281" s="11" t="n">
        <f aca="false">G2281*I2281</f>
        <v>157.5</v>
      </c>
      <c r="P2281" s="12" t="s">
        <v>42</v>
      </c>
      <c r="Q2281" s="13" t="s">
        <v>5254</v>
      </c>
      <c r="R2281" s="0" t="n">
        <f aca="false">VLOOKUP(A2281,Sados!$A$1:$D$2962,4,0)</f>
        <v>21</v>
      </c>
      <c r="AE2281" s="0" t="n">
        <f aca="false">G2281-S2281-T2281-U2281-V2281-W2281-X2281-Y2281-Z2281-AA2281-AB2281-AC2281+AD2281</f>
        <v>21</v>
      </c>
      <c r="AF2281" s="0" t="n">
        <f aca="false">AE2281*I2281</f>
        <v>157.5</v>
      </c>
    </row>
    <row r="2282" customFormat="false" ht="21" hidden="false" customHeight="false" outlineLevel="0" collapsed="false">
      <c r="A2282" s="7" t="s">
        <v>7902</v>
      </c>
      <c r="B2282" s="8" t="n">
        <f aca="false">I2282</f>
        <v>8</v>
      </c>
      <c r="C2282" s="0" t="s">
        <v>7903</v>
      </c>
      <c r="D2282" s="0" t="s">
        <v>7904</v>
      </c>
      <c r="E2282" s="0" t="n">
        <v>0</v>
      </c>
      <c r="F2282" s="0" t="s">
        <v>22</v>
      </c>
      <c r="G2282" s="0" t="n">
        <v>16</v>
      </c>
      <c r="H2282" s="0" t="n">
        <f aca="false">I2282*0.2</f>
        <v>1.6</v>
      </c>
      <c r="I2282" s="7" t="n">
        <v>8</v>
      </c>
      <c r="J2282" s="9" t="n">
        <v>47848.4166666667</v>
      </c>
      <c r="M2282" s="0" t="n">
        <v>15</v>
      </c>
      <c r="N2282" s="10" t="s">
        <v>7737</v>
      </c>
      <c r="O2282" s="11" t="n">
        <f aca="false">G2282*I2282</f>
        <v>128</v>
      </c>
      <c r="P2282" s="12" t="s">
        <v>42</v>
      </c>
      <c r="Q2282" s="13" t="s">
        <v>5254</v>
      </c>
      <c r="R2282" s="0" t="n">
        <f aca="false">VLOOKUP(A2282,Sados!$A$1:$D$2962,4,0)</f>
        <v>8</v>
      </c>
      <c r="Z2282" s="0" t="n">
        <v>8</v>
      </c>
      <c r="AE2282" s="0" t="n">
        <f aca="false">G2282-S2282-T2282-U2282-V2282-W2282-X2282-Y2282-Z2282-AA2282-AB2282-AC2282+AD2282</f>
        <v>8</v>
      </c>
      <c r="AF2282" s="0" t="n">
        <f aca="false">AE2282*I2282</f>
        <v>64</v>
      </c>
    </row>
    <row r="2283" customFormat="false" ht="21" hidden="false" customHeight="false" outlineLevel="0" collapsed="false">
      <c r="A2283" s="7" t="s">
        <v>7905</v>
      </c>
      <c r="B2283" s="8" t="n">
        <f aca="false">I2283</f>
        <v>8</v>
      </c>
      <c r="C2283" s="0" t="s">
        <v>7906</v>
      </c>
      <c r="D2283" s="0" t="s">
        <v>7907</v>
      </c>
      <c r="E2283" s="0" t="n">
        <v>0</v>
      </c>
      <c r="F2283" s="0" t="s">
        <v>22</v>
      </c>
      <c r="G2283" s="0" t="n">
        <v>8</v>
      </c>
      <c r="H2283" s="0" t="n">
        <f aca="false">I2283*0.2</f>
        <v>1.6</v>
      </c>
      <c r="I2283" s="7" t="n">
        <v>8</v>
      </c>
      <c r="J2283" s="9" t="n">
        <v>47848.4166666667</v>
      </c>
      <c r="M2283" s="0" t="n">
        <v>15</v>
      </c>
      <c r="N2283" s="10" t="s">
        <v>7737</v>
      </c>
      <c r="O2283" s="11" t="n">
        <f aca="false">G2283*I2283</f>
        <v>64</v>
      </c>
      <c r="P2283" s="12" t="s">
        <v>42</v>
      </c>
      <c r="Q2283" s="13" t="s">
        <v>5254</v>
      </c>
      <c r="R2283" s="0" t="n">
        <f aca="false">VLOOKUP(A2283,Sados!$A$1:$D$2962,4,0)</f>
        <v>8</v>
      </c>
      <c r="AE2283" s="0" t="n">
        <f aca="false">G2283-S2283-T2283-U2283-V2283-W2283-X2283-Y2283-Z2283-AA2283-AB2283-AC2283+AD2283</f>
        <v>8</v>
      </c>
      <c r="AF2283" s="0" t="n">
        <f aca="false">AE2283*I2283</f>
        <v>64</v>
      </c>
    </row>
    <row r="2284" customFormat="false" ht="21" hidden="false" customHeight="false" outlineLevel="0" collapsed="false">
      <c r="A2284" s="7" t="s">
        <v>7908</v>
      </c>
      <c r="B2284" s="8" t="n">
        <f aca="false">I2284</f>
        <v>7</v>
      </c>
      <c r="C2284" s="0" t="s">
        <v>7909</v>
      </c>
      <c r="D2284" s="0" t="s">
        <v>7910</v>
      </c>
      <c r="E2284" s="0" t="s">
        <v>7911</v>
      </c>
      <c r="F2284" s="0" t="s">
        <v>22</v>
      </c>
      <c r="G2284" s="0" t="n">
        <v>62</v>
      </c>
      <c r="H2284" s="0" t="n">
        <f aca="false">I2284*0.2</f>
        <v>1.4</v>
      </c>
      <c r="I2284" s="7" t="n">
        <v>7</v>
      </c>
      <c r="J2284" s="9" t="n">
        <v>47848.4166666667</v>
      </c>
      <c r="M2284" s="0" t="n">
        <v>15</v>
      </c>
      <c r="N2284" s="10" t="s">
        <v>7737</v>
      </c>
      <c r="O2284" s="11" t="n">
        <f aca="false">G2284*I2284</f>
        <v>434</v>
      </c>
      <c r="P2284" s="12" t="s">
        <v>42</v>
      </c>
      <c r="Q2284" s="13" t="s">
        <v>1599</v>
      </c>
      <c r="R2284" s="0" t="n">
        <f aca="false">VLOOKUP(A2284,Sados!$A$1:$D$2962,4,0)</f>
        <v>40</v>
      </c>
      <c r="AE2284" s="0" t="n">
        <f aca="false">G2284-S2284-T2284-U2284-V2284-W2284-X2284-Y2284-Z2284-AA2284-AB2284-AC2284+AD2284</f>
        <v>62</v>
      </c>
      <c r="AF2284" s="0" t="n">
        <f aca="false">AE2284*I2284</f>
        <v>434</v>
      </c>
    </row>
    <row r="2285" customFormat="false" ht="21" hidden="false" customHeight="false" outlineLevel="0" collapsed="false">
      <c r="A2285" s="7" t="s">
        <v>7912</v>
      </c>
      <c r="B2285" s="8" t="n">
        <f aca="false">I2285</f>
        <v>7</v>
      </c>
      <c r="C2285" s="0" t="s">
        <v>7913</v>
      </c>
      <c r="D2285" s="0" t="s">
        <v>7914</v>
      </c>
      <c r="E2285" s="0" t="n">
        <v>0</v>
      </c>
      <c r="F2285" s="0" t="s">
        <v>22</v>
      </c>
      <c r="G2285" s="0" t="n">
        <v>4</v>
      </c>
      <c r="H2285" s="0" t="n">
        <f aca="false">I2285*0.2</f>
        <v>1.4</v>
      </c>
      <c r="I2285" s="7" t="n">
        <v>7</v>
      </c>
      <c r="J2285" s="9" t="n">
        <v>47848.4166666667</v>
      </c>
      <c r="M2285" s="0" t="n">
        <v>15</v>
      </c>
      <c r="N2285" s="10" t="s">
        <v>7737</v>
      </c>
      <c r="O2285" s="11" t="n">
        <f aca="false">G2285*I2285</f>
        <v>28</v>
      </c>
      <c r="P2285" s="12" t="s">
        <v>38</v>
      </c>
      <c r="Q2285" s="13" t="s">
        <v>851</v>
      </c>
      <c r="R2285" s="0" t="n">
        <f aca="false">VLOOKUP(A2285,Sados!$A$1:$D$2962,4,0)</f>
        <v>4</v>
      </c>
      <c r="AE2285" s="0" t="n">
        <f aca="false">G2285-S2285-T2285-U2285-V2285-W2285-X2285-Y2285-Z2285-AA2285-AB2285-AC2285+AD2285</f>
        <v>4</v>
      </c>
      <c r="AF2285" s="0" t="n">
        <f aca="false">AE2285*I2285</f>
        <v>28</v>
      </c>
    </row>
    <row r="2286" customFormat="false" ht="21" hidden="false" customHeight="false" outlineLevel="0" collapsed="false">
      <c r="A2286" s="7" t="s">
        <v>7915</v>
      </c>
      <c r="B2286" s="8" t="n">
        <f aca="false">I2286</f>
        <v>7</v>
      </c>
      <c r="C2286" s="0" t="s">
        <v>7916</v>
      </c>
      <c r="D2286" s="0" t="s">
        <v>7917</v>
      </c>
      <c r="E2286" s="0" t="s">
        <v>7918</v>
      </c>
      <c r="F2286" s="0" t="s">
        <v>22</v>
      </c>
      <c r="G2286" s="0" t="n">
        <v>8</v>
      </c>
      <c r="H2286" s="0" t="n">
        <f aca="false">I2286*0.2</f>
        <v>1.4</v>
      </c>
      <c r="I2286" s="7" t="n">
        <v>7</v>
      </c>
      <c r="J2286" s="9" t="n">
        <v>47848.4166666667</v>
      </c>
      <c r="M2286" s="0" t="n">
        <v>15</v>
      </c>
      <c r="N2286" s="10" t="s">
        <v>7737</v>
      </c>
      <c r="O2286" s="11" t="n">
        <f aca="false">G2286*I2286</f>
        <v>56</v>
      </c>
      <c r="P2286" s="12" t="s">
        <v>42</v>
      </c>
      <c r="Q2286" s="13" t="s">
        <v>5291</v>
      </c>
      <c r="R2286" s="0" t="n">
        <f aca="false">VLOOKUP(A2286,Sados!$A$1:$D$2962,4,0)</f>
        <v>8</v>
      </c>
      <c r="AE2286" s="0" t="n">
        <f aca="false">G2286-S2286-T2286-U2286-V2286-W2286-X2286-Y2286-Z2286-AA2286-AB2286-AC2286+AD2286</f>
        <v>8</v>
      </c>
      <c r="AF2286" s="0" t="n">
        <f aca="false">AE2286*I2286</f>
        <v>56</v>
      </c>
    </row>
    <row r="2287" customFormat="false" ht="21" hidden="false" customHeight="false" outlineLevel="0" collapsed="false">
      <c r="A2287" s="7" t="s">
        <v>7919</v>
      </c>
      <c r="B2287" s="8" t="n">
        <f aca="false">I2287</f>
        <v>4.5</v>
      </c>
      <c r="C2287" s="0" t="s">
        <v>7920</v>
      </c>
      <c r="D2287" s="0" t="s">
        <v>7921</v>
      </c>
      <c r="E2287" s="0" t="s">
        <v>7922</v>
      </c>
      <c r="F2287" s="0" t="s">
        <v>22</v>
      </c>
      <c r="G2287" s="0" t="n">
        <v>4</v>
      </c>
      <c r="H2287" s="0" t="n">
        <f aca="false">I2287*0.2</f>
        <v>0.9</v>
      </c>
      <c r="I2287" s="7" t="n">
        <v>4.5</v>
      </c>
      <c r="J2287" s="9" t="n">
        <v>47848.4166666667</v>
      </c>
      <c r="M2287" s="0" t="n">
        <v>15</v>
      </c>
      <c r="N2287" s="10" t="s">
        <v>7737</v>
      </c>
      <c r="O2287" s="11" t="n">
        <f aca="false">G2287*I2287</f>
        <v>18</v>
      </c>
      <c r="P2287" s="12" t="s">
        <v>42</v>
      </c>
      <c r="Q2287" s="13" t="s">
        <v>851</v>
      </c>
      <c r="R2287" s="0" t="n">
        <f aca="false">VLOOKUP(A2287,Sados!$A$1:$D$2962,4,0)</f>
        <v>0</v>
      </c>
      <c r="AE2287" s="0" t="n">
        <f aca="false">G2287-S2287-T2287-U2287-V2287-W2287-X2287-Y2287-Z2287-AA2287-AB2287-AC2287+AD2287</f>
        <v>4</v>
      </c>
      <c r="AF2287" s="0" t="n">
        <f aca="false">AE2287*I2287</f>
        <v>18</v>
      </c>
    </row>
    <row r="2288" customFormat="false" ht="21" hidden="false" customHeight="false" outlineLevel="0" collapsed="false">
      <c r="A2288" s="7" t="s">
        <v>7923</v>
      </c>
      <c r="B2288" s="8" t="n">
        <f aca="false">I2288</f>
        <v>8</v>
      </c>
      <c r="C2288" s="0" t="s">
        <v>7924</v>
      </c>
      <c r="D2288" s="0" t="s">
        <v>7925</v>
      </c>
      <c r="E2288" s="0" t="n">
        <v>0</v>
      </c>
      <c r="F2288" s="0" t="s">
        <v>22</v>
      </c>
      <c r="G2288" s="0" t="n">
        <v>4</v>
      </c>
      <c r="H2288" s="0" t="n">
        <f aca="false">I2288*0.2</f>
        <v>1.6</v>
      </c>
      <c r="I2288" s="7" t="n">
        <v>8</v>
      </c>
      <c r="J2288" s="9" t="n">
        <v>47848.4166666667</v>
      </c>
      <c r="M2288" s="0" t="n">
        <v>15</v>
      </c>
      <c r="N2288" s="10" t="s">
        <v>7737</v>
      </c>
      <c r="O2288" s="11" t="n">
        <f aca="false">G2288*I2288</f>
        <v>32</v>
      </c>
      <c r="P2288" s="12" t="s">
        <v>171</v>
      </c>
      <c r="Q2288" s="13" t="s">
        <v>851</v>
      </c>
      <c r="R2288" s="0" t="n">
        <f aca="false">VLOOKUP(A2288,Sados!$A$1:$D$2962,4,0)</f>
        <v>4</v>
      </c>
      <c r="AE2288" s="0" t="n">
        <f aca="false">G2288-S2288-T2288-U2288-V2288-W2288-X2288-Y2288-Z2288-AA2288-AB2288-AC2288+AD2288</f>
        <v>4</v>
      </c>
      <c r="AF2288" s="0" t="n">
        <f aca="false">AE2288*I2288</f>
        <v>32</v>
      </c>
    </row>
    <row r="2289" customFormat="false" ht="21" hidden="false" customHeight="false" outlineLevel="0" collapsed="false">
      <c r="A2289" s="7" t="s">
        <v>7926</v>
      </c>
      <c r="B2289" s="8" t="n">
        <f aca="false">I2289</f>
        <v>8</v>
      </c>
      <c r="C2289" s="0" t="s">
        <v>7927</v>
      </c>
      <c r="D2289" s="0" t="s">
        <v>7928</v>
      </c>
      <c r="E2289" s="0" t="s">
        <v>7929</v>
      </c>
      <c r="F2289" s="0" t="s">
        <v>22</v>
      </c>
      <c r="G2289" s="0" t="n">
        <v>4</v>
      </c>
      <c r="H2289" s="0" t="n">
        <f aca="false">I2289*0.2</f>
        <v>1.6</v>
      </c>
      <c r="I2289" s="7" t="n">
        <v>8</v>
      </c>
      <c r="J2289" s="9" t="n">
        <v>47848.4166666667</v>
      </c>
      <c r="M2289" s="0" t="n">
        <v>15</v>
      </c>
      <c r="N2289" s="10" t="s">
        <v>7737</v>
      </c>
      <c r="O2289" s="11" t="n">
        <f aca="false">G2289*I2289</f>
        <v>32</v>
      </c>
      <c r="P2289" s="12" t="s">
        <v>171</v>
      </c>
      <c r="Q2289" s="13" t="s">
        <v>851</v>
      </c>
      <c r="R2289" s="0" t="n">
        <f aca="false">VLOOKUP(A2289,Sados!$A$1:$D$2962,4,0)</f>
        <v>4</v>
      </c>
      <c r="AE2289" s="0" t="n">
        <f aca="false">G2289-S2289-T2289-U2289-V2289-W2289-X2289-Y2289-Z2289-AA2289-AB2289-AC2289+AD2289</f>
        <v>4</v>
      </c>
      <c r="AF2289" s="0" t="n">
        <f aca="false">AE2289*I2289</f>
        <v>32</v>
      </c>
    </row>
    <row r="2290" customFormat="false" ht="21" hidden="false" customHeight="false" outlineLevel="0" collapsed="false">
      <c r="A2290" s="7" t="s">
        <v>7930</v>
      </c>
      <c r="B2290" s="8" t="n">
        <f aca="false">I2290</f>
        <v>6</v>
      </c>
      <c r="C2290" s="0" t="s">
        <v>7931</v>
      </c>
      <c r="D2290" s="0" t="s">
        <v>7932</v>
      </c>
      <c r="E2290" s="0" t="s">
        <v>7933</v>
      </c>
      <c r="F2290" s="0" t="s">
        <v>22</v>
      </c>
      <c r="G2290" s="0" t="n">
        <v>4</v>
      </c>
      <c r="H2290" s="0" t="n">
        <f aca="false">I2290*0.2</f>
        <v>1.2</v>
      </c>
      <c r="I2290" s="7" t="n">
        <v>6</v>
      </c>
      <c r="J2290" s="9" t="n">
        <v>47848.4166666667</v>
      </c>
      <c r="M2290" s="0" t="n">
        <v>15</v>
      </c>
      <c r="N2290" s="10" t="s">
        <v>7737</v>
      </c>
      <c r="O2290" s="11" t="n">
        <f aca="false">G2290*I2290</f>
        <v>24</v>
      </c>
      <c r="P2290" s="12" t="s">
        <v>171</v>
      </c>
      <c r="Q2290" s="13" t="s">
        <v>851</v>
      </c>
      <c r="R2290" s="0" t="n">
        <f aca="false">VLOOKUP(A2290,Sados!$A$1:$D$2962,4,0)</f>
        <v>4</v>
      </c>
      <c r="AE2290" s="0" t="n">
        <f aca="false">G2290-S2290-T2290-U2290-V2290-W2290-X2290-Y2290-Z2290-AA2290-AB2290-AC2290+AD2290</f>
        <v>4</v>
      </c>
      <c r="AF2290" s="0" t="n">
        <f aca="false">AE2290*I2290</f>
        <v>24</v>
      </c>
    </row>
    <row r="2291" customFormat="false" ht="21" hidden="false" customHeight="false" outlineLevel="0" collapsed="false">
      <c r="A2291" s="7" t="s">
        <v>7934</v>
      </c>
      <c r="B2291" s="8" t="n">
        <f aca="false">I2291</f>
        <v>7</v>
      </c>
      <c r="C2291" s="0" t="s">
        <v>7935</v>
      </c>
      <c r="D2291" s="0" t="s">
        <v>7936</v>
      </c>
      <c r="E2291" s="0" t="s">
        <v>7937</v>
      </c>
      <c r="F2291" s="0" t="s">
        <v>22</v>
      </c>
      <c r="G2291" s="0" t="n">
        <v>4</v>
      </c>
      <c r="H2291" s="0" t="n">
        <f aca="false">I2291*0.2</f>
        <v>1.4</v>
      </c>
      <c r="I2291" s="7" t="n">
        <v>7</v>
      </c>
      <c r="J2291" s="9" t="n">
        <v>47848.4166666667</v>
      </c>
      <c r="M2291" s="0" t="n">
        <v>15</v>
      </c>
      <c r="N2291" s="10" t="s">
        <v>7737</v>
      </c>
      <c r="O2291" s="11" t="n">
        <f aca="false">G2291*I2291</f>
        <v>28</v>
      </c>
      <c r="P2291" s="12" t="s">
        <v>42</v>
      </c>
      <c r="Q2291" s="13" t="s">
        <v>851</v>
      </c>
      <c r="R2291" s="0" t="n">
        <f aca="false">VLOOKUP(A2291,Sados!$A$1:$D$2962,4,0)</f>
        <v>4</v>
      </c>
      <c r="AE2291" s="0" t="n">
        <f aca="false">G2291-S2291-T2291-U2291-V2291-W2291-X2291-Y2291-Z2291-AA2291-AB2291-AC2291+AD2291</f>
        <v>4</v>
      </c>
      <c r="AF2291" s="0" t="n">
        <f aca="false">AE2291*I2291</f>
        <v>28</v>
      </c>
    </row>
    <row r="2292" customFormat="false" ht="21" hidden="false" customHeight="false" outlineLevel="0" collapsed="false">
      <c r="A2292" s="7" t="s">
        <v>7938</v>
      </c>
      <c r="B2292" s="8" t="n">
        <f aca="false">I2292</f>
        <v>6</v>
      </c>
      <c r="C2292" s="0" t="s">
        <v>7939</v>
      </c>
      <c r="D2292" s="0" t="s">
        <v>7940</v>
      </c>
      <c r="E2292" s="0" t="s">
        <v>7941</v>
      </c>
      <c r="F2292" s="0" t="s">
        <v>22</v>
      </c>
      <c r="G2292" s="0" t="n">
        <v>8</v>
      </c>
      <c r="H2292" s="0" t="n">
        <f aca="false">I2292*0.2</f>
        <v>1.2</v>
      </c>
      <c r="I2292" s="7" t="n">
        <v>6</v>
      </c>
      <c r="J2292" s="9" t="n">
        <v>47848.4166666667</v>
      </c>
      <c r="M2292" s="0" t="n">
        <v>15</v>
      </c>
      <c r="N2292" s="10" t="s">
        <v>7737</v>
      </c>
      <c r="O2292" s="11" t="n">
        <f aca="false">G2292*I2292</f>
        <v>48</v>
      </c>
      <c r="P2292" s="12" t="s">
        <v>42</v>
      </c>
      <c r="Q2292" s="13" t="s">
        <v>5291</v>
      </c>
      <c r="R2292" s="0" t="n">
        <f aca="false">VLOOKUP(A2292,Sados!$A$1:$D$2962,4,0)</f>
        <v>8</v>
      </c>
      <c r="AE2292" s="0" t="n">
        <f aca="false">G2292-S2292-T2292-U2292-V2292-W2292-X2292-Y2292-Z2292-AA2292-AB2292-AC2292+AD2292</f>
        <v>8</v>
      </c>
      <c r="AF2292" s="0" t="n">
        <f aca="false">AE2292*I2292</f>
        <v>48</v>
      </c>
    </row>
    <row r="2293" customFormat="false" ht="21" hidden="false" customHeight="false" outlineLevel="0" collapsed="false">
      <c r="A2293" s="7" t="s">
        <v>7942</v>
      </c>
      <c r="B2293" s="8" t="n">
        <f aca="false">I2293</f>
        <v>8</v>
      </c>
      <c r="C2293" s="0" t="s">
        <v>7943</v>
      </c>
      <c r="D2293" s="0" t="s">
        <v>7944</v>
      </c>
      <c r="E2293" s="0" t="s">
        <v>7945</v>
      </c>
      <c r="F2293" s="0" t="s">
        <v>22</v>
      </c>
      <c r="G2293" s="0" t="n">
        <v>4</v>
      </c>
      <c r="H2293" s="0" t="n">
        <f aca="false">I2293*0.2</f>
        <v>1.6</v>
      </c>
      <c r="I2293" s="7" t="n">
        <v>8</v>
      </c>
      <c r="J2293" s="9" t="n">
        <v>47848.4166666667</v>
      </c>
      <c r="M2293" s="0" t="n">
        <v>15</v>
      </c>
      <c r="N2293" s="10" t="s">
        <v>7737</v>
      </c>
      <c r="O2293" s="11" t="n">
        <f aca="false">G2293*I2293</f>
        <v>32</v>
      </c>
      <c r="P2293" s="12" t="s">
        <v>38</v>
      </c>
      <c r="Q2293" s="13" t="s">
        <v>5244</v>
      </c>
      <c r="R2293" s="0" t="n">
        <f aca="false">VLOOKUP(A2293,Sados!$A$1:$D$2962,4,0)</f>
        <v>4</v>
      </c>
      <c r="AE2293" s="0" t="n">
        <f aca="false">G2293-S2293-T2293-U2293-V2293-W2293-X2293-Y2293-Z2293-AA2293-AB2293-AC2293+AD2293</f>
        <v>4</v>
      </c>
      <c r="AF2293" s="0" t="n">
        <f aca="false">AE2293*I2293</f>
        <v>32</v>
      </c>
    </row>
    <row r="2294" customFormat="false" ht="21" hidden="false" customHeight="false" outlineLevel="0" collapsed="false">
      <c r="A2294" s="7" t="s">
        <v>7946</v>
      </c>
      <c r="B2294" s="8" t="n">
        <f aca="false">I2294</f>
        <v>6</v>
      </c>
      <c r="C2294" s="0" t="s">
        <v>7947</v>
      </c>
      <c r="D2294" s="0" t="s">
        <v>7948</v>
      </c>
      <c r="E2294" s="0" t="s">
        <v>7949</v>
      </c>
      <c r="F2294" s="0" t="s">
        <v>22</v>
      </c>
      <c r="G2294" s="0" t="n">
        <v>8</v>
      </c>
      <c r="H2294" s="0" t="n">
        <f aca="false">I2294*0.2</f>
        <v>1.2</v>
      </c>
      <c r="I2294" s="7" t="n">
        <v>6</v>
      </c>
      <c r="J2294" s="9" t="n">
        <v>47848.4166666667</v>
      </c>
      <c r="M2294" s="0" t="n">
        <v>15</v>
      </c>
      <c r="N2294" s="10" t="s">
        <v>7737</v>
      </c>
      <c r="O2294" s="11" t="n">
        <f aca="false">G2294*I2294</f>
        <v>48</v>
      </c>
      <c r="P2294" s="12" t="s">
        <v>38</v>
      </c>
      <c r="Q2294" s="13" t="s">
        <v>851</v>
      </c>
      <c r="R2294" s="0" t="n">
        <f aca="false">VLOOKUP(A2294,Sados!$A$1:$D$2962,4,0)</f>
        <v>4</v>
      </c>
      <c r="AE2294" s="0" t="n">
        <f aca="false">G2294-S2294-T2294-U2294-V2294-W2294-X2294-Y2294-Z2294-AA2294-AB2294-AC2294+AD2294</f>
        <v>8</v>
      </c>
      <c r="AF2294" s="0" t="n">
        <f aca="false">AE2294*I2294</f>
        <v>48</v>
      </c>
    </row>
    <row r="2295" customFormat="false" ht="21" hidden="false" customHeight="false" outlineLevel="0" collapsed="false">
      <c r="A2295" s="7" t="s">
        <v>7950</v>
      </c>
      <c r="B2295" s="8" t="n">
        <f aca="false">I2295</f>
        <v>7.5</v>
      </c>
      <c r="C2295" s="0" t="s">
        <v>7951</v>
      </c>
      <c r="D2295" s="0" t="s">
        <v>7952</v>
      </c>
      <c r="E2295" s="0" t="s">
        <v>7953</v>
      </c>
      <c r="F2295" s="0" t="s">
        <v>22</v>
      </c>
      <c r="G2295" s="0" t="n">
        <v>4</v>
      </c>
      <c r="H2295" s="0" t="n">
        <f aca="false">I2295*0.2</f>
        <v>1.5</v>
      </c>
      <c r="I2295" s="7" t="n">
        <v>7.5</v>
      </c>
      <c r="J2295" s="9" t="n">
        <v>47848.4166666667</v>
      </c>
      <c r="M2295" s="0" t="n">
        <v>15</v>
      </c>
      <c r="N2295" s="10" t="s">
        <v>7737</v>
      </c>
      <c r="O2295" s="11" t="n">
        <f aca="false">G2295*I2295</f>
        <v>30</v>
      </c>
      <c r="P2295" s="12" t="s">
        <v>171</v>
      </c>
      <c r="Q2295" s="13" t="s">
        <v>5291</v>
      </c>
      <c r="R2295" s="0" t="n">
        <f aca="false">VLOOKUP(A2295,Sados!$A$1:$D$2962,4,0)</f>
        <v>0</v>
      </c>
      <c r="AE2295" s="0" t="n">
        <f aca="false">G2295-S2295-T2295-U2295-V2295-W2295-X2295-Y2295-Z2295-AA2295-AB2295-AC2295+AD2295</f>
        <v>4</v>
      </c>
      <c r="AF2295" s="0" t="n">
        <f aca="false">AE2295*I2295</f>
        <v>30</v>
      </c>
    </row>
    <row r="2296" customFormat="false" ht="21" hidden="false" customHeight="false" outlineLevel="0" collapsed="false">
      <c r="A2296" s="7" t="s">
        <v>7954</v>
      </c>
      <c r="B2296" s="8" t="n">
        <f aca="false">I2296</f>
        <v>9</v>
      </c>
      <c r="C2296" s="0" t="s">
        <v>7955</v>
      </c>
      <c r="D2296" s="0" t="s">
        <v>7956</v>
      </c>
      <c r="E2296" s="0" t="n">
        <v>0</v>
      </c>
      <c r="F2296" s="0" t="s">
        <v>22</v>
      </c>
      <c r="G2296" s="0" t="n">
        <v>18</v>
      </c>
      <c r="H2296" s="0" t="n">
        <f aca="false">I2296*0.2</f>
        <v>1.8</v>
      </c>
      <c r="I2296" s="7" t="n">
        <v>9</v>
      </c>
      <c r="J2296" s="9" t="n">
        <v>47848.4166666667</v>
      </c>
      <c r="M2296" s="0" t="n">
        <v>15</v>
      </c>
      <c r="N2296" s="10" t="s">
        <v>7737</v>
      </c>
      <c r="O2296" s="11" t="n">
        <f aca="false">G2296*I2296</f>
        <v>162</v>
      </c>
      <c r="P2296" s="12" t="s">
        <v>38</v>
      </c>
      <c r="Q2296" s="13" t="s">
        <v>4074</v>
      </c>
      <c r="R2296" s="0" t="n">
        <f aca="false">VLOOKUP(A2296,Sados!$A$1:$D$2962,4,0)</f>
        <v>6</v>
      </c>
      <c r="AE2296" s="0" t="n">
        <f aca="false">G2296-S2296-T2296-U2296-V2296-W2296-X2296-Y2296-Z2296-AA2296-AB2296-AC2296+AD2296</f>
        <v>18</v>
      </c>
      <c r="AF2296" s="0" t="n">
        <f aca="false">AE2296*I2296</f>
        <v>162</v>
      </c>
    </row>
    <row r="2297" customFormat="false" ht="21" hidden="false" customHeight="false" outlineLevel="0" collapsed="false">
      <c r="A2297" s="7" t="s">
        <v>7957</v>
      </c>
      <c r="B2297" s="8" t="n">
        <f aca="false">I2297</f>
        <v>6.5</v>
      </c>
      <c r="C2297" s="0" t="s">
        <v>7958</v>
      </c>
      <c r="D2297" s="0" t="s">
        <v>7959</v>
      </c>
      <c r="E2297" s="0" t="s">
        <v>7960</v>
      </c>
      <c r="F2297" s="0" t="s">
        <v>22</v>
      </c>
      <c r="G2297" s="0" t="n">
        <v>3</v>
      </c>
      <c r="H2297" s="0" t="n">
        <f aca="false">I2297*0.2</f>
        <v>1.3</v>
      </c>
      <c r="I2297" s="7" t="n">
        <v>6.5</v>
      </c>
      <c r="J2297" s="9" t="n">
        <v>47848.4166666667</v>
      </c>
      <c r="M2297" s="0" t="n">
        <v>15</v>
      </c>
      <c r="N2297" s="10" t="s">
        <v>7737</v>
      </c>
      <c r="O2297" s="11" t="n">
        <f aca="false">G2297*I2297</f>
        <v>19.5</v>
      </c>
      <c r="P2297" s="12" t="s">
        <v>42</v>
      </c>
      <c r="Q2297" s="13" t="s">
        <v>7961</v>
      </c>
      <c r="R2297" s="0" t="n">
        <f aca="false">VLOOKUP(A2297,Sados!$A$1:$D$2962,4,0)</f>
        <v>2</v>
      </c>
      <c r="AE2297" s="0" t="n">
        <f aca="false">G2297-S2297-T2297-U2297-V2297-W2297-X2297-Y2297-Z2297-AA2297-AB2297-AC2297+AD2297</f>
        <v>3</v>
      </c>
      <c r="AF2297" s="0" t="n">
        <f aca="false">AE2297*I2297</f>
        <v>19.5</v>
      </c>
    </row>
    <row r="2298" customFormat="false" ht="21" hidden="false" customHeight="false" outlineLevel="0" collapsed="false">
      <c r="A2298" s="7" t="s">
        <v>7962</v>
      </c>
      <c r="B2298" s="8" t="n">
        <f aca="false">I2298</f>
        <v>6.5</v>
      </c>
      <c r="C2298" s="0" t="s">
        <v>7963</v>
      </c>
      <c r="D2298" s="0" t="s">
        <v>7964</v>
      </c>
      <c r="E2298" s="0" t="s">
        <v>7965</v>
      </c>
      <c r="F2298" s="0" t="s">
        <v>22</v>
      </c>
      <c r="G2298" s="0" t="n">
        <v>6</v>
      </c>
      <c r="H2298" s="0" t="n">
        <f aca="false">I2298*0.2</f>
        <v>1.3</v>
      </c>
      <c r="I2298" s="7" t="n">
        <v>6.5</v>
      </c>
      <c r="J2298" s="9" t="n">
        <v>47848.4166666667</v>
      </c>
      <c r="M2298" s="0" t="n">
        <v>15</v>
      </c>
      <c r="N2298" s="10" t="s">
        <v>7737</v>
      </c>
      <c r="O2298" s="11" t="n">
        <f aca="false">G2298*I2298</f>
        <v>39</v>
      </c>
      <c r="P2298" s="12" t="s">
        <v>42</v>
      </c>
      <c r="Q2298" s="13" t="s">
        <v>7961</v>
      </c>
      <c r="R2298" s="0" t="n">
        <f aca="false">VLOOKUP(A2298,Sados!$A$1:$D$2962,4,0)</f>
        <v>6</v>
      </c>
      <c r="AE2298" s="0" t="n">
        <f aca="false">G2298-S2298-T2298-U2298-V2298-W2298-X2298-Y2298-Z2298-AA2298-AB2298-AC2298+AD2298</f>
        <v>6</v>
      </c>
      <c r="AF2298" s="0" t="n">
        <f aca="false">AE2298*I2298</f>
        <v>39</v>
      </c>
    </row>
    <row r="2299" customFormat="false" ht="21" hidden="false" customHeight="false" outlineLevel="0" collapsed="false">
      <c r="A2299" s="7" t="s">
        <v>7966</v>
      </c>
      <c r="B2299" s="8" t="n">
        <f aca="false">I2299</f>
        <v>6</v>
      </c>
      <c r="C2299" s="0" t="s">
        <v>7967</v>
      </c>
      <c r="D2299" s="0" t="s">
        <v>7855</v>
      </c>
      <c r="E2299" s="0" t="s">
        <v>7856</v>
      </c>
      <c r="F2299" s="0" t="s">
        <v>22</v>
      </c>
      <c r="G2299" s="0" t="n">
        <v>36</v>
      </c>
      <c r="H2299" s="0" t="n">
        <f aca="false">I2299*0.2</f>
        <v>1.2</v>
      </c>
      <c r="I2299" s="7" t="n">
        <v>6</v>
      </c>
      <c r="J2299" s="9" t="n">
        <v>47848.4166666667</v>
      </c>
      <c r="M2299" s="0" t="n">
        <v>15</v>
      </c>
      <c r="N2299" s="10" t="s">
        <v>7737</v>
      </c>
      <c r="O2299" s="11" t="n">
        <f aca="false">G2299*I2299</f>
        <v>216</v>
      </c>
      <c r="P2299" s="12" t="s">
        <v>38</v>
      </c>
      <c r="Q2299" s="13" t="s">
        <v>5254</v>
      </c>
      <c r="R2299" s="0" t="n">
        <f aca="false">VLOOKUP(A2299,Sados!$A$1:$D$2962,4,0)</f>
        <v>36</v>
      </c>
      <c r="AE2299" s="0" t="n">
        <f aca="false">G2299-S2299-T2299-U2299-V2299-W2299-X2299-Y2299-Z2299-AA2299-AB2299-AC2299+AD2299</f>
        <v>36</v>
      </c>
      <c r="AF2299" s="0" t="n">
        <f aca="false">AE2299*I2299</f>
        <v>216</v>
      </c>
    </row>
    <row r="2300" customFormat="false" ht="21" hidden="false" customHeight="false" outlineLevel="0" collapsed="false">
      <c r="A2300" s="7" t="s">
        <v>7968</v>
      </c>
      <c r="B2300" s="8" t="n">
        <f aca="false">I2300</f>
        <v>8</v>
      </c>
      <c r="C2300" s="0" t="s">
        <v>7969</v>
      </c>
      <c r="D2300" s="0" t="s">
        <v>7970</v>
      </c>
      <c r="E2300" s="0" t="n">
        <v>5505</v>
      </c>
      <c r="F2300" s="0" t="s">
        <v>22</v>
      </c>
      <c r="G2300" s="0" t="n">
        <v>3</v>
      </c>
      <c r="H2300" s="0" t="n">
        <f aca="false">I2300*0.2</f>
        <v>1.6</v>
      </c>
      <c r="I2300" s="7" t="n">
        <v>8</v>
      </c>
      <c r="J2300" s="9" t="n">
        <v>47848.4166666667</v>
      </c>
      <c r="M2300" s="0" t="n">
        <v>15</v>
      </c>
      <c r="N2300" s="10" t="s">
        <v>7737</v>
      </c>
      <c r="O2300" s="11" t="n">
        <f aca="false">G2300*I2300</f>
        <v>24</v>
      </c>
      <c r="P2300" s="12" t="s">
        <v>42</v>
      </c>
      <c r="Q2300" s="13" t="s">
        <v>5291</v>
      </c>
      <c r="R2300" s="0" t="n">
        <f aca="false">VLOOKUP(A2300,Sados!$A$1:$D$2962,4,0)</f>
        <v>3</v>
      </c>
      <c r="AE2300" s="0" t="n">
        <f aca="false">G2300-S2300-T2300-U2300-V2300-W2300-X2300-Y2300-Z2300-AA2300-AB2300-AC2300+AD2300</f>
        <v>3</v>
      </c>
      <c r="AF2300" s="0" t="n">
        <f aca="false">AE2300*I2300</f>
        <v>24</v>
      </c>
    </row>
    <row r="2301" customFormat="false" ht="21" hidden="false" customHeight="false" outlineLevel="0" collapsed="false">
      <c r="A2301" s="7" t="s">
        <v>7971</v>
      </c>
      <c r="B2301" s="8" t="n">
        <f aca="false">I2301</f>
        <v>7</v>
      </c>
      <c r="C2301" s="0" t="s">
        <v>7972</v>
      </c>
      <c r="D2301" s="0" t="s">
        <v>7973</v>
      </c>
      <c r="E2301" s="0" t="s">
        <v>7974</v>
      </c>
      <c r="F2301" s="0" t="s">
        <v>22</v>
      </c>
      <c r="G2301" s="0" t="n">
        <v>4</v>
      </c>
      <c r="H2301" s="0" t="n">
        <f aca="false">I2301*0.2</f>
        <v>1.4</v>
      </c>
      <c r="I2301" s="7" t="n">
        <v>7</v>
      </c>
      <c r="J2301" s="9" t="n">
        <v>47848.4166666667</v>
      </c>
      <c r="M2301" s="0" t="n">
        <v>15</v>
      </c>
      <c r="N2301" s="10" t="s">
        <v>7737</v>
      </c>
      <c r="O2301" s="11" t="n">
        <f aca="false">G2301*I2301</f>
        <v>28</v>
      </c>
      <c r="P2301" s="12" t="s">
        <v>54</v>
      </c>
      <c r="Q2301" s="13" t="s">
        <v>5291</v>
      </c>
      <c r="R2301" s="0" t="n">
        <f aca="false">VLOOKUP(A2301,Sados!$A$1:$D$2962,4,0)</f>
        <v>4</v>
      </c>
      <c r="AE2301" s="0" t="n">
        <f aca="false">G2301-S2301-T2301-U2301-V2301-W2301-X2301-Y2301-Z2301-AA2301-AB2301-AC2301+AD2301</f>
        <v>4</v>
      </c>
      <c r="AF2301" s="0" t="n">
        <f aca="false">AE2301*I2301</f>
        <v>28</v>
      </c>
    </row>
    <row r="2302" customFormat="false" ht="21" hidden="false" customHeight="false" outlineLevel="0" collapsed="false">
      <c r="A2302" s="7" t="s">
        <v>7975</v>
      </c>
      <c r="B2302" s="8" t="n">
        <f aca="false">I2302</f>
        <v>7</v>
      </c>
      <c r="C2302" s="0" t="s">
        <v>7976</v>
      </c>
      <c r="D2302" s="0" t="s">
        <v>7977</v>
      </c>
      <c r="E2302" s="0" t="s">
        <v>7978</v>
      </c>
      <c r="F2302" s="0" t="s">
        <v>22</v>
      </c>
      <c r="G2302" s="0" t="n">
        <v>4</v>
      </c>
      <c r="H2302" s="0" t="n">
        <f aca="false">I2302*0.2</f>
        <v>1.4</v>
      </c>
      <c r="I2302" s="7" t="n">
        <v>7</v>
      </c>
      <c r="J2302" s="9" t="n">
        <v>47848.4166666667</v>
      </c>
      <c r="M2302" s="0" t="n">
        <v>15</v>
      </c>
      <c r="N2302" s="10" t="s">
        <v>7737</v>
      </c>
      <c r="O2302" s="11" t="n">
        <f aca="false">G2302*I2302</f>
        <v>28</v>
      </c>
      <c r="P2302" s="12" t="s">
        <v>54</v>
      </c>
      <c r="Q2302" s="13" t="s">
        <v>5291</v>
      </c>
      <c r="R2302" s="0" t="n">
        <f aca="false">VLOOKUP(A2302,Sados!$A$1:$D$2962,4,0)</f>
        <v>4</v>
      </c>
      <c r="AE2302" s="0" t="n">
        <f aca="false">G2302-S2302-T2302-U2302-V2302-W2302-X2302-Y2302-Z2302-AA2302-AB2302-AC2302+AD2302</f>
        <v>4</v>
      </c>
      <c r="AF2302" s="0" t="n">
        <f aca="false">AE2302*I2302</f>
        <v>28</v>
      </c>
    </row>
    <row r="2303" customFormat="false" ht="21" hidden="false" customHeight="false" outlineLevel="0" collapsed="false">
      <c r="A2303" s="7" t="s">
        <v>7979</v>
      </c>
      <c r="B2303" s="8" t="n">
        <f aca="false">I2303</f>
        <v>36</v>
      </c>
      <c r="C2303" s="0" t="s">
        <v>7980</v>
      </c>
      <c r="D2303" s="0" t="s">
        <v>7981</v>
      </c>
      <c r="E2303" s="0" t="s">
        <v>7982</v>
      </c>
      <c r="F2303" s="0" t="s">
        <v>22</v>
      </c>
      <c r="G2303" s="0" t="n">
        <v>1</v>
      </c>
      <c r="H2303" s="0" t="n">
        <f aca="false">I2303*0.2</f>
        <v>7.2</v>
      </c>
      <c r="I2303" s="7" t="n">
        <v>36</v>
      </c>
      <c r="J2303" s="9" t="n">
        <v>47848.4166666667</v>
      </c>
      <c r="M2303" s="0" t="n">
        <v>15</v>
      </c>
      <c r="N2303" s="10" t="s">
        <v>7983</v>
      </c>
      <c r="O2303" s="11" t="n">
        <f aca="false">G2303*I2303</f>
        <v>36</v>
      </c>
      <c r="P2303" s="12" t="s">
        <v>42</v>
      </c>
      <c r="Q2303" s="13" t="s">
        <v>5369</v>
      </c>
      <c r="R2303" s="0" t="n">
        <f aca="false">VLOOKUP(A2303,Sados!$A$1:$D$2962,4,0)</f>
        <v>1</v>
      </c>
      <c r="AE2303" s="0" t="n">
        <f aca="false">G2303-S2303-T2303-U2303-V2303-W2303-X2303-Y2303-Z2303-AA2303-AB2303-AC2303+AD2303</f>
        <v>1</v>
      </c>
      <c r="AF2303" s="0" t="n">
        <f aca="false">AE2303*I2303</f>
        <v>36</v>
      </c>
    </row>
    <row r="2304" customFormat="false" ht="21" hidden="false" customHeight="false" outlineLevel="0" collapsed="false">
      <c r="A2304" s="7" t="s">
        <v>7984</v>
      </c>
      <c r="B2304" s="8" t="n">
        <f aca="false">I2304</f>
        <v>12</v>
      </c>
      <c r="C2304" s="0" t="s">
        <v>7985</v>
      </c>
      <c r="D2304" s="0" t="s">
        <v>7986</v>
      </c>
      <c r="E2304" s="0" t="n">
        <v>0</v>
      </c>
      <c r="F2304" s="0" t="s">
        <v>22</v>
      </c>
      <c r="G2304" s="0" t="n">
        <v>50</v>
      </c>
      <c r="H2304" s="0" t="n">
        <f aca="false">I2304*0.2</f>
        <v>2.4</v>
      </c>
      <c r="I2304" s="7" t="n">
        <v>12</v>
      </c>
      <c r="J2304" s="9" t="n">
        <v>47848.4166666667</v>
      </c>
      <c r="M2304" s="0" t="n">
        <v>15</v>
      </c>
      <c r="N2304" s="10" t="s">
        <v>7987</v>
      </c>
      <c r="O2304" s="11" t="n">
        <f aca="false">G2304*I2304</f>
        <v>600</v>
      </c>
      <c r="P2304" s="12" t="s">
        <v>171</v>
      </c>
      <c r="Q2304" s="13" t="s">
        <v>25</v>
      </c>
      <c r="R2304" s="0" t="n">
        <f aca="false">VLOOKUP(A2304,Sados!$A$1:$D$2962,4,0)</f>
        <v>50</v>
      </c>
      <c r="AE2304" s="0" t="n">
        <f aca="false">G2304-S2304-T2304-U2304-V2304-W2304-X2304-Y2304-Z2304-AA2304-AB2304-AC2304+AD2304</f>
        <v>50</v>
      </c>
      <c r="AF2304" s="0" t="n">
        <f aca="false">AE2304*I2304</f>
        <v>600</v>
      </c>
    </row>
    <row r="2305" customFormat="false" ht="21" hidden="false" customHeight="false" outlineLevel="0" collapsed="false">
      <c r="A2305" s="7" t="s">
        <v>7988</v>
      </c>
      <c r="B2305" s="8" t="n">
        <f aca="false">I2305</f>
        <v>18</v>
      </c>
      <c r="C2305" s="0" t="s">
        <v>7989</v>
      </c>
      <c r="D2305" s="0" t="s">
        <v>7990</v>
      </c>
      <c r="E2305" s="0" t="n">
        <v>0</v>
      </c>
      <c r="F2305" s="0" t="s">
        <v>22</v>
      </c>
      <c r="G2305" s="0" t="n">
        <v>1</v>
      </c>
      <c r="H2305" s="0" t="n">
        <f aca="false">I2305*0.2</f>
        <v>3.6</v>
      </c>
      <c r="I2305" s="7" t="n">
        <v>18</v>
      </c>
      <c r="J2305" s="9" t="n">
        <v>47848.4166666667</v>
      </c>
      <c r="M2305" s="0" t="n">
        <v>15</v>
      </c>
      <c r="N2305" s="10" t="s">
        <v>7991</v>
      </c>
      <c r="O2305" s="11" t="n">
        <f aca="false">G2305*I2305</f>
        <v>18</v>
      </c>
      <c r="P2305" s="12" t="s">
        <v>42</v>
      </c>
      <c r="Q2305" s="13" t="s">
        <v>25</v>
      </c>
      <c r="R2305" s="0" t="e">
        <f aca="false">VLOOKUP(A2305,Sados!$A$1:$D$2962,4,0)</f>
        <v>#N/A</v>
      </c>
      <c r="AE2305" s="0" t="n">
        <f aca="false">G2305-S2305-T2305-U2305-V2305-W2305-X2305-Y2305-Z2305-AA2305-AB2305-AC2305+AD2305</f>
        <v>1</v>
      </c>
      <c r="AF2305" s="0" t="n">
        <f aca="false">AE2305*I2305</f>
        <v>18</v>
      </c>
    </row>
    <row r="2306" customFormat="false" ht="21" hidden="false" customHeight="false" outlineLevel="0" collapsed="false">
      <c r="A2306" s="7" t="s">
        <v>7992</v>
      </c>
      <c r="B2306" s="8" t="n">
        <f aca="false">I2306</f>
        <v>18</v>
      </c>
      <c r="C2306" s="0" t="s">
        <v>7993</v>
      </c>
      <c r="D2306" s="0" t="s">
        <v>7994</v>
      </c>
      <c r="E2306" s="0" t="n">
        <v>0</v>
      </c>
      <c r="F2306" s="0" t="s">
        <v>22</v>
      </c>
      <c r="G2306" s="0" t="n">
        <v>2</v>
      </c>
      <c r="H2306" s="0" t="n">
        <f aca="false">I2306*0.2</f>
        <v>3.6</v>
      </c>
      <c r="I2306" s="7" t="n">
        <v>18</v>
      </c>
      <c r="J2306" s="9" t="n">
        <v>47848.4166666667</v>
      </c>
      <c r="M2306" s="0" t="n">
        <v>15</v>
      </c>
      <c r="N2306" s="10" t="s">
        <v>7991</v>
      </c>
      <c r="O2306" s="11" t="n">
        <f aca="false">G2306*I2306</f>
        <v>36</v>
      </c>
      <c r="P2306" s="12" t="s">
        <v>42</v>
      </c>
      <c r="Q2306" s="13" t="s">
        <v>25</v>
      </c>
      <c r="R2306" s="0" t="e">
        <f aca="false">VLOOKUP(A2306,Sados!$A$1:$D$2962,4,0)</f>
        <v>#N/A</v>
      </c>
      <c r="AE2306" s="0" t="n">
        <f aca="false">G2306-S2306-T2306-U2306-V2306-W2306-X2306-Y2306-Z2306-AA2306-AB2306-AC2306+AD2306</f>
        <v>2</v>
      </c>
      <c r="AF2306" s="0" t="n">
        <f aca="false">AE2306*I2306</f>
        <v>36</v>
      </c>
    </row>
    <row r="2307" customFormat="false" ht="21" hidden="false" customHeight="false" outlineLevel="0" collapsed="false">
      <c r="A2307" s="22" t="s">
        <v>7995</v>
      </c>
      <c r="B2307" s="8" t="n">
        <f aca="false">I2307</f>
        <v>27</v>
      </c>
      <c r="C2307" s="22" t="s">
        <v>7996</v>
      </c>
      <c r="D2307" s="23" t="s">
        <v>7997</v>
      </c>
      <c r="E2307" s="22" t="n">
        <v>0</v>
      </c>
      <c r="F2307" s="22" t="s">
        <v>22</v>
      </c>
      <c r="G2307" s="24" t="n">
        <v>2</v>
      </c>
      <c r="H2307" s="0" t="n">
        <f aca="false">I2307*0.2</f>
        <v>5.4</v>
      </c>
      <c r="I2307" s="22" t="n">
        <v>27</v>
      </c>
      <c r="J2307" s="25" t="n">
        <v>47848.4166666667</v>
      </c>
      <c r="M2307" s="0" t="n">
        <v>15</v>
      </c>
      <c r="N2307" s="10" t="s">
        <v>2912</v>
      </c>
      <c r="O2307" s="11" t="n">
        <f aca="false">G2307*I2307</f>
        <v>54</v>
      </c>
      <c r="P2307" s="12" t="s">
        <v>54</v>
      </c>
      <c r="Q2307" s="13" t="s">
        <v>2914</v>
      </c>
      <c r="R2307" s="0" t="n">
        <f aca="false">VLOOKUP(A2307,Sados!$A$1:$D$2962,4,0)</f>
        <v>1</v>
      </c>
      <c r="AB2307" s="0" t="n">
        <v>1</v>
      </c>
      <c r="AE2307" s="0" t="n">
        <f aca="false">G2307-S2307-T2307-U2307-V2307-W2307-X2307-Y2307-Z2307-AA2307-AB2307-AC2307+AD2307</f>
        <v>1</v>
      </c>
      <c r="AF2307" s="0" t="n">
        <f aca="false">AE2307*I2307</f>
        <v>27</v>
      </c>
    </row>
    <row r="2308" customFormat="false" ht="21" hidden="false" customHeight="false" outlineLevel="0" collapsed="false">
      <c r="A2308" s="26" t="s">
        <v>7998</v>
      </c>
      <c r="B2308" s="27" t="n">
        <v>4</v>
      </c>
      <c r="C2308" s="28" t="s">
        <v>7999</v>
      </c>
      <c r="D2308" s="26" t="s">
        <v>8000</v>
      </c>
      <c r="E2308" s="0" t="n">
        <v>0</v>
      </c>
      <c r="F2308" s="0" t="s">
        <v>22</v>
      </c>
      <c r="G2308" s="0" t="n">
        <v>0</v>
      </c>
      <c r="H2308" s="0" t="n">
        <v>2.4</v>
      </c>
      <c r="I2308" s="7" t="n">
        <v>4</v>
      </c>
      <c r="J2308" s="25" t="n">
        <v>47848.4166666667</v>
      </c>
      <c r="M2308" s="0" t="n">
        <v>15</v>
      </c>
      <c r="N2308" s="10" t="s">
        <v>8001</v>
      </c>
      <c r="O2308" s="11" t="n">
        <f aca="false">G2308*I2308</f>
        <v>0</v>
      </c>
      <c r="P2308" s="1" t="s">
        <v>24</v>
      </c>
      <c r="Q2308" s="2" t="s">
        <v>8002</v>
      </c>
      <c r="R2308" s="0" t="e">
        <f aca="false">VLOOKUP(A2308,Sados!$A$1:$D$2962,4,0)</f>
        <v>#N/A</v>
      </c>
      <c r="S2308" s="0" t="n">
        <f aca="false">SUM(S3:S2307)</f>
        <v>20</v>
      </c>
      <c r="T2308" s="0" t="n">
        <f aca="false">SUM(T3:T2307)</f>
        <v>33</v>
      </c>
      <c r="U2308" s="0" t="n">
        <f aca="false">SUM(U3:U2307)</f>
        <v>28</v>
      </c>
      <c r="V2308" s="0" t="n">
        <f aca="false">SUM(V3:V2307)</f>
        <v>30</v>
      </c>
      <c r="W2308" s="0" t="n">
        <f aca="false">SUM(W3:W2307)</f>
        <v>28.5</v>
      </c>
      <c r="X2308" s="0" t="n">
        <f aca="false">SUM(X3:X2307)</f>
        <v>4</v>
      </c>
      <c r="Y2308" s="0" t="n">
        <f aca="false">SUM(Y3:Y2307)</f>
        <v>19</v>
      </c>
      <c r="Z2308" s="0" t="n">
        <f aca="false">SUM(Z3:Z2307)</f>
        <v>50</v>
      </c>
      <c r="AA2308" s="0" t="n">
        <f aca="false">SUM(AA3:AA2307)</f>
        <v>20</v>
      </c>
      <c r="AB2308" s="0" t="n">
        <f aca="false">SUM(AB3:AB2307)</f>
        <v>25</v>
      </c>
      <c r="AC2308" s="0" t="n">
        <f aca="false">SUM(AC199:AC2307)</f>
        <v>20</v>
      </c>
      <c r="AD2308" s="0" t="n">
        <f aca="false">SUM(AD199:AD2307)</f>
        <v>6</v>
      </c>
      <c r="AE2308" s="0" t="n">
        <f aca="false">SUM(AE199:AE2307)</f>
        <v>14756.5</v>
      </c>
      <c r="AF2308" s="0" t="n">
        <f aca="false">SUM(AF199:AF2307)</f>
        <v>318677</v>
      </c>
    </row>
    <row r="2309" customFormat="false" ht="21" hidden="false" customHeight="false" outlineLevel="0" collapsed="false">
      <c r="A2309" s="26" t="s">
        <v>8003</v>
      </c>
      <c r="B2309" s="27" t="n">
        <v>49</v>
      </c>
      <c r="C2309" s="26" t="s">
        <v>8004</v>
      </c>
      <c r="D2309" s="26" t="s">
        <v>8005</v>
      </c>
      <c r="E2309" s="28" t="n">
        <v>28750</v>
      </c>
      <c r="F2309" s="0" t="s">
        <v>22</v>
      </c>
      <c r="G2309" s="0" t="n">
        <v>1</v>
      </c>
      <c r="H2309" s="0" t="n">
        <v>35</v>
      </c>
      <c r="I2309" s="29" t="n">
        <f aca="false">B2309</f>
        <v>49</v>
      </c>
      <c r="J2309" s="25" t="n">
        <v>47848.4166666667</v>
      </c>
      <c r="M2309" s="0" t="n">
        <v>15</v>
      </c>
      <c r="N2309" s="10" t="s">
        <v>8006</v>
      </c>
      <c r="O2309" s="11" t="n">
        <f aca="false">G2309*I2309</f>
        <v>49</v>
      </c>
      <c r="P2309" s="1" t="s">
        <v>42</v>
      </c>
      <c r="Q2309" s="2" t="s">
        <v>166</v>
      </c>
      <c r="R2309" s="0" t="n">
        <f aca="false">VLOOKUP(A2309,Sados!$A$1:$D$2962,4,0)</f>
        <v>1</v>
      </c>
    </row>
    <row r="2310" customFormat="false" ht="21" hidden="false" customHeight="false" outlineLevel="0" collapsed="false">
      <c r="A2310" s="2" t="s">
        <v>8007</v>
      </c>
      <c r="B2310" s="27" t="n">
        <v>51</v>
      </c>
      <c r="C2310" s="2" t="s">
        <v>8008</v>
      </c>
      <c r="D2310" s="2" t="s">
        <v>8009</v>
      </c>
      <c r="E2310" s="0" t="n">
        <v>79549</v>
      </c>
      <c r="F2310" s="0" t="s">
        <v>22</v>
      </c>
      <c r="G2310" s="0" t="n">
        <v>1</v>
      </c>
      <c r="H2310" s="0" t="n">
        <v>30</v>
      </c>
      <c r="I2310" s="29" t="n">
        <f aca="false">B2310</f>
        <v>51</v>
      </c>
      <c r="J2310" s="25" t="n">
        <v>47848.4166666667</v>
      </c>
      <c r="M2310" s="0" t="n">
        <v>15</v>
      </c>
      <c r="N2310" s="10" t="s">
        <v>8010</v>
      </c>
      <c r="O2310" s="11" t="n">
        <f aca="false">G2310*I2310</f>
        <v>51</v>
      </c>
      <c r="P2310" s="1" t="s">
        <v>42</v>
      </c>
      <c r="Q2310" s="2" t="s">
        <v>8011</v>
      </c>
    </row>
    <row r="2311" customFormat="false" ht="21" hidden="false" customHeight="false" outlineLevel="0" collapsed="false">
      <c r="A2311" s="14" t="s">
        <v>8012</v>
      </c>
      <c r="B2311" s="27" t="n">
        <v>50</v>
      </c>
      <c r="C2311" s="0" t="s">
        <v>8013</v>
      </c>
      <c r="D2311" s="0" t="s">
        <v>8014</v>
      </c>
      <c r="E2311" s="0" t="n">
        <v>985</v>
      </c>
      <c r="F2311" s="0" t="s">
        <v>22</v>
      </c>
      <c r="G2311" s="0" t="n">
        <v>40</v>
      </c>
      <c r="H2311" s="0" t="n">
        <v>32</v>
      </c>
      <c r="I2311" s="29" t="n">
        <f aca="false">B2311</f>
        <v>50</v>
      </c>
      <c r="J2311" s="25" t="n">
        <v>47848.4166666667</v>
      </c>
      <c r="M2311" s="0" t="n">
        <v>15</v>
      </c>
      <c r="N2311" s="10" t="s">
        <v>8015</v>
      </c>
      <c r="O2311" s="11" t="n">
        <f aca="false">G2311*I2311</f>
        <v>2000</v>
      </c>
      <c r="P2311" s="1" t="s">
        <v>24</v>
      </c>
      <c r="Q2311" s="2" t="s">
        <v>8016</v>
      </c>
    </row>
    <row r="2312" customFormat="false" ht="21" hidden="false" customHeight="false" outlineLevel="0" collapsed="false">
      <c r="A2312" s="30" t="s">
        <v>8017</v>
      </c>
      <c r="B2312" s="27" t="n">
        <v>68</v>
      </c>
      <c r="C2312" s="0" t="s">
        <v>8018</v>
      </c>
      <c r="D2312" s="0" t="s">
        <v>8019</v>
      </c>
      <c r="E2312" s="31" t="s">
        <v>8020</v>
      </c>
      <c r="F2312" s="0" t="s">
        <v>22</v>
      </c>
      <c r="G2312" s="0" t="n">
        <v>1</v>
      </c>
      <c r="H2312" s="0" t="n">
        <v>40</v>
      </c>
      <c r="I2312" s="29" t="n">
        <f aca="false">B2312</f>
        <v>68</v>
      </c>
      <c r="J2312" s="25" t="n">
        <v>47848.4166666667</v>
      </c>
      <c r="M2312" s="0" t="n">
        <v>15</v>
      </c>
      <c r="N2312" s="10" t="s">
        <v>8015</v>
      </c>
      <c r="O2312" s="11" t="n">
        <f aca="false">G2312*I2312</f>
        <v>68</v>
      </c>
      <c r="P2312" s="1" t="s">
        <v>38</v>
      </c>
      <c r="Q2312" s="31" t="s">
        <v>797</v>
      </c>
    </row>
    <row r="2313" customFormat="false" ht="21" hidden="false" customHeight="false" outlineLevel="0" collapsed="false">
      <c r="A2313" s="7" t="s">
        <v>8021</v>
      </c>
      <c r="B2313" s="27" t="n">
        <v>400</v>
      </c>
      <c r="C2313" s="7" t="s">
        <v>8022</v>
      </c>
      <c r="D2313" s="7" t="s">
        <v>8023</v>
      </c>
      <c r="E2313" s="7" t="s">
        <v>8024</v>
      </c>
      <c r="F2313" s="0" t="s">
        <v>22</v>
      </c>
      <c r="G2313" s="0" t="n">
        <v>1</v>
      </c>
      <c r="H2313" s="0" t="n">
        <v>320</v>
      </c>
      <c r="I2313" s="29" t="n">
        <f aca="false">B2313</f>
        <v>400</v>
      </c>
      <c r="J2313" s="25" t="n">
        <v>47848.4166666667</v>
      </c>
      <c r="M2313" s="0" t="n">
        <v>15</v>
      </c>
      <c r="N2313" s="10" t="s">
        <v>8015</v>
      </c>
      <c r="O2313" s="11" t="n">
        <f aca="false">G2313*I2313</f>
        <v>400</v>
      </c>
      <c r="P2313" s="1" t="s">
        <v>42</v>
      </c>
      <c r="Q2313" s="2" t="s">
        <v>8025</v>
      </c>
    </row>
    <row r="2314" customFormat="false" ht="21" hidden="false" customHeight="false" outlineLevel="0" collapsed="false">
      <c r="A2314" s="31" t="s">
        <v>8026</v>
      </c>
      <c r="B2314" s="27" t="n">
        <v>40</v>
      </c>
      <c r="C2314" s="31" t="s">
        <v>8027</v>
      </c>
      <c r="D2314" s="31" t="s">
        <v>8028</v>
      </c>
      <c r="E2314" s="31" t="s">
        <v>8020</v>
      </c>
      <c r="F2314" s="0" t="s">
        <v>22</v>
      </c>
      <c r="G2314" s="0" t="n">
        <v>3</v>
      </c>
      <c r="H2314" s="0" t="n">
        <v>20</v>
      </c>
      <c r="I2314" s="29" t="n">
        <f aca="false">B2314</f>
        <v>40</v>
      </c>
      <c r="J2314" s="25" t="n">
        <v>47848.4166666667</v>
      </c>
      <c r="M2314" s="0" t="n">
        <v>15</v>
      </c>
      <c r="N2314" s="10" t="s">
        <v>8015</v>
      </c>
      <c r="O2314" s="11" t="n">
        <f aca="false">G2314*I2314</f>
        <v>120</v>
      </c>
      <c r="P2314" s="1" t="s">
        <v>38</v>
      </c>
      <c r="Q2314" s="31" t="s">
        <v>797</v>
      </c>
    </row>
    <row r="2315" customFormat="false" ht="21" hidden="false" customHeight="false" outlineLevel="0" collapsed="false">
      <c r="A2315" s="31" t="s">
        <v>8029</v>
      </c>
      <c r="B2315" s="27" t="n">
        <v>42</v>
      </c>
      <c r="C2315" s="31" t="s">
        <v>8030</v>
      </c>
      <c r="D2315" s="31" t="s">
        <v>8031</v>
      </c>
      <c r="E2315" s="31" t="s">
        <v>8032</v>
      </c>
      <c r="F2315" s="0" t="s">
        <v>22</v>
      </c>
      <c r="H2315" s="0" t="n">
        <v>22</v>
      </c>
      <c r="I2315" s="29" t="n">
        <f aca="false">B2315</f>
        <v>42</v>
      </c>
      <c r="J2315" s="25" t="n">
        <v>47848.4166666667</v>
      </c>
      <c r="M2315" s="0" t="n">
        <v>15</v>
      </c>
      <c r="N2315" s="10" t="s">
        <v>8015</v>
      </c>
      <c r="O2315" s="11" t="n">
        <f aca="false">G2315*I2315</f>
        <v>0</v>
      </c>
      <c r="P2315" s="1" t="s">
        <v>42</v>
      </c>
      <c r="Q2315" s="0" t="s">
        <v>797</v>
      </c>
    </row>
    <row r="2316" customFormat="false" ht="21" hidden="false" customHeight="false" outlineLevel="0" collapsed="false">
      <c r="A2316" s="31" t="s">
        <v>8033</v>
      </c>
      <c r="B2316" s="27" t="n">
        <v>42</v>
      </c>
      <c r="C2316" s="31" t="s">
        <v>8034</v>
      </c>
      <c r="D2316" s="31" t="s">
        <v>8035</v>
      </c>
      <c r="E2316" s="0" t="s">
        <v>8036</v>
      </c>
      <c r="F2316" s="0" t="s">
        <v>22</v>
      </c>
      <c r="H2316" s="0" t="n">
        <v>20</v>
      </c>
      <c r="I2316" s="29" t="n">
        <f aca="false">B2316</f>
        <v>42</v>
      </c>
      <c r="J2316" s="25" t="n">
        <v>47848.4166666667</v>
      </c>
      <c r="M2316" s="0" t="n">
        <v>15</v>
      </c>
      <c r="N2316" s="10" t="s">
        <v>8015</v>
      </c>
      <c r="O2316" s="11" t="n">
        <f aca="false">G2316*I2316</f>
        <v>0</v>
      </c>
      <c r="P2316" s="1" t="s">
        <v>42</v>
      </c>
      <c r="Q2316" s="0" t="s">
        <v>797</v>
      </c>
    </row>
    <row r="2317" customFormat="false" ht="21" hidden="false" customHeight="false" outlineLevel="0" collapsed="false">
      <c r="A2317" s="31" t="s">
        <v>8037</v>
      </c>
      <c r="B2317" s="27" t="n">
        <v>33</v>
      </c>
      <c r="C2317" s="0" t="s">
        <v>8038</v>
      </c>
      <c r="D2317" s="31" t="s">
        <v>8039</v>
      </c>
      <c r="E2317" s="0" t="s">
        <v>8040</v>
      </c>
      <c r="F2317" s="0" t="s">
        <v>22</v>
      </c>
      <c r="H2317" s="0" t="n">
        <v>15</v>
      </c>
      <c r="I2317" s="29" t="n">
        <f aca="false">B2317</f>
        <v>33</v>
      </c>
      <c r="J2317" s="25" t="n">
        <v>47848.4166666667</v>
      </c>
      <c r="M2317" s="0" t="n">
        <v>15</v>
      </c>
      <c r="N2317" s="10" t="s">
        <v>8015</v>
      </c>
      <c r="O2317" s="11" t="n">
        <f aca="false">G2317*I2317</f>
        <v>0</v>
      </c>
      <c r="P2317" s="1" t="s">
        <v>42</v>
      </c>
      <c r="Q2317" s="0" t="s">
        <v>797</v>
      </c>
    </row>
    <row r="2318" customFormat="false" ht="21" hidden="false" customHeight="false" outlineLevel="0" collapsed="false">
      <c r="A2318" s="31" t="s">
        <v>8041</v>
      </c>
      <c r="B2318" s="27" t="n">
        <v>40</v>
      </c>
      <c r="C2318" s="31" t="s">
        <v>8042</v>
      </c>
      <c r="D2318" s="31" t="s">
        <v>8043</v>
      </c>
      <c r="E2318" s="0" t="s">
        <v>8044</v>
      </c>
      <c r="F2318" s="0" t="s">
        <v>22</v>
      </c>
      <c r="H2318" s="0" t="n">
        <v>20</v>
      </c>
      <c r="I2318" s="29" t="n">
        <f aca="false">B2318</f>
        <v>40</v>
      </c>
      <c r="J2318" s="25" t="n">
        <v>47848.4166666667</v>
      </c>
      <c r="M2318" s="0" t="n">
        <v>15</v>
      </c>
      <c r="N2318" s="10" t="s">
        <v>8015</v>
      </c>
      <c r="O2318" s="11" t="n">
        <f aca="false">G2318*I2318</f>
        <v>0</v>
      </c>
      <c r="P2318" s="1" t="s">
        <v>42</v>
      </c>
      <c r="Q2318" s="0" t="s">
        <v>797</v>
      </c>
    </row>
    <row r="2319" customFormat="false" ht="21" hidden="false" customHeight="false" outlineLevel="0" collapsed="false">
      <c r="A2319" s="31" t="s">
        <v>8045</v>
      </c>
      <c r="B2319" s="27" t="n">
        <v>73</v>
      </c>
      <c r="C2319" s="31" t="s">
        <v>8046</v>
      </c>
      <c r="D2319" s="31" t="s">
        <v>8047</v>
      </c>
      <c r="E2319" s="31" t="s">
        <v>8048</v>
      </c>
      <c r="F2319" s="0" t="s">
        <v>22</v>
      </c>
      <c r="H2319" s="0" t="n">
        <v>50</v>
      </c>
      <c r="I2319" s="29" t="n">
        <f aca="false">B2319</f>
        <v>73</v>
      </c>
      <c r="J2319" s="25" t="n">
        <v>47848.4166666667</v>
      </c>
      <c r="M2319" s="0" t="n">
        <v>15</v>
      </c>
      <c r="N2319" s="10" t="s">
        <v>8015</v>
      </c>
      <c r="O2319" s="11" t="n">
        <f aca="false">G2319*I2319</f>
        <v>0</v>
      </c>
      <c r="P2319" s="1" t="s">
        <v>42</v>
      </c>
      <c r="Q2319" s="0" t="s">
        <v>8025</v>
      </c>
    </row>
    <row r="2320" customFormat="false" ht="21" hidden="false" customHeight="false" outlineLevel="0" collapsed="false">
      <c r="A2320" s="32" t="s">
        <v>8049</v>
      </c>
      <c r="B2320" s="27" t="n">
        <v>13</v>
      </c>
      <c r="C2320" s="32" t="s">
        <v>1592</v>
      </c>
      <c r="D2320" s="32" t="s">
        <v>1593</v>
      </c>
      <c r="E2320" s="7" t="s">
        <v>1128</v>
      </c>
      <c r="F2320" s="0" t="s">
        <v>22</v>
      </c>
      <c r="H2320" s="0" t="n">
        <v>8</v>
      </c>
      <c r="I2320" s="29" t="n">
        <f aca="false">B2320</f>
        <v>13</v>
      </c>
      <c r="J2320" s="25" t="n">
        <v>47848.4166666667</v>
      </c>
      <c r="M2320" s="0" t="n">
        <v>15</v>
      </c>
      <c r="N2320" s="10" t="s">
        <v>8050</v>
      </c>
      <c r="O2320" s="11" t="n">
        <f aca="false">G2320*I2320</f>
        <v>0</v>
      </c>
      <c r="P2320" s="1" t="s">
        <v>24</v>
      </c>
      <c r="Q2320" s="2" t="s">
        <v>1324</v>
      </c>
    </row>
    <row r="2321" customFormat="false" ht="21" hidden="false" customHeight="false" outlineLevel="0" collapsed="false">
      <c r="A2321" s="32" t="s">
        <v>8051</v>
      </c>
      <c r="B2321" s="27" t="n">
        <v>8.5</v>
      </c>
      <c r="C2321" s="32" t="s">
        <v>8052</v>
      </c>
      <c r="D2321" s="32" t="s">
        <v>8053</v>
      </c>
      <c r="E2321" s="7" t="n">
        <v>0</v>
      </c>
      <c r="F2321" s="0" t="s">
        <v>22</v>
      </c>
      <c r="H2321" s="0" t="n">
        <v>5</v>
      </c>
      <c r="I2321" s="29" t="n">
        <f aca="false">B2321</f>
        <v>8.5</v>
      </c>
      <c r="J2321" s="25" t="n">
        <v>47848.4166666667</v>
      </c>
      <c r="M2321" s="0" t="n">
        <v>15</v>
      </c>
      <c r="N2321" s="10" t="s">
        <v>8050</v>
      </c>
      <c r="O2321" s="11" t="n">
        <f aca="false">G2321*I2321</f>
        <v>0</v>
      </c>
      <c r="P2321" s="1" t="s">
        <v>24</v>
      </c>
      <c r="Q2321" s="2" t="s">
        <v>1324</v>
      </c>
    </row>
    <row r="2322" customFormat="false" ht="21" hidden="false" customHeight="false" outlineLevel="0" collapsed="false">
      <c r="A2322" s="32" t="s">
        <v>8054</v>
      </c>
      <c r="B2322" s="27" t="n">
        <v>6.5</v>
      </c>
      <c r="C2322" s="32" t="s">
        <v>8055</v>
      </c>
      <c r="D2322" s="32" t="s">
        <v>8056</v>
      </c>
      <c r="E2322" s="7" t="n">
        <v>509</v>
      </c>
      <c r="F2322" s="0" t="s">
        <v>22</v>
      </c>
      <c r="H2322" s="0" t="n">
        <v>4</v>
      </c>
      <c r="I2322" s="29" t="n">
        <f aca="false">B2322</f>
        <v>6.5</v>
      </c>
      <c r="J2322" s="25" t="n">
        <v>47848.4166666667</v>
      </c>
      <c r="M2322" s="0" t="n">
        <v>15</v>
      </c>
      <c r="N2322" s="10" t="s">
        <v>8050</v>
      </c>
      <c r="O2322" s="11" t="n">
        <f aca="false">G2322*I2322</f>
        <v>0</v>
      </c>
      <c r="P2322" s="1" t="s">
        <v>24</v>
      </c>
      <c r="Q2322" s="2" t="s">
        <v>8016</v>
      </c>
    </row>
    <row r="2323" customFormat="false" ht="21" hidden="false" customHeight="false" outlineLevel="0" collapsed="false">
      <c r="A2323" s="33" t="s">
        <v>8057</v>
      </c>
      <c r="B2323" s="27" t="n">
        <v>20</v>
      </c>
      <c r="C2323" s="33" t="s">
        <v>8058</v>
      </c>
      <c r="D2323" s="33" t="s">
        <v>8059</v>
      </c>
      <c r="E2323" s="33" t="s">
        <v>8058</v>
      </c>
      <c r="F2323" s="0" t="s">
        <v>22</v>
      </c>
      <c r="H2323" s="0" t="n">
        <v>10</v>
      </c>
      <c r="I2323" s="29" t="n">
        <f aca="false">B2323</f>
        <v>20</v>
      </c>
      <c r="J2323" s="25" t="n">
        <v>47848.4166666667</v>
      </c>
      <c r="M2323" s="0" t="n">
        <v>15</v>
      </c>
      <c r="N2323" s="10" t="s">
        <v>8060</v>
      </c>
      <c r="O2323" s="11" t="n">
        <f aca="false">G2323*I2323</f>
        <v>0</v>
      </c>
      <c r="P2323" s="1" t="s">
        <v>42</v>
      </c>
      <c r="Q2323" s="2" t="s">
        <v>1569</v>
      </c>
    </row>
    <row r="2324" customFormat="false" ht="21" hidden="false" customHeight="false" outlineLevel="0" collapsed="false">
      <c r="A2324" s="34" t="s">
        <v>8061</v>
      </c>
      <c r="B2324" s="35" t="n">
        <v>80</v>
      </c>
      <c r="C2324" s="36" t="s">
        <v>1649</v>
      </c>
      <c r="D2324" s="37" t="s">
        <v>8062</v>
      </c>
      <c r="E2324" s="36" t="s">
        <v>1651</v>
      </c>
      <c r="F2324" s="7" t="s">
        <v>22</v>
      </c>
      <c r="G2324" s="7"/>
      <c r="H2324" s="7" t="n">
        <v>40</v>
      </c>
      <c r="I2324" s="38" t="n">
        <f aca="false">B2324</f>
        <v>80</v>
      </c>
      <c r="J2324" s="39" t="n">
        <v>47848.4166666667</v>
      </c>
      <c r="K2324" s="7"/>
      <c r="L2324" s="7"/>
      <c r="M2324" s="7" t="n">
        <v>15</v>
      </c>
      <c r="N2324" s="40" t="s">
        <v>8060</v>
      </c>
      <c r="O2324" s="41" t="n">
        <f aca="false">G2324*I2324</f>
        <v>0</v>
      </c>
      <c r="P2324" s="1" t="s">
        <v>38</v>
      </c>
      <c r="Q2324" s="2" t="s">
        <v>25</v>
      </c>
    </row>
    <row r="2325" customFormat="false" ht="21" hidden="false" customHeight="false" outlineLevel="0" collapsed="false">
      <c r="A2325" s="34" t="s">
        <v>1652</v>
      </c>
      <c r="B2325" s="35" t="n">
        <v>54</v>
      </c>
      <c r="C2325" s="36" t="s">
        <v>1653</v>
      </c>
      <c r="D2325" s="36" t="s">
        <v>1654</v>
      </c>
      <c r="E2325" s="7" t="s">
        <v>1653</v>
      </c>
      <c r="F2325" s="7" t="s">
        <v>22</v>
      </c>
      <c r="G2325" s="7"/>
      <c r="H2325" s="7" t="n">
        <v>27</v>
      </c>
      <c r="I2325" s="38" t="n">
        <f aca="false">B2325</f>
        <v>54</v>
      </c>
      <c r="J2325" s="39" t="n">
        <v>47848.4166666667</v>
      </c>
      <c r="K2325" s="7"/>
      <c r="L2325" s="7"/>
      <c r="M2325" s="7" t="n">
        <v>15</v>
      </c>
      <c r="N2325" s="40" t="s">
        <v>8060</v>
      </c>
      <c r="O2325" s="41" t="n">
        <f aca="false">G2325*I2325</f>
        <v>0</v>
      </c>
      <c r="P2325" s="1" t="s">
        <v>42</v>
      </c>
      <c r="Q2325" s="2" t="s">
        <v>1569</v>
      </c>
    </row>
    <row r="2326" customFormat="false" ht="21" hidden="false" customHeight="false" outlineLevel="0" collapsed="false">
      <c r="A2326" s="42" t="s">
        <v>8063</v>
      </c>
      <c r="B2326" s="43" t="n">
        <v>7</v>
      </c>
      <c r="C2326" s="42" t="s">
        <v>8064</v>
      </c>
      <c r="D2326" s="42" t="s">
        <v>8065</v>
      </c>
      <c r="E2326" s="42" t="s">
        <v>1783</v>
      </c>
      <c r="F2326" s="7" t="s">
        <v>22</v>
      </c>
      <c r="G2326" s="7"/>
      <c r="H2326" s="7" t="n">
        <v>3</v>
      </c>
      <c r="I2326" s="38" t="n">
        <f aca="false">B2326</f>
        <v>7</v>
      </c>
      <c r="J2326" s="39" t="n">
        <v>47848.4166666667</v>
      </c>
      <c r="K2326" s="7"/>
      <c r="L2326" s="7"/>
      <c r="M2326" s="7" t="n">
        <v>15</v>
      </c>
      <c r="N2326" s="7" t="s">
        <v>1748</v>
      </c>
      <c r="O2326" s="41" t="n">
        <f aca="false">G2326*I2326</f>
        <v>0</v>
      </c>
      <c r="P2326" s="1" t="s">
        <v>42</v>
      </c>
      <c r="Q2326" s="2" t="s">
        <v>1749</v>
      </c>
    </row>
    <row r="2327" customFormat="false" ht="21" hidden="false" customHeight="false" outlineLevel="0" collapsed="false">
      <c r="A2327" s="44" t="s">
        <v>8066</v>
      </c>
      <c r="B2327" s="35" t="n">
        <v>19</v>
      </c>
      <c r="C2327" s="7" t="s">
        <v>8067</v>
      </c>
      <c r="D2327" s="7" t="s">
        <v>8068</v>
      </c>
      <c r="E2327" s="7" t="s">
        <v>8069</v>
      </c>
      <c r="F2327" s="7" t="s">
        <v>22</v>
      </c>
      <c r="G2327" s="7"/>
      <c r="H2327" s="7" t="n">
        <v>10</v>
      </c>
      <c r="I2327" s="38" t="n">
        <f aca="false">B2327</f>
        <v>19</v>
      </c>
      <c r="J2327" s="39" t="n">
        <v>47848.4166666667</v>
      </c>
      <c r="K2327" s="7"/>
      <c r="L2327" s="7"/>
      <c r="M2327" s="7" t="n">
        <v>15</v>
      </c>
      <c r="N2327" s="7" t="s">
        <v>1748</v>
      </c>
      <c r="O2327" s="41" t="n">
        <f aca="false">G2327*I2327</f>
        <v>0</v>
      </c>
      <c r="P2327" s="1" t="s">
        <v>38</v>
      </c>
      <c r="Q2327" s="2" t="s">
        <v>1754</v>
      </c>
    </row>
    <row r="2328" customFormat="false" ht="21" hidden="false" customHeight="false" outlineLevel="0" collapsed="false">
      <c r="A2328" s="7" t="s">
        <v>8070</v>
      </c>
      <c r="B2328" s="35" t="n">
        <v>22</v>
      </c>
      <c r="C2328" s="7" t="s">
        <v>8071</v>
      </c>
      <c r="D2328" s="7" t="s">
        <v>8072</v>
      </c>
      <c r="E2328" s="7" t="s">
        <v>8073</v>
      </c>
      <c r="F2328" s="7" t="s">
        <v>22</v>
      </c>
      <c r="G2328" s="7"/>
      <c r="H2328" s="7" t="n">
        <v>10</v>
      </c>
      <c r="I2328" s="38" t="n">
        <f aca="false">B2328</f>
        <v>22</v>
      </c>
      <c r="J2328" s="39" t="n">
        <v>47848.4166666667</v>
      </c>
      <c r="K2328" s="7"/>
      <c r="L2328" s="7"/>
      <c r="M2328" s="7" t="n">
        <v>15</v>
      </c>
      <c r="N2328" s="7" t="s">
        <v>1748</v>
      </c>
      <c r="O2328" s="41" t="n">
        <f aca="false">G2328*I2328</f>
        <v>0</v>
      </c>
      <c r="P2328" s="1" t="s">
        <v>38</v>
      </c>
      <c r="Q2328" s="2" t="s">
        <v>1754</v>
      </c>
    </row>
    <row r="2329" customFormat="false" ht="21" hidden="false" customHeight="false" outlineLevel="0" collapsed="false">
      <c r="A2329" s="34" t="s">
        <v>8074</v>
      </c>
      <c r="B2329" s="35" t="n">
        <v>35</v>
      </c>
      <c r="C2329" s="36" t="s">
        <v>8075</v>
      </c>
      <c r="D2329" s="36" t="s">
        <v>8076</v>
      </c>
      <c r="E2329" s="36" t="s">
        <v>8077</v>
      </c>
      <c r="F2329" s="7" t="s">
        <v>22</v>
      </c>
      <c r="G2329" s="7"/>
      <c r="H2329" s="7" t="n">
        <v>20</v>
      </c>
      <c r="I2329" s="38" t="n">
        <f aca="false">B2329</f>
        <v>35</v>
      </c>
      <c r="J2329" s="39" t="n">
        <v>47848.4166666667</v>
      </c>
      <c r="K2329" s="7"/>
      <c r="L2329" s="7"/>
      <c r="M2329" s="7" t="n">
        <v>15</v>
      </c>
      <c r="N2329" s="7" t="s">
        <v>1882</v>
      </c>
      <c r="O2329" s="41" t="n">
        <f aca="false">G2329*I2329</f>
        <v>0</v>
      </c>
      <c r="P2329" s="1" t="s">
        <v>38</v>
      </c>
      <c r="Q2329" s="2" t="s">
        <v>812</v>
      </c>
    </row>
    <row r="2330" customFormat="false" ht="21" hidden="false" customHeight="false" outlineLevel="0" collapsed="false">
      <c r="A2330" s="42" t="s">
        <v>8078</v>
      </c>
      <c r="B2330" s="35" t="n">
        <v>22</v>
      </c>
      <c r="C2330" s="42" t="s">
        <v>8079</v>
      </c>
      <c r="D2330" s="42" t="s">
        <v>2142</v>
      </c>
      <c r="E2330" s="42" t="s">
        <v>8080</v>
      </c>
      <c r="F2330" s="7" t="s">
        <v>22</v>
      </c>
      <c r="G2330" s="7"/>
      <c r="H2330" s="7" t="n">
        <v>10</v>
      </c>
      <c r="I2330" s="38" t="n">
        <f aca="false">B2330</f>
        <v>22</v>
      </c>
      <c r="J2330" s="39" t="n">
        <v>47848.4166666667</v>
      </c>
      <c r="K2330" s="7"/>
      <c r="L2330" s="7"/>
      <c r="M2330" s="7" t="n">
        <v>15</v>
      </c>
      <c r="N2330" s="7" t="s">
        <v>1882</v>
      </c>
      <c r="O2330" s="41" t="n">
        <f aca="false">G2330*I2330</f>
        <v>0</v>
      </c>
      <c r="P2330" s="1" t="s">
        <v>42</v>
      </c>
      <c r="Q2330" s="2" t="s">
        <v>803</v>
      </c>
    </row>
    <row r="2331" customFormat="false" ht="21" hidden="false" customHeight="false" outlineLevel="0" collapsed="false">
      <c r="A2331" s="42" t="s">
        <v>8081</v>
      </c>
      <c r="B2331" s="35" t="n">
        <v>22</v>
      </c>
      <c r="C2331" s="42" t="s">
        <v>8082</v>
      </c>
      <c r="D2331" s="42" t="s">
        <v>2142</v>
      </c>
      <c r="E2331" s="42" t="s">
        <v>8083</v>
      </c>
      <c r="F2331" s="7" t="s">
        <v>22</v>
      </c>
      <c r="G2331" s="7"/>
      <c r="H2331" s="7" t="n">
        <v>10</v>
      </c>
      <c r="I2331" s="38" t="n">
        <f aca="false">B2331</f>
        <v>22</v>
      </c>
      <c r="J2331" s="39" t="n">
        <v>47848.4166666667</v>
      </c>
      <c r="K2331" s="7"/>
      <c r="L2331" s="7"/>
      <c r="M2331" s="7" t="n">
        <v>15</v>
      </c>
      <c r="N2331" s="7" t="s">
        <v>1882</v>
      </c>
      <c r="O2331" s="41" t="n">
        <f aca="false">G2331*I2331</f>
        <v>0</v>
      </c>
      <c r="P2331" s="1" t="s">
        <v>42</v>
      </c>
      <c r="Q2331" s="2" t="s">
        <v>803</v>
      </c>
    </row>
    <row r="2332" customFormat="false" ht="21" hidden="false" customHeight="false" outlineLevel="0" collapsed="false">
      <c r="A2332" s="42" t="s">
        <v>8084</v>
      </c>
      <c r="B2332" s="35" t="n">
        <v>35</v>
      </c>
      <c r="C2332" s="42" t="s">
        <v>8085</v>
      </c>
      <c r="D2332" s="42" t="s">
        <v>8086</v>
      </c>
      <c r="E2332" s="42" t="s">
        <v>8087</v>
      </c>
      <c r="F2332" s="7" t="s">
        <v>22</v>
      </c>
      <c r="G2332" s="7"/>
      <c r="H2332" s="7" t="n">
        <v>15</v>
      </c>
      <c r="I2332" s="38" t="n">
        <f aca="false">B2332</f>
        <v>35</v>
      </c>
      <c r="J2332" s="39" t="n">
        <v>47848.4166666667</v>
      </c>
      <c r="K2332" s="7"/>
      <c r="L2332" s="7"/>
      <c r="M2332" s="7" t="n">
        <v>15</v>
      </c>
      <c r="N2332" s="7" t="s">
        <v>1882</v>
      </c>
      <c r="O2332" s="41" t="n">
        <f aca="false">G2332*I2332</f>
        <v>0</v>
      </c>
      <c r="P2332" s="1" t="s">
        <v>42</v>
      </c>
      <c r="Q2332" s="2" t="s">
        <v>803</v>
      </c>
    </row>
    <row r="2333" customFormat="false" ht="21" hidden="false" customHeight="false" outlineLevel="0" collapsed="false">
      <c r="A2333" s="42" t="s">
        <v>8088</v>
      </c>
      <c r="B2333" s="35" t="n">
        <v>29</v>
      </c>
      <c r="C2333" s="42" t="s">
        <v>8089</v>
      </c>
      <c r="D2333" s="42" t="s">
        <v>2399</v>
      </c>
      <c r="E2333" s="42" t="s">
        <v>8090</v>
      </c>
      <c r="F2333" s="7" t="s">
        <v>22</v>
      </c>
      <c r="G2333" s="7"/>
      <c r="H2333" s="7" t="n">
        <v>13</v>
      </c>
      <c r="I2333" s="38" t="n">
        <f aca="false">B2333</f>
        <v>29</v>
      </c>
      <c r="J2333" s="39" t="n">
        <v>47848.4166666667</v>
      </c>
      <c r="K2333" s="7"/>
      <c r="L2333" s="7"/>
      <c r="M2333" s="7" t="n">
        <v>15</v>
      </c>
      <c r="N2333" s="7" t="s">
        <v>1882</v>
      </c>
      <c r="O2333" s="41" t="n">
        <f aca="false">G2333*I2333</f>
        <v>0</v>
      </c>
      <c r="P2333" s="1" t="s">
        <v>171</v>
      </c>
      <c r="Q2333" s="2" t="s">
        <v>812</v>
      </c>
    </row>
    <row r="2334" customFormat="false" ht="21" hidden="false" customHeight="false" outlineLevel="0" collapsed="false">
      <c r="A2334" s="42" t="s">
        <v>8091</v>
      </c>
      <c r="B2334" s="35" t="n">
        <v>20</v>
      </c>
      <c r="C2334" s="42" t="s">
        <v>8092</v>
      </c>
      <c r="D2334" s="42" t="s">
        <v>2613</v>
      </c>
      <c r="E2334" s="42" t="s">
        <v>8093</v>
      </c>
      <c r="F2334" s="7" t="s">
        <v>22</v>
      </c>
      <c r="G2334" s="7"/>
      <c r="H2334" s="7" t="n">
        <v>10</v>
      </c>
      <c r="I2334" s="38" t="n">
        <f aca="false">B2334</f>
        <v>20</v>
      </c>
      <c r="J2334" s="39" t="n">
        <v>47848.4166666667</v>
      </c>
      <c r="K2334" s="7"/>
      <c r="L2334" s="7"/>
      <c r="M2334" s="7" t="n">
        <v>15</v>
      </c>
      <c r="N2334" s="7" t="s">
        <v>1882</v>
      </c>
      <c r="O2334" s="41" t="n">
        <f aca="false">G2334*I2334</f>
        <v>0</v>
      </c>
      <c r="P2334" s="1" t="s">
        <v>42</v>
      </c>
      <c r="Q2334" s="2" t="s">
        <v>803</v>
      </c>
    </row>
    <row r="2335" customFormat="false" ht="21" hidden="false" customHeight="false" outlineLevel="0" collapsed="false">
      <c r="A2335" s="42" t="s">
        <v>8094</v>
      </c>
      <c r="B2335" s="35" t="n">
        <v>22</v>
      </c>
      <c r="C2335" s="42" t="s">
        <v>8095</v>
      </c>
      <c r="D2335" s="42" t="s">
        <v>8096</v>
      </c>
      <c r="E2335" s="42" t="s">
        <v>8097</v>
      </c>
      <c r="F2335" s="7" t="s">
        <v>22</v>
      </c>
      <c r="G2335" s="7"/>
      <c r="H2335" s="7" t="n">
        <v>10</v>
      </c>
      <c r="I2335" s="38" t="n">
        <f aca="false">B2335</f>
        <v>22</v>
      </c>
      <c r="J2335" s="39" t="n">
        <v>47848.4166666667</v>
      </c>
      <c r="K2335" s="7"/>
      <c r="L2335" s="7"/>
      <c r="M2335" s="7" t="n">
        <v>15</v>
      </c>
      <c r="N2335" s="7" t="s">
        <v>2912</v>
      </c>
      <c r="O2335" s="41" t="n">
        <f aca="false">G2335*I2335</f>
        <v>0</v>
      </c>
      <c r="P2335" s="1" t="s">
        <v>78</v>
      </c>
      <c r="Q2335" s="2" t="s">
        <v>2914</v>
      </c>
    </row>
    <row r="2336" customFormat="false" ht="21" hidden="false" customHeight="false" outlineLevel="0" collapsed="false">
      <c r="A2336" s="42" t="s">
        <v>8098</v>
      </c>
      <c r="B2336" s="35" t="n">
        <v>25</v>
      </c>
      <c r="C2336" s="42" t="s">
        <v>8099</v>
      </c>
      <c r="D2336" s="42" t="s">
        <v>8100</v>
      </c>
      <c r="E2336" s="42" t="s">
        <v>8101</v>
      </c>
      <c r="F2336" s="7" t="s">
        <v>22</v>
      </c>
      <c r="G2336" s="7"/>
      <c r="H2336" s="7" t="n">
        <v>15</v>
      </c>
      <c r="I2336" s="38" t="n">
        <f aca="false">B2336</f>
        <v>25</v>
      </c>
      <c r="J2336" s="39" t="n">
        <v>47848.4166666667</v>
      </c>
      <c r="K2336" s="7"/>
      <c r="L2336" s="7"/>
      <c r="M2336" s="7" t="n">
        <v>15</v>
      </c>
      <c r="N2336" s="7" t="s">
        <v>2912</v>
      </c>
      <c r="O2336" s="41" t="n">
        <f aca="false">G2336*I2336</f>
        <v>0</v>
      </c>
      <c r="P2336" s="1" t="s">
        <v>64</v>
      </c>
      <c r="Q2336" s="2" t="s">
        <v>2914</v>
      </c>
    </row>
    <row r="2337" customFormat="false" ht="21" hidden="false" customHeight="false" outlineLevel="0" collapsed="false">
      <c r="A2337" s="42" t="s">
        <v>8102</v>
      </c>
      <c r="B2337" s="35" t="n">
        <v>15</v>
      </c>
      <c r="C2337" s="42" t="s">
        <v>8103</v>
      </c>
      <c r="D2337" s="42" t="s">
        <v>3047</v>
      </c>
      <c r="E2337" s="42" t="s">
        <v>8104</v>
      </c>
      <c r="F2337" s="7" t="s">
        <v>22</v>
      </c>
      <c r="G2337" s="7"/>
      <c r="H2337" s="7" t="n">
        <v>7</v>
      </c>
      <c r="I2337" s="38" t="n">
        <f aca="false">B2337</f>
        <v>15</v>
      </c>
      <c r="J2337" s="39" t="n">
        <v>47848.4166666667</v>
      </c>
      <c r="K2337" s="7"/>
      <c r="L2337" s="7"/>
      <c r="M2337" s="7" t="n">
        <v>15</v>
      </c>
      <c r="N2337" s="7" t="s">
        <v>2912</v>
      </c>
      <c r="O2337" s="41" t="n">
        <f aca="false">G2337*I2337</f>
        <v>0</v>
      </c>
      <c r="P2337" s="1" t="s">
        <v>171</v>
      </c>
      <c r="Q2337" s="2" t="s">
        <v>2914</v>
      </c>
    </row>
    <row r="2338" customFormat="false" ht="21" hidden="false" customHeight="false" outlineLevel="0" collapsed="false">
      <c r="A2338" s="42" t="s">
        <v>8105</v>
      </c>
      <c r="B2338" s="35" t="n">
        <v>27</v>
      </c>
      <c r="C2338" s="42" t="s">
        <v>8106</v>
      </c>
      <c r="D2338" s="42" t="s">
        <v>8107</v>
      </c>
      <c r="E2338" s="42" t="s">
        <v>8108</v>
      </c>
      <c r="F2338" s="7" t="s">
        <v>22</v>
      </c>
      <c r="G2338" s="7"/>
      <c r="H2338" s="7" t="n">
        <v>13</v>
      </c>
      <c r="I2338" s="38" t="n">
        <f aca="false">B2338</f>
        <v>27</v>
      </c>
      <c r="J2338" s="39" t="n">
        <v>47848.4166666667</v>
      </c>
      <c r="K2338" s="7"/>
      <c r="L2338" s="7"/>
      <c r="M2338" s="7" t="n">
        <v>15</v>
      </c>
      <c r="N2338" s="7" t="s">
        <v>2912</v>
      </c>
      <c r="O2338" s="41" t="n">
        <f aca="false">G2338*I2338</f>
        <v>0</v>
      </c>
      <c r="P2338" s="1" t="s">
        <v>171</v>
      </c>
      <c r="Q2338" s="2" t="s">
        <v>2914</v>
      </c>
    </row>
    <row r="2339" customFormat="false" ht="21" hidden="false" customHeight="false" outlineLevel="0" collapsed="false">
      <c r="A2339" s="42" t="s">
        <v>8109</v>
      </c>
      <c r="B2339" s="35" t="n">
        <v>23</v>
      </c>
      <c r="C2339" s="42" t="s">
        <v>8110</v>
      </c>
      <c r="D2339" s="42" t="s">
        <v>8111</v>
      </c>
      <c r="E2339" s="42" t="s">
        <v>8112</v>
      </c>
      <c r="F2339" s="7" t="s">
        <v>22</v>
      </c>
      <c r="G2339" s="7"/>
      <c r="H2339" s="7" t="n">
        <v>10</v>
      </c>
      <c r="I2339" s="38" t="n">
        <f aca="false">B2339</f>
        <v>23</v>
      </c>
      <c r="J2339" s="39" t="n">
        <v>47848.4166666667</v>
      </c>
      <c r="K2339" s="7"/>
      <c r="L2339" s="7"/>
      <c r="M2339" s="7" t="n">
        <v>15</v>
      </c>
      <c r="N2339" s="7" t="s">
        <v>2912</v>
      </c>
      <c r="O2339" s="41" t="n">
        <f aca="false">G2339*I2339</f>
        <v>0</v>
      </c>
      <c r="P2339" s="1" t="s">
        <v>34</v>
      </c>
      <c r="Q2339" s="2" t="s">
        <v>2914</v>
      </c>
    </row>
    <row r="2340" customFormat="false" ht="21" hidden="false" customHeight="false" outlineLevel="0" collapsed="false">
      <c r="A2340" s="42" t="s">
        <v>8113</v>
      </c>
      <c r="B2340" s="35" t="n">
        <v>24</v>
      </c>
      <c r="C2340" s="42" t="s">
        <v>8114</v>
      </c>
      <c r="D2340" s="42" t="s">
        <v>3436</v>
      </c>
      <c r="E2340" s="42" t="s">
        <v>8115</v>
      </c>
      <c r="F2340" s="7" t="s">
        <v>22</v>
      </c>
      <c r="G2340" s="7"/>
      <c r="H2340" s="7" t="n">
        <v>10</v>
      </c>
      <c r="I2340" s="38" t="n">
        <f aca="false">B2340</f>
        <v>24</v>
      </c>
      <c r="J2340" s="39" t="n">
        <v>47848.4166666667</v>
      </c>
      <c r="K2340" s="7"/>
      <c r="L2340" s="7"/>
      <c r="M2340" s="7" t="n">
        <v>15</v>
      </c>
      <c r="N2340" s="7" t="s">
        <v>2912</v>
      </c>
      <c r="O2340" s="41" t="n">
        <f aca="false">G2340*I2340</f>
        <v>0</v>
      </c>
      <c r="P2340" s="1" t="s">
        <v>34</v>
      </c>
      <c r="Q2340" s="2" t="s">
        <v>2914</v>
      </c>
    </row>
    <row r="2341" customFormat="false" ht="21" hidden="false" customHeight="false" outlineLevel="0" collapsed="false">
      <c r="A2341" s="42" t="s">
        <v>8116</v>
      </c>
      <c r="B2341" s="35" t="n">
        <v>25</v>
      </c>
      <c r="C2341" s="42" t="s">
        <v>8117</v>
      </c>
      <c r="D2341" s="42" t="s">
        <v>8118</v>
      </c>
      <c r="E2341" s="42" t="s">
        <v>8119</v>
      </c>
      <c r="F2341" s="7" t="s">
        <v>22</v>
      </c>
      <c r="G2341" s="7"/>
      <c r="H2341" s="7" t="n">
        <v>12</v>
      </c>
      <c r="I2341" s="38" t="n">
        <f aca="false">B2341</f>
        <v>25</v>
      </c>
      <c r="J2341" s="39" t="n">
        <v>47848.4166666667</v>
      </c>
      <c r="K2341" s="7"/>
      <c r="L2341" s="7"/>
      <c r="M2341" s="7" t="n">
        <v>15</v>
      </c>
      <c r="N2341" s="7" t="s">
        <v>2912</v>
      </c>
      <c r="O2341" s="41" t="n">
        <f aca="false">G2341*I2341</f>
        <v>0</v>
      </c>
      <c r="P2341" s="1" t="s">
        <v>42</v>
      </c>
      <c r="Q2341" s="2" t="s">
        <v>2919</v>
      </c>
    </row>
    <row r="2342" customFormat="false" ht="21" hidden="false" customHeight="false" outlineLevel="0" collapsed="false">
      <c r="A2342" s="42" t="s">
        <v>8120</v>
      </c>
      <c r="B2342" s="35" t="n">
        <v>19</v>
      </c>
      <c r="C2342" s="42" t="s">
        <v>8121</v>
      </c>
      <c r="D2342" s="42" t="s">
        <v>8122</v>
      </c>
      <c r="E2342" s="42" t="s">
        <v>8123</v>
      </c>
      <c r="F2342" s="7" t="s">
        <v>22</v>
      </c>
      <c r="G2342" s="7"/>
      <c r="H2342" s="7" t="n">
        <v>8</v>
      </c>
      <c r="I2342" s="38" t="n">
        <f aca="false">B2342</f>
        <v>19</v>
      </c>
      <c r="J2342" s="39" t="n">
        <v>47848.4166666667</v>
      </c>
      <c r="K2342" s="7"/>
      <c r="L2342" s="7"/>
      <c r="M2342" s="7" t="n">
        <v>15</v>
      </c>
      <c r="N2342" s="7" t="s">
        <v>2912</v>
      </c>
      <c r="O2342" s="41" t="n">
        <f aca="false">G2342*I2342</f>
        <v>0</v>
      </c>
      <c r="P2342" s="1" t="s">
        <v>42</v>
      </c>
      <c r="Q2342" s="2" t="s">
        <v>2914</v>
      </c>
    </row>
    <row r="2343" customFormat="false" ht="21" hidden="false" customHeight="false" outlineLevel="0" collapsed="false">
      <c r="A2343" s="37" t="s">
        <v>8124</v>
      </c>
      <c r="B2343" s="35" t="n">
        <v>10</v>
      </c>
      <c r="C2343" s="37" t="s">
        <v>8052</v>
      </c>
      <c r="D2343" s="37" t="s">
        <v>2912</v>
      </c>
      <c r="E2343" s="7" t="n">
        <v>0</v>
      </c>
      <c r="F2343" s="7" t="s">
        <v>22</v>
      </c>
      <c r="G2343" s="7"/>
      <c r="H2343" s="45" t="n">
        <f aca="false">B2343/2</f>
        <v>5</v>
      </c>
      <c r="I2343" s="38" t="n">
        <f aca="false">B2343</f>
        <v>10</v>
      </c>
      <c r="J2343" s="39" t="n">
        <v>47848.4166666667</v>
      </c>
      <c r="K2343" s="7"/>
      <c r="L2343" s="7"/>
      <c r="M2343" s="7" t="n">
        <v>15</v>
      </c>
      <c r="N2343" s="7" t="s">
        <v>2912</v>
      </c>
      <c r="O2343" s="41" t="n">
        <f aca="false">G2343*I2343</f>
        <v>0</v>
      </c>
      <c r="P2343" s="1" t="s">
        <v>24</v>
      </c>
      <c r="Q2343" s="2" t="s">
        <v>2914</v>
      </c>
    </row>
    <row r="2344" customFormat="false" ht="21" hidden="false" customHeight="false" outlineLevel="0" collapsed="false">
      <c r="A2344" s="42" t="s">
        <v>8125</v>
      </c>
      <c r="B2344" s="35" t="n">
        <v>7.5</v>
      </c>
      <c r="C2344" s="42" t="s">
        <v>8126</v>
      </c>
      <c r="D2344" s="42" t="s">
        <v>2912</v>
      </c>
      <c r="E2344" s="7" t="s">
        <v>8127</v>
      </c>
      <c r="F2344" s="7" t="s">
        <v>22</v>
      </c>
      <c r="G2344" s="7"/>
      <c r="H2344" s="45" t="n">
        <f aca="false">B2344/2</f>
        <v>3.75</v>
      </c>
      <c r="I2344" s="38" t="n">
        <f aca="false">B2344</f>
        <v>7.5</v>
      </c>
      <c r="J2344" s="39" t="n">
        <v>47848.4166666667</v>
      </c>
      <c r="K2344" s="7"/>
      <c r="L2344" s="7"/>
      <c r="M2344" s="7" t="n">
        <v>15</v>
      </c>
      <c r="N2344" s="7" t="s">
        <v>2912</v>
      </c>
      <c r="O2344" s="41" t="n">
        <f aca="false">G2344*I2344</f>
        <v>0</v>
      </c>
      <c r="P2344" s="1" t="s">
        <v>24</v>
      </c>
      <c r="Q2344" s="2" t="s">
        <v>2914</v>
      </c>
    </row>
    <row r="2345" customFormat="false" ht="21" hidden="false" customHeight="false" outlineLevel="0" collapsed="false">
      <c r="A2345" s="34" t="s">
        <v>8128</v>
      </c>
      <c r="B2345" s="35" t="n">
        <v>12</v>
      </c>
      <c r="C2345" s="36" t="s">
        <v>8129</v>
      </c>
      <c r="D2345" s="36" t="s">
        <v>2912</v>
      </c>
      <c r="E2345" s="7" t="s">
        <v>8130</v>
      </c>
      <c r="F2345" s="7" t="s">
        <v>22</v>
      </c>
      <c r="G2345" s="7"/>
      <c r="H2345" s="45" t="n">
        <f aca="false">B2345/2</f>
        <v>6</v>
      </c>
      <c r="I2345" s="38" t="n">
        <f aca="false">B2345</f>
        <v>12</v>
      </c>
      <c r="J2345" s="39" t="n">
        <v>47848.4166666667</v>
      </c>
      <c r="K2345" s="7"/>
      <c r="L2345" s="7"/>
      <c r="M2345" s="7" t="n">
        <v>15</v>
      </c>
      <c r="N2345" s="7" t="s">
        <v>2912</v>
      </c>
      <c r="O2345" s="41" t="n">
        <f aca="false">G2345*I2345</f>
        <v>0</v>
      </c>
      <c r="P2345" s="1" t="s">
        <v>24</v>
      </c>
      <c r="Q2345" s="2" t="s">
        <v>2914</v>
      </c>
    </row>
    <row r="2346" customFormat="false" ht="21" hidden="false" customHeight="false" outlineLevel="0" collapsed="false">
      <c r="A2346" s="42" t="s">
        <v>8131</v>
      </c>
      <c r="B2346" s="35" t="n">
        <v>7</v>
      </c>
      <c r="C2346" s="42" t="s">
        <v>8132</v>
      </c>
      <c r="D2346" s="42" t="s">
        <v>8133</v>
      </c>
      <c r="E2346" s="7" t="s">
        <v>8132</v>
      </c>
      <c r="F2346" s="7" t="s">
        <v>22</v>
      </c>
      <c r="G2346" s="7"/>
      <c r="H2346" s="45" t="n">
        <f aca="false">B2346/2</f>
        <v>3.5</v>
      </c>
      <c r="I2346" s="38" t="n">
        <f aca="false">B2346</f>
        <v>7</v>
      </c>
      <c r="J2346" s="39" t="n">
        <v>47848.4166666667</v>
      </c>
      <c r="K2346" s="7"/>
      <c r="L2346" s="7"/>
      <c r="M2346" s="7" t="n">
        <v>15</v>
      </c>
      <c r="N2346" s="7" t="s">
        <v>2912</v>
      </c>
      <c r="O2346" s="41" t="n">
        <f aca="false">G2346*I2346</f>
        <v>0</v>
      </c>
      <c r="P2346" s="1" t="s">
        <v>24</v>
      </c>
      <c r="Q2346" s="2" t="s">
        <v>2914</v>
      </c>
    </row>
    <row r="2347" customFormat="false" ht="21" hidden="false" customHeight="false" outlineLevel="0" collapsed="false">
      <c r="A2347" s="7" t="s">
        <v>8134</v>
      </c>
      <c r="B2347" s="35" t="n">
        <v>12</v>
      </c>
      <c r="C2347" s="7" t="s">
        <v>8135</v>
      </c>
      <c r="D2347" s="7" t="s">
        <v>8136</v>
      </c>
      <c r="E2347" s="7" t="s">
        <v>8137</v>
      </c>
      <c r="F2347" s="7" t="s">
        <v>22</v>
      </c>
      <c r="G2347" s="7"/>
      <c r="H2347" s="45" t="n">
        <f aca="false">B2347/2</f>
        <v>6</v>
      </c>
      <c r="I2347" s="38" t="n">
        <f aca="false">B2347</f>
        <v>12</v>
      </c>
      <c r="J2347" s="39" t="n">
        <v>47848.4166666667</v>
      </c>
      <c r="K2347" s="7"/>
      <c r="L2347" s="7"/>
      <c r="M2347" s="7" t="n">
        <v>15</v>
      </c>
      <c r="N2347" s="7" t="s">
        <v>2912</v>
      </c>
      <c r="O2347" s="41" t="n">
        <f aca="false">G2347*I2347</f>
        <v>0</v>
      </c>
      <c r="P2347" s="1" t="s">
        <v>171</v>
      </c>
      <c r="Q2347" s="2" t="s">
        <v>2914</v>
      </c>
    </row>
    <row r="2348" customFormat="false" ht="21" hidden="false" customHeight="false" outlineLevel="0" collapsed="false">
      <c r="A2348" s="7" t="s">
        <v>8138</v>
      </c>
      <c r="B2348" s="35" t="n">
        <v>35</v>
      </c>
      <c r="C2348" s="7" t="s">
        <v>8139</v>
      </c>
      <c r="D2348" s="7" t="s">
        <v>8140</v>
      </c>
      <c r="E2348" s="7" t="s">
        <v>8141</v>
      </c>
      <c r="F2348" s="7" t="s">
        <v>22</v>
      </c>
      <c r="G2348" s="7"/>
      <c r="H2348" s="45" t="n">
        <f aca="false">B2348/2</f>
        <v>17.5</v>
      </c>
      <c r="I2348" s="38" t="n">
        <f aca="false">B2348</f>
        <v>35</v>
      </c>
      <c r="J2348" s="39" t="n">
        <v>47848.4166666667</v>
      </c>
      <c r="K2348" s="7"/>
      <c r="L2348" s="7"/>
      <c r="M2348" s="7" t="n">
        <v>15</v>
      </c>
      <c r="N2348" s="7" t="s">
        <v>2912</v>
      </c>
      <c r="O2348" s="41" t="n">
        <f aca="false">G2348*I2348</f>
        <v>0</v>
      </c>
      <c r="P2348" s="1" t="s">
        <v>54</v>
      </c>
      <c r="Q2348" s="2" t="s">
        <v>2914</v>
      </c>
    </row>
    <row r="2349" customFormat="false" ht="21" hidden="false" customHeight="false" outlineLevel="0" collapsed="false">
      <c r="A2349" s="7" t="s">
        <v>8142</v>
      </c>
      <c r="B2349" s="35" t="n">
        <v>6</v>
      </c>
      <c r="C2349" s="7" t="s">
        <v>8143</v>
      </c>
      <c r="D2349" s="7" t="s">
        <v>2912</v>
      </c>
      <c r="E2349" s="7" t="s">
        <v>8144</v>
      </c>
      <c r="F2349" s="7" t="s">
        <v>22</v>
      </c>
      <c r="G2349" s="7"/>
      <c r="H2349" s="45" t="n">
        <f aca="false">B2349/2</f>
        <v>3</v>
      </c>
      <c r="I2349" s="38" t="n">
        <f aca="false">B2349</f>
        <v>6</v>
      </c>
      <c r="J2349" s="39" t="n">
        <v>47848.4166666667</v>
      </c>
      <c r="K2349" s="7"/>
      <c r="L2349" s="7"/>
      <c r="M2349" s="7" t="n">
        <v>15</v>
      </c>
      <c r="N2349" s="7" t="s">
        <v>2912</v>
      </c>
      <c r="O2349" s="41" t="n">
        <f aca="false">G2349*I2349</f>
        <v>0</v>
      </c>
      <c r="P2349" s="1" t="s">
        <v>24</v>
      </c>
      <c r="Q2349" s="2" t="s">
        <v>2914</v>
      </c>
    </row>
    <row r="2350" customFormat="false" ht="21" hidden="false" customHeight="false" outlineLevel="0" collapsed="false">
      <c r="A2350" s="7" t="s">
        <v>8145</v>
      </c>
      <c r="B2350" s="35" t="n">
        <v>6</v>
      </c>
      <c r="C2350" s="7" t="s">
        <v>8146</v>
      </c>
      <c r="D2350" s="7" t="s">
        <v>2912</v>
      </c>
      <c r="E2350" s="7" t="s">
        <v>8147</v>
      </c>
      <c r="F2350" s="7" t="s">
        <v>22</v>
      </c>
      <c r="G2350" s="7"/>
      <c r="H2350" s="45" t="n">
        <f aca="false">B2350/2</f>
        <v>3</v>
      </c>
      <c r="I2350" s="38" t="n">
        <f aca="false">B2350</f>
        <v>6</v>
      </c>
      <c r="J2350" s="39" t="n">
        <v>47848.4166666667</v>
      </c>
      <c r="K2350" s="7"/>
      <c r="L2350" s="7"/>
      <c r="M2350" s="7" t="n">
        <v>15</v>
      </c>
      <c r="N2350" s="7" t="s">
        <v>2912</v>
      </c>
      <c r="O2350" s="41" t="n">
        <f aca="false">G2350*I2350</f>
        <v>0</v>
      </c>
      <c r="P2350" s="1" t="s">
        <v>24</v>
      </c>
      <c r="Q2350" s="2" t="s">
        <v>2914</v>
      </c>
    </row>
    <row r="2351" customFormat="false" ht="21" hidden="false" customHeight="false" outlineLevel="0" collapsed="false">
      <c r="A2351" s="7" t="s">
        <v>8148</v>
      </c>
      <c r="B2351" s="35" t="n">
        <v>6</v>
      </c>
      <c r="C2351" s="7" t="s">
        <v>8149</v>
      </c>
      <c r="D2351" s="7" t="s">
        <v>2912</v>
      </c>
      <c r="E2351" s="7" t="s">
        <v>8150</v>
      </c>
      <c r="F2351" s="7" t="s">
        <v>22</v>
      </c>
      <c r="G2351" s="7"/>
      <c r="H2351" s="45" t="n">
        <f aca="false">B2351/2</f>
        <v>3</v>
      </c>
      <c r="I2351" s="38" t="n">
        <f aca="false">B2351</f>
        <v>6</v>
      </c>
      <c r="J2351" s="39" t="n">
        <v>47848.4166666667</v>
      </c>
      <c r="K2351" s="7"/>
      <c r="L2351" s="7"/>
      <c r="M2351" s="7" t="n">
        <v>15</v>
      </c>
      <c r="N2351" s="7" t="s">
        <v>2912</v>
      </c>
      <c r="O2351" s="41" t="n">
        <f aca="false">G2351*I2351</f>
        <v>0</v>
      </c>
      <c r="P2351" s="1" t="s">
        <v>24</v>
      </c>
      <c r="Q2351" s="2" t="s">
        <v>2914</v>
      </c>
    </row>
    <row r="2352" customFormat="false" ht="21" hidden="false" customHeight="false" outlineLevel="0" collapsed="false">
      <c r="A2352" s="7" t="s">
        <v>8151</v>
      </c>
      <c r="B2352" s="35" t="n">
        <v>5</v>
      </c>
      <c r="C2352" s="7" t="s">
        <v>8152</v>
      </c>
      <c r="D2352" s="7" t="s">
        <v>2912</v>
      </c>
      <c r="E2352" s="7" t="s">
        <v>8153</v>
      </c>
      <c r="F2352" s="7" t="s">
        <v>22</v>
      </c>
      <c r="G2352" s="7"/>
      <c r="H2352" s="45" t="n">
        <f aca="false">B2352/2</f>
        <v>2.5</v>
      </c>
      <c r="I2352" s="38" t="n">
        <f aca="false">B2352</f>
        <v>5</v>
      </c>
      <c r="J2352" s="39" t="n">
        <v>47848.4166666667</v>
      </c>
      <c r="K2352" s="7"/>
      <c r="L2352" s="7"/>
      <c r="M2352" s="7" t="n">
        <v>15</v>
      </c>
      <c r="N2352" s="7" t="s">
        <v>2912</v>
      </c>
      <c r="O2352" s="41" t="n">
        <f aca="false">G2352*I2352</f>
        <v>0</v>
      </c>
      <c r="P2352" s="1" t="s">
        <v>24</v>
      </c>
      <c r="Q2352" s="2" t="s">
        <v>2914</v>
      </c>
    </row>
    <row r="2353" customFormat="false" ht="21" hidden="false" customHeight="false" outlineLevel="0" collapsed="false">
      <c r="A2353" s="7" t="s">
        <v>8154</v>
      </c>
      <c r="B2353" s="35" t="n">
        <v>8</v>
      </c>
      <c r="C2353" s="7" t="s">
        <v>8155</v>
      </c>
      <c r="D2353" s="7" t="s">
        <v>8156</v>
      </c>
      <c r="E2353" s="7" t="n">
        <v>0</v>
      </c>
      <c r="F2353" s="7" t="s">
        <v>22</v>
      </c>
      <c r="G2353" s="7"/>
      <c r="H2353" s="45" t="n">
        <f aca="false">B2353/2</f>
        <v>4</v>
      </c>
      <c r="I2353" s="38" t="n">
        <f aca="false">B2353</f>
        <v>8</v>
      </c>
      <c r="J2353" s="39" t="n">
        <v>47848.4166666667</v>
      </c>
      <c r="K2353" s="7"/>
      <c r="L2353" s="7"/>
      <c r="M2353" s="7" t="n">
        <v>15</v>
      </c>
      <c r="N2353" s="7" t="s">
        <v>3902</v>
      </c>
      <c r="O2353" s="41" t="n">
        <f aca="false">G2353*I2353</f>
        <v>0</v>
      </c>
      <c r="P2353" s="1" t="s">
        <v>42</v>
      </c>
      <c r="Q2353" s="2" t="s">
        <v>3992</v>
      </c>
    </row>
    <row r="2354" customFormat="false" ht="21" hidden="false" customHeight="false" outlineLevel="0" collapsed="false">
      <c r="A2354" s="7" t="s">
        <v>8157</v>
      </c>
      <c r="B2354" s="35" t="n">
        <v>82</v>
      </c>
      <c r="C2354" s="7" t="s">
        <v>8158</v>
      </c>
      <c r="D2354" s="7" t="s">
        <v>8159</v>
      </c>
      <c r="E2354" s="7" t="n">
        <v>0</v>
      </c>
      <c r="F2354" s="7" t="s">
        <v>22</v>
      </c>
      <c r="G2354" s="7"/>
      <c r="H2354" s="45" t="n">
        <f aca="false">B2354/2</f>
        <v>41</v>
      </c>
      <c r="I2354" s="38" t="n">
        <f aca="false">B2354</f>
        <v>82</v>
      </c>
      <c r="J2354" s="39" t="n">
        <v>47848.4166666667</v>
      </c>
      <c r="K2354" s="7"/>
      <c r="L2354" s="7"/>
      <c r="M2354" s="7" t="n">
        <v>15</v>
      </c>
      <c r="N2354" s="7" t="s">
        <v>3902</v>
      </c>
      <c r="O2354" s="41" t="n">
        <f aca="false">G2354*I2354</f>
        <v>0</v>
      </c>
      <c r="P2354" s="1" t="s">
        <v>42</v>
      </c>
      <c r="Q2354" s="2" t="s">
        <v>3992</v>
      </c>
    </row>
    <row r="2355" customFormat="false" ht="21" hidden="false" customHeight="false" outlineLevel="0" collapsed="false">
      <c r="A2355" s="7" t="s">
        <v>8160</v>
      </c>
      <c r="B2355" s="35" t="n">
        <v>35</v>
      </c>
      <c r="C2355" s="7" t="s">
        <v>8161</v>
      </c>
      <c r="D2355" s="7" t="s">
        <v>8162</v>
      </c>
      <c r="E2355" s="7" t="n">
        <v>0</v>
      </c>
      <c r="F2355" s="7" t="s">
        <v>22</v>
      </c>
      <c r="G2355" s="7"/>
      <c r="H2355" s="45" t="n">
        <f aca="false">B2355/2</f>
        <v>17.5</v>
      </c>
      <c r="I2355" s="38" t="n">
        <f aca="false">B2355</f>
        <v>35</v>
      </c>
      <c r="J2355" s="39" t="n">
        <v>47848.4166666667</v>
      </c>
      <c r="K2355" s="7"/>
      <c r="L2355" s="7"/>
      <c r="M2355" s="7" t="n">
        <v>15</v>
      </c>
      <c r="N2355" s="7" t="s">
        <v>3902</v>
      </c>
      <c r="O2355" s="41" t="n">
        <f aca="false">G2355*I2355</f>
        <v>0</v>
      </c>
      <c r="P2355" s="1" t="s">
        <v>171</v>
      </c>
      <c r="Q2355" s="2" t="s">
        <v>3992</v>
      </c>
    </row>
    <row r="2356" customFormat="false" ht="21" hidden="false" customHeight="false" outlineLevel="0" collapsed="false">
      <c r="A2356" s="7" t="s">
        <v>8163</v>
      </c>
      <c r="B2356" s="35" t="n">
        <v>53</v>
      </c>
      <c r="C2356" s="7" t="s">
        <v>8164</v>
      </c>
      <c r="D2356" s="7" t="s">
        <v>8165</v>
      </c>
      <c r="E2356" s="7" t="n">
        <v>0</v>
      </c>
      <c r="F2356" s="7" t="s">
        <v>22</v>
      </c>
      <c r="G2356" s="7"/>
      <c r="H2356" s="45" t="n">
        <f aca="false">B2356/2</f>
        <v>26.5</v>
      </c>
      <c r="I2356" s="38" t="n">
        <f aca="false">B2356</f>
        <v>53</v>
      </c>
      <c r="J2356" s="39" t="n">
        <v>47848.4166666667</v>
      </c>
      <c r="K2356" s="7"/>
      <c r="L2356" s="7"/>
      <c r="M2356" s="7" t="n">
        <v>15</v>
      </c>
      <c r="N2356" s="7" t="s">
        <v>3902</v>
      </c>
      <c r="O2356" s="41" t="n">
        <f aca="false">G2356*I2356</f>
        <v>0</v>
      </c>
      <c r="P2356" s="1" t="s">
        <v>171</v>
      </c>
      <c r="Q2356" s="2" t="s">
        <v>3992</v>
      </c>
    </row>
    <row r="2357" customFormat="false" ht="21" hidden="false" customHeight="false" outlineLevel="0" collapsed="false">
      <c r="A2357" s="7" t="s">
        <v>8166</v>
      </c>
      <c r="B2357" s="35" t="n">
        <v>25</v>
      </c>
      <c r="C2357" s="7" t="s">
        <v>8167</v>
      </c>
      <c r="D2357" s="7" t="s">
        <v>8168</v>
      </c>
      <c r="E2357" s="7" t="n">
        <v>0</v>
      </c>
      <c r="F2357" s="7" t="s">
        <v>22</v>
      </c>
      <c r="G2357" s="7"/>
      <c r="H2357" s="45" t="n">
        <f aca="false">B2357/2</f>
        <v>12.5</v>
      </c>
      <c r="I2357" s="38" t="n">
        <f aca="false">B2357</f>
        <v>25</v>
      </c>
      <c r="J2357" s="39" t="n">
        <v>47848.4166666667</v>
      </c>
      <c r="K2357" s="7"/>
      <c r="L2357" s="7"/>
      <c r="M2357" s="7" t="n">
        <v>15</v>
      </c>
      <c r="N2357" s="7" t="s">
        <v>3902</v>
      </c>
      <c r="O2357" s="41" t="n">
        <f aca="false">G2357*I2357</f>
        <v>0</v>
      </c>
      <c r="P2357" s="1" t="s">
        <v>42</v>
      </c>
      <c r="Q2357" s="2" t="s">
        <v>3992</v>
      </c>
    </row>
    <row r="2358" customFormat="false" ht="21" hidden="false" customHeight="false" outlineLevel="0" collapsed="false">
      <c r="A2358" s="7" t="s">
        <v>8169</v>
      </c>
      <c r="B2358" s="35" t="n">
        <v>33</v>
      </c>
      <c r="C2358" s="7" t="s">
        <v>8170</v>
      </c>
      <c r="D2358" s="7" t="s">
        <v>8171</v>
      </c>
      <c r="E2358" s="7" t="n">
        <v>0</v>
      </c>
      <c r="F2358" s="7" t="s">
        <v>22</v>
      </c>
      <c r="G2358" s="7"/>
      <c r="H2358" s="45" t="n">
        <f aca="false">B2358/2</f>
        <v>16.5</v>
      </c>
      <c r="I2358" s="38" t="n">
        <f aca="false">B2358</f>
        <v>33</v>
      </c>
      <c r="J2358" s="39" t="n">
        <v>47848.4166666667</v>
      </c>
      <c r="K2358" s="7"/>
      <c r="L2358" s="7"/>
      <c r="M2358" s="7" t="n">
        <v>15</v>
      </c>
      <c r="N2358" s="7" t="s">
        <v>3902</v>
      </c>
      <c r="O2358" s="41" t="n">
        <f aca="false">G2358*I2358</f>
        <v>0</v>
      </c>
      <c r="P2358" s="1" t="s">
        <v>42</v>
      </c>
      <c r="Q2358" s="2" t="s">
        <v>3992</v>
      </c>
    </row>
    <row r="2359" customFormat="false" ht="21" hidden="false" customHeight="false" outlineLevel="0" collapsed="false">
      <c r="A2359" s="7" t="s">
        <v>8172</v>
      </c>
      <c r="B2359" s="35" t="n">
        <v>76</v>
      </c>
      <c r="C2359" s="7" t="s">
        <v>8173</v>
      </c>
      <c r="D2359" s="7" t="s">
        <v>8174</v>
      </c>
      <c r="E2359" s="7" t="n">
        <v>0</v>
      </c>
      <c r="F2359" s="7" t="s">
        <v>22</v>
      </c>
      <c r="G2359" s="7"/>
      <c r="H2359" s="45" t="n">
        <f aca="false">B2359/2</f>
        <v>38</v>
      </c>
      <c r="I2359" s="38" t="n">
        <f aca="false">B2359</f>
        <v>76</v>
      </c>
      <c r="J2359" s="39" t="n">
        <v>47848.4166666667</v>
      </c>
      <c r="K2359" s="7"/>
      <c r="L2359" s="7"/>
      <c r="M2359" s="7" t="n">
        <v>15</v>
      </c>
      <c r="N2359" s="7" t="s">
        <v>3902</v>
      </c>
      <c r="O2359" s="41" t="n">
        <f aca="false">G2359*I2359</f>
        <v>0</v>
      </c>
      <c r="P2359" s="1" t="s">
        <v>42</v>
      </c>
      <c r="Q2359" s="2" t="s">
        <v>3992</v>
      </c>
    </row>
    <row r="2360" customFormat="false" ht="21" hidden="false" customHeight="false" outlineLevel="0" collapsed="false">
      <c r="A2360" s="7" t="s">
        <v>8175</v>
      </c>
      <c r="B2360" s="35" t="n">
        <v>26</v>
      </c>
      <c r="C2360" s="7" t="s">
        <v>8176</v>
      </c>
      <c r="D2360" s="7" t="s">
        <v>8177</v>
      </c>
      <c r="E2360" s="7" t="n">
        <v>0</v>
      </c>
      <c r="F2360" s="7" t="s">
        <v>22</v>
      </c>
      <c r="G2360" s="7"/>
      <c r="H2360" s="45" t="n">
        <f aca="false">B2360/2</f>
        <v>13</v>
      </c>
      <c r="I2360" s="38" t="n">
        <f aca="false">B2360</f>
        <v>26</v>
      </c>
      <c r="J2360" s="39" t="n">
        <v>47848.4166666667</v>
      </c>
      <c r="K2360" s="7"/>
      <c r="L2360" s="7"/>
      <c r="M2360" s="7" t="n">
        <v>15</v>
      </c>
      <c r="N2360" s="7" t="s">
        <v>3902</v>
      </c>
      <c r="O2360" s="41" t="n">
        <f aca="false">G2360*I2360</f>
        <v>0</v>
      </c>
      <c r="P2360" s="1" t="s">
        <v>42</v>
      </c>
      <c r="Q2360" s="2" t="s">
        <v>3992</v>
      </c>
    </row>
    <row r="2361" customFormat="false" ht="21" hidden="false" customHeight="false" outlineLevel="0" collapsed="false">
      <c r="A2361" s="7" t="s">
        <v>8178</v>
      </c>
      <c r="B2361" s="35" t="n">
        <v>27</v>
      </c>
      <c r="C2361" s="7" t="s">
        <v>8179</v>
      </c>
      <c r="D2361" s="7" t="s">
        <v>8180</v>
      </c>
      <c r="E2361" s="7" t="n">
        <v>0</v>
      </c>
      <c r="F2361" s="7" t="s">
        <v>22</v>
      </c>
      <c r="G2361" s="7"/>
      <c r="H2361" s="45" t="n">
        <f aca="false">B2361/2</f>
        <v>13.5</v>
      </c>
      <c r="I2361" s="38" t="n">
        <f aca="false">B2361</f>
        <v>27</v>
      </c>
      <c r="J2361" s="39" t="n">
        <v>47848.4166666667</v>
      </c>
      <c r="K2361" s="7"/>
      <c r="L2361" s="7"/>
      <c r="M2361" s="7" t="n">
        <v>15</v>
      </c>
      <c r="N2361" s="7" t="s">
        <v>3902</v>
      </c>
      <c r="O2361" s="41" t="n">
        <f aca="false">G2361*I2361</f>
        <v>0</v>
      </c>
      <c r="P2361" s="1" t="s">
        <v>42</v>
      </c>
      <c r="Q2361" s="2" t="s">
        <v>3992</v>
      </c>
    </row>
    <row r="2362" customFormat="false" ht="21" hidden="false" customHeight="false" outlineLevel="0" collapsed="false">
      <c r="A2362" s="7" t="s">
        <v>8181</v>
      </c>
      <c r="B2362" s="35" t="n">
        <v>50</v>
      </c>
      <c r="C2362" s="7" t="s">
        <v>8182</v>
      </c>
      <c r="D2362" s="7" t="s">
        <v>8183</v>
      </c>
      <c r="E2362" s="7" t="n">
        <v>0</v>
      </c>
      <c r="F2362" s="7" t="s">
        <v>22</v>
      </c>
      <c r="G2362" s="7"/>
      <c r="H2362" s="45" t="n">
        <f aca="false">B2362/2</f>
        <v>25</v>
      </c>
      <c r="I2362" s="38" t="n">
        <f aca="false">B2362</f>
        <v>50</v>
      </c>
      <c r="J2362" s="39" t="n">
        <v>47848.4166666667</v>
      </c>
      <c r="K2362" s="7"/>
      <c r="L2362" s="7"/>
      <c r="M2362" s="7" t="n">
        <v>15</v>
      </c>
      <c r="N2362" s="7" t="s">
        <v>3902</v>
      </c>
      <c r="O2362" s="41" t="n">
        <f aca="false">G2362*I2362</f>
        <v>0</v>
      </c>
      <c r="P2362" s="1" t="s">
        <v>38</v>
      </c>
      <c r="Q2362" s="2" t="s">
        <v>3992</v>
      </c>
    </row>
    <row r="2363" customFormat="false" ht="21" hidden="false" customHeight="false" outlineLevel="0" collapsed="false">
      <c r="A2363" s="7" t="s">
        <v>8184</v>
      </c>
      <c r="B2363" s="35" t="n">
        <v>7.5</v>
      </c>
      <c r="C2363" s="7" t="s">
        <v>8185</v>
      </c>
      <c r="D2363" s="7" t="s">
        <v>8186</v>
      </c>
      <c r="E2363" s="7" t="n">
        <v>0</v>
      </c>
      <c r="F2363" s="7" t="s">
        <v>22</v>
      </c>
      <c r="G2363" s="7"/>
      <c r="H2363" s="45" t="n">
        <f aca="false">B2363/2</f>
        <v>3.75</v>
      </c>
      <c r="I2363" s="38" t="n">
        <f aca="false">B2363</f>
        <v>7.5</v>
      </c>
      <c r="J2363" s="39" t="n">
        <v>47848.4166666667</v>
      </c>
      <c r="K2363" s="7"/>
      <c r="L2363" s="7"/>
      <c r="M2363" s="7" t="n">
        <v>15</v>
      </c>
      <c r="N2363" s="7" t="s">
        <v>3902</v>
      </c>
      <c r="O2363" s="41" t="n">
        <f aca="false">G2363*I2363</f>
        <v>0</v>
      </c>
      <c r="P2363" s="1" t="s">
        <v>171</v>
      </c>
      <c r="Q2363" s="2" t="s">
        <v>3992</v>
      </c>
    </row>
    <row r="2364" customFormat="false" ht="21" hidden="false" customHeight="false" outlineLevel="0" collapsed="false">
      <c r="A2364" s="7" t="s">
        <v>8187</v>
      </c>
      <c r="B2364" s="35" t="n">
        <v>65</v>
      </c>
      <c r="C2364" s="7" t="s">
        <v>8188</v>
      </c>
      <c r="D2364" s="7" t="s">
        <v>8189</v>
      </c>
      <c r="E2364" s="7" t="n">
        <v>0</v>
      </c>
      <c r="F2364" s="7" t="s">
        <v>22</v>
      </c>
      <c r="G2364" s="7"/>
      <c r="H2364" s="45" t="n">
        <f aca="false">B2364/2</f>
        <v>32.5</v>
      </c>
      <c r="I2364" s="38" t="n">
        <f aca="false">B2364</f>
        <v>65</v>
      </c>
      <c r="J2364" s="39" t="n">
        <v>47848.4166666667</v>
      </c>
      <c r="K2364" s="7"/>
      <c r="L2364" s="7"/>
      <c r="M2364" s="7" t="n">
        <v>15</v>
      </c>
      <c r="N2364" s="7" t="s">
        <v>3902</v>
      </c>
      <c r="O2364" s="41" t="n">
        <f aca="false">G2364*I2364</f>
        <v>0</v>
      </c>
      <c r="P2364" s="1" t="s">
        <v>38</v>
      </c>
      <c r="Q2364" s="2" t="s">
        <v>3992</v>
      </c>
    </row>
    <row r="2365" customFormat="false" ht="21" hidden="false" customHeight="false" outlineLevel="0" collapsed="false">
      <c r="A2365" s="7" t="s">
        <v>8190</v>
      </c>
      <c r="B2365" s="35" t="n">
        <v>42</v>
      </c>
      <c r="C2365" s="7" t="s">
        <v>8191</v>
      </c>
      <c r="D2365" s="7" t="s">
        <v>8192</v>
      </c>
      <c r="E2365" s="7" t="n">
        <v>0</v>
      </c>
      <c r="F2365" s="7" t="s">
        <v>22</v>
      </c>
      <c r="G2365" s="7"/>
      <c r="H2365" s="45" t="n">
        <f aca="false">B2365/2</f>
        <v>21</v>
      </c>
      <c r="I2365" s="38" t="n">
        <f aca="false">B2365</f>
        <v>42</v>
      </c>
      <c r="J2365" s="39" t="n">
        <v>47848.4166666667</v>
      </c>
      <c r="K2365" s="7"/>
      <c r="L2365" s="7"/>
      <c r="M2365" s="7" t="n">
        <v>15</v>
      </c>
      <c r="N2365" s="7" t="s">
        <v>3902</v>
      </c>
      <c r="O2365" s="41" t="n">
        <f aca="false">G2365*I2365</f>
        <v>0</v>
      </c>
      <c r="P2365" s="1" t="s">
        <v>171</v>
      </c>
      <c r="Q2365" s="2" t="s">
        <v>3992</v>
      </c>
    </row>
    <row r="2366" customFormat="false" ht="21" hidden="false" customHeight="false" outlineLevel="0" collapsed="false">
      <c r="A2366" s="7" t="s">
        <v>8193</v>
      </c>
      <c r="B2366" s="35" t="n">
        <v>65</v>
      </c>
      <c r="C2366" s="7" t="s">
        <v>8194</v>
      </c>
      <c r="D2366" s="7" t="s">
        <v>8195</v>
      </c>
      <c r="E2366" s="7" t="n">
        <v>0</v>
      </c>
      <c r="F2366" s="7" t="s">
        <v>22</v>
      </c>
      <c r="G2366" s="7"/>
      <c r="H2366" s="45" t="n">
        <f aca="false">B2366/2</f>
        <v>32.5</v>
      </c>
      <c r="I2366" s="38" t="n">
        <f aca="false">B2366</f>
        <v>65</v>
      </c>
      <c r="J2366" s="39" t="n">
        <v>47848.4166666667</v>
      </c>
      <c r="K2366" s="7"/>
      <c r="L2366" s="7"/>
      <c r="M2366" s="7" t="n">
        <v>15</v>
      </c>
      <c r="N2366" s="7" t="s">
        <v>3902</v>
      </c>
      <c r="O2366" s="41" t="n">
        <f aca="false">G2366*I2366</f>
        <v>0</v>
      </c>
      <c r="P2366" s="1" t="s">
        <v>38</v>
      </c>
      <c r="Q2366" s="2" t="s">
        <v>3992</v>
      </c>
    </row>
    <row r="2367" customFormat="false" ht="21" hidden="false" customHeight="false" outlineLevel="0" collapsed="false">
      <c r="A2367" s="7" t="s">
        <v>8196</v>
      </c>
      <c r="B2367" s="35" t="n">
        <v>65</v>
      </c>
      <c r="C2367" s="7" t="s">
        <v>8197</v>
      </c>
      <c r="D2367" s="7" t="s">
        <v>8198</v>
      </c>
      <c r="E2367" s="7" t="n">
        <v>0</v>
      </c>
      <c r="F2367" s="7" t="s">
        <v>22</v>
      </c>
      <c r="G2367" s="7"/>
      <c r="H2367" s="45" t="n">
        <f aca="false">B2367/2</f>
        <v>32.5</v>
      </c>
      <c r="I2367" s="38" t="n">
        <f aca="false">B2367</f>
        <v>65</v>
      </c>
      <c r="J2367" s="39" t="n">
        <v>47848.4166666667</v>
      </c>
      <c r="K2367" s="7"/>
      <c r="L2367" s="7"/>
      <c r="M2367" s="7" t="n">
        <v>15</v>
      </c>
      <c r="N2367" s="7" t="s">
        <v>3902</v>
      </c>
      <c r="O2367" s="41" t="n">
        <f aca="false">G2367*I2367</f>
        <v>0</v>
      </c>
      <c r="P2367" s="1" t="s">
        <v>38</v>
      </c>
      <c r="Q2367" s="2" t="s">
        <v>3992</v>
      </c>
    </row>
    <row r="2368" customFormat="false" ht="21" hidden="false" customHeight="false" outlineLevel="0" collapsed="false">
      <c r="A2368" s="7" t="s">
        <v>8199</v>
      </c>
      <c r="B2368" s="35" t="n">
        <v>12</v>
      </c>
      <c r="C2368" s="7" t="s">
        <v>8200</v>
      </c>
      <c r="D2368" s="7" t="s">
        <v>8201</v>
      </c>
      <c r="E2368" s="7" t="n">
        <v>0</v>
      </c>
      <c r="F2368" s="7" t="s">
        <v>22</v>
      </c>
      <c r="G2368" s="7"/>
      <c r="H2368" s="45" t="n">
        <f aca="false">B2368/2</f>
        <v>6</v>
      </c>
      <c r="I2368" s="38" t="n">
        <f aca="false">B2368</f>
        <v>12</v>
      </c>
      <c r="J2368" s="39" t="n">
        <v>47848.4166666667</v>
      </c>
      <c r="K2368" s="7"/>
      <c r="L2368" s="7"/>
      <c r="M2368" s="7" t="n">
        <v>15</v>
      </c>
      <c r="N2368" s="7" t="s">
        <v>3902</v>
      </c>
      <c r="O2368" s="41" t="n">
        <f aca="false">G2368*I2368</f>
        <v>0</v>
      </c>
      <c r="P2368" s="1" t="s">
        <v>38</v>
      </c>
      <c r="Q2368" s="2" t="s">
        <v>3992</v>
      </c>
    </row>
    <row r="2369" customFormat="false" ht="21" hidden="false" customHeight="false" outlineLevel="0" collapsed="false">
      <c r="A2369" s="7" t="s">
        <v>8202</v>
      </c>
      <c r="B2369" s="35" t="n">
        <v>7.5</v>
      </c>
      <c r="C2369" s="7" t="s">
        <v>8203</v>
      </c>
      <c r="D2369" s="7" t="s">
        <v>8204</v>
      </c>
      <c r="E2369" s="7" t="n">
        <v>0</v>
      </c>
      <c r="F2369" s="7" t="s">
        <v>22</v>
      </c>
      <c r="G2369" s="7"/>
      <c r="H2369" s="45" t="n">
        <f aca="false">B2369/2</f>
        <v>3.75</v>
      </c>
      <c r="I2369" s="38" t="n">
        <f aca="false">B2369</f>
        <v>7.5</v>
      </c>
      <c r="J2369" s="39" t="n">
        <v>47848.4166666667</v>
      </c>
      <c r="K2369" s="7"/>
      <c r="L2369" s="7"/>
      <c r="M2369" s="7" t="n">
        <v>15</v>
      </c>
      <c r="N2369" s="7" t="s">
        <v>3902</v>
      </c>
      <c r="O2369" s="41" t="n">
        <f aca="false">G2369*I2369</f>
        <v>0</v>
      </c>
      <c r="P2369" s="1" t="s">
        <v>38</v>
      </c>
      <c r="Q2369" s="2" t="s">
        <v>3992</v>
      </c>
    </row>
    <row r="2370" customFormat="false" ht="21" hidden="false" customHeight="false" outlineLevel="0" collapsed="false">
      <c r="A2370" s="7" t="s">
        <v>8205</v>
      </c>
      <c r="B2370" s="35" t="n">
        <v>24</v>
      </c>
      <c r="C2370" s="7" t="s">
        <v>8206</v>
      </c>
      <c r="D2370" s="7" t="s">
        <v>8207</v>
      </c>
      <c r="E2370" s="7" t="n">
        <v>0</v>
      </c>
      <c r="F2370" s="7" t="s">
        <v>22</v>
      </c>
      <c r="G2370" s="7"/>
      <c r="H2370" s="45" t="n">
        <f aca="false">B2370/2</f>
        <v>12</v>
      </c>
      <c r="I2370" s="38" t="n">
        <f aca="false">B2370</f>
        <v>24</v>
      </c>
      <c r="J2370" s="39" t="n">
        <v>47848.4166666667</v>
      </c>
      <c r="K2370" s="7"/>
      <c r="L2370" s="7"/>
      <c r="M2370" s="7" t="n">
        <v>15</v>
      </c>
      <c r="N2370" s="7" t="s">
        <v>3902</v>
      </c>
      <c r="O2370" s="41" t="n">
        <f aca="false">G2370*I2370</f>
        <v>0</v>
      </c>
      <c r="P2370" s="1" t="s">
        <v>38</v>
      </c>
      <c r="Q2370" s="2" t="s">
        <v>3992</v>
      </c>
    </row>
    <row r="2371" customFormat="false" ht="21" hidden="false" customHeight="false" outlineLevel="0" collapsed="false">
      <c r="A2371" s="7" t="s">
        <v>8208</v>
      </c>
      <c r="B2371" s="35" t="n">
        <v>32</v>
      </c>
      <c r="C2371" s="7" t="s">
        <v>8209</v>
      </c>
      <c r="D2371" s="7" t="s">
        <v>8210</v>
      </c>
      <c r="E2371" s="7" t="n">
        <v>0</v>
      </c>
      <c r="F2371" s="7" t="s">
        <v>22</v>
      </c>
      <c r="G2371" s="7"/>
      <c r="H2371" s="45" t="n">
        <f aca="false">B2371/2</f>
        <v>16</v>
      </c>
      <c r="I2371" s="38" t="n">
        <f aca="false">B2371</f>
        <v>32</v>
      </c>
      <c r="J2371" s="39" t="n">
        <v>47848.4166666667</v>
      </c>
      <c r="K2371" s="7"/>
      <c r="L2371" s="7"/>
      <c r="M2371" s="7" t="n">
        <v>15</v>
      </c>
      <c r="N2371" s="7" t="s">
        <v>3902</v>
      </c>
      <c r="O2371" s="41" t="n">
        <f aca="false">G2371*I2371</f>
        <v>0</v>
      </c>
      <c r="P2371" s="1" t="s">
        <v>171</v>
      </c>
      <c r="Q2371" s="2" t="s">
        <v>3992</v>
      </c>
    </row>
    <row r="2372" customFormat="false" ht="21" hidden="false" customHeight="false" outlineLevel="0" collapsed="false">
      <c r="A2372" s="7" t="s">
        <v>8211</v>
      </c>
      <c r="B2372" s="35" t="n">
        <v>7.5</v>
      </c>
      <c r="C2372" s="7" t="s">
        <v>8212</v>
      </c>
      <c r="D2372" s="7" t="s">
        <v>8213</v>
      </c>
      <c r="E2372" s="7" t="n">
        <v>0</v>
      </c>
      <c r="F2372" s="7" t="s">
        <v>22</v>
      </c>
      <c r="G2372" s="7"/>
      <c r="H2372" s="45" t="n">
        <f aca="false">B2372/2</f>
        <v>3.75</v>
      </c>
      <c r="I2372" s="38" t="n">
        <f aca="false">B2372</f>
        <v>7.5</v>
      </c>
      <c r="J2372" s="39" t="n">
        <v>47848.4166666667</v>
      </c>
      <c r="K2372" s="7"/>
      <c r="L2372" s="7"/>
      <c r="M2372" s="7" t="n">
        <v>15</v>
      </c>
      <c r="N2372" s="7" t="s">
        <v>3902</v>
      </c>
      <c r="O2372" s="41" t="n">
        <f aca="false">G2372*I2372</f>
        <v>0</v>
      </c>
      <c r="P2372" s="1" t="s">
        <v>42</v>
      </c>
      <c r="Q2372" s="2" t="s">
        <v>3992</v>
      </c>
    </row>
    <row r="2373" customFormat="false" ht="21" hidden="false" customHeight="false" outlineLevel="0" collapsed="false">
      <c r="A2373" s="7" t="s">
        <v>8214</v>
      </c>
      <c r="B2373" s="35" t="n">
        <v>20</v>
      </c>
      <c r="C2373" s="7" t="s">
        <v>8052</v>
      </c>
      <c r="D2373" s="7" t="s">
        <v>8215</v>
      </c>
      <c r="E2373" s="7" t="n">
        <v>0</v>
      </c>
      <c r="F2373" s="7" t="s">
        <v>22</v>
      </c>
      <c r="G2373" s="7"/>
      <c r="H2373" s="45" t="n">
        <f aca="false">B2373/2</f>
        <v>10</v>
      </c>
      <c r="I2373" s="38" t="n">
        <f aca="false">B2373</f>
        <v>20</v>
      </c>
      <c r="J2373" s="39" t="n">
        <v>47848.4166666667</v>
      </c>
      <c r="K2373" s="7"/>
      <c r="L2373" s="7"/>
      <c r="M2373" s="7" t="n">
        <v>15</v>
      </c>
      <c r="N2373" s="7" t="s">
        <v>3902</v>
      </c>
      <c r="O2373" s="41" t="n">
        <f aca="false">G2373*I2373</f>
        <v>0</v>
      </c>
      <c r="P2373" s="1" t="s">
        <v>24</v>
      </c>
      <c r="Q2373" s="2" t="s">
        <v>25</v>
      </c>
    </row>
    <row r="2374" customFormat="false" ht="21" hidden="false" customHeight="false" outlineLevel="0" collapsed="false">
      <c r="A2374" s="7" t="s">
        <v>8216</v>
      </c>
      <c r="B2374" s="35" t="n">
        <v>4.57</v>
      </c>
      <c r="C2374" s="7" t="s">
        <v>8052</v>
      </c>
      <c r="D2374" s="7" t="s">
        <v>8217</v>
      </c>
      <c r="E2374" s="7" t="n">
        <v>0</v>
      </c>
      <c r="F2374" s="7" t="s">
        <v>22</v>
      </c>
      <c r="G2374" s="7"/>
      <c r="H2374" s="45" t="n">
        <f aca="false">B2374/2</f>
        <v>2.285</v>
      </c>
      <c r="I2374" s="38" t="n">
        <f aca="false">B2374</f>
        <v>4.57</v>
      </c>
      <c r="J2374" s="39" t="n">
        <v>47848.4166666667</v>
      </c>
      <c r="K2374" s="7"/>
      <c r="L2374" s="7"/>
      <c r="M2374" s="7" t="n">
        <v>15</v>
      </c>
      <c r="N2374" s="7" t="s">
        <v>3902</v>
      </c>
      <c r="O2374" s="41" t="n">
        <f aca="false">G2374*I2374</f>
        <v>0</v>
      </c>
      <c r="P2374" s="1" t="s">
        <v>24</v>
      </c>
      <c r="Q2374" s="2" t="s">
        <v>25</v>
      </c>
    </row>
    <row r="2375" customFormat="false" ht="21" hidden="false" customHeight="false" outlineLevel="0" collapsed="false">
      <c r="A2375" s="7" t="s">
        <v>8218</v>
      </c>
      <c r="B2375" s="35" t="n">
        <v>4.57</v>
      </c>
      <c r="C2375" s="7" t="s">
        <v>8052</v>
      </c>
      <c r="D2375" s="7" t="s">
        <v>8219</v>
      </c>
      <c r="E2375" s="7" t="n">
        <v>0</v>
      </c>
      <c r="F2375" s="7" t="s">
        <v>22</v>
      </c>
      <c r="G2375" s="7"/>
      <c r="H2375" s="45" t="n">
        <f aca="false">B2375/2</f>
        <v>2.285</v>
      </c>
      <c r="I2375" s="38" t="n">
        <f aca="false">B2375</f>
        <v>4.57</v>
      </c>
      <c r="J2375" s="39" t="n">
        <v>47848.4166666667</v>
      </c>
      <c r="K2375" s="7"/>
      <c r="L2375" s="7"/>
      <c r="M2375" s="7" t="n">
        <v>15</v>
      </c>
      <c r="N2375" s="7" t="s">
        <v>3902</v>
      </c>
      <c r="O2375" s="41" t="n">
        <f aca="false">G2375*I2375</f>
        <v>0</v>
      </c>
      <c r="P2375" s="1" t="s">
        <v>24</v>
      </c>
      <c r="Q2375" s="2" t="s">
        <v>25</v>
      </c>
    </row>
    <row r="2376" customFormat="false" ht="21" hidden="false" customHeight="false" outlineLevel="0" collapsed="false">
      <c r="A2376" s="7" t="s">
        <v>8220</v>
      </c>
      <c r="B2376" s="35" t="n">
        <v>4.57</v>
      </c>
      <c r="C2376" s="7" t="s">
        <v>8052</v>
      </c>
      <c r="D2376" s="7" t="s">
        <v>8221</v>
      </c>
      <c r="E2376" s="7" t="n">
        <v>0</v>
      </c>
      <c r="F2376" s="7" t="s">
        <v>22</v>
      </c>
      <c r="G2376" s="7"/>
      <c r="H2376" s="45" t="n">
        <f aca="false">B2376/2</f>
        <v>2.285</v>
      </c>
      <c r="I2376" s="38" t="n">
        <f aca="false">B2376</f>
        <v>4.57</v>
      </c>
      <c r="J2376" s="39" t="n">
        <v>47848.4166666667</v>
      </c>
      <c r="K2376" s="7"/>
      <c r="L2376" s="7"/>
      <c r="M2376" s="7" t="n">
        <v>15</v>
      </c>
      <c r="N2376" s="7" t="s">
        <v>3902</v>
      </c>
      <c r="O2376" s="41" t="n">
        <f aca="false">G2376*I2376</f>
        <v>0</v>
      </c>
      <c r="P2376" s="1" t="s">
        <v>24</v>
      </c>
      <c r="Q2376" s="2" t="s">
        <v>25</v>
      </c>
    </row>
    <row r="2377" customFormat="false" ht="21" hidden="false" customHeight="false" outlineLevel="0" collapsed="false">
      <c r="A2377" s="37" t="s">
        <v>8222</v>
      </c>
      <c r="B2377" s="35" t="n">
        <v>10</v>
      </c>
      <c r="C2377" s="37" t="s">
        <v>8223</v>
      </c>
      <c r="D2377" s="37" t="s">
        <v>8224</v>
      </c>
      <c r="E2377" s="7" t="s">
        <v>8223</v>
      </c>
      <c r="F2377" s="7" t="s">
        <v>22</v>
      </c>
      <c r="G2377" s="7"/>
      <c r="H2377" s="45" t="n">
        <f aca="false">B2377/2</f>
        <v>5</v>
      </c>
      <c r="I2377" s="38" t="n">
        <f aca="false">B2377</f>
        <v>10</v>
      </c>
      <c r="J2377" s="39" t="n">
        <v>47848.4166666667</v>
      </c>
      <c r="K2377" s="7"/>
      <c r="L2377" s="7"/>
      <c r="M2377" s="7" t="n">
        <v>15</v>
      </c>
      <c r="N2377" s="7"/>
      <c r="O2377" s="41" t="n">
        <f aca="false">G2377*I2377</f>
        <v>0</v>
      </c>
      <c r="P2377" s="1" t="s">
        <v>24</v>
      </c>
      <c r="Q2377" s="2" t="s">
        <v>8225</v>
      </c>
    </row>
    <row r="2378" customFormat="false" ht="21" hidden="false" customHeight="false" outlineLevel="0" collapsed="false">
      <c r="A2378" s="7" t="s">
        <v>8226</v>
      </c>
      <c r="B2378" s="35" t="n">
        <v>11</v>
      </c>
      <c r="C2378" s="7" t="s">
        <v>8227</v>
      </c>
      <c r="D2378" s="7" t="s">
        <v>8228</v>
      </c>
      <c r="E2378" s="7" t="n">
        <v>0</v>
      </c>
      <c r="F2378" s="7" t="s">
        <v>22</v>
      </c>
      <c r="G2378" s="7"/>
      <c r="H2378" s="45" t="n">
        <f aca="false">B2378/2</f>
        <v>5.5</v>
      </c>
      <c r="I2378" s="38" t="n">
        <f aca="false">B2378</f>
        <v>11</v>
      </c>
      <c r="J2378" s="39" t="n">
        <v>47848.4166666667</v>
      </c>
      <c r="K2378" s="7"/>
      <c r="L2378" s="7"/>
      <c r="M2378" s="7" t="n">
        <v>15</v>
      </c>
      <c r="N2378" s="7"/>
      <c r="O2378" s="41" t="n">
        <f aca="false">G2378*I2378</f>
        <v>0</v>
      </c>
      <c r="P2378" s="1" t="s">
        <v>171</v>
      </c>
      <c r="Q2378" s="2" t="s">
        <v>25</v>
      </c>
    </row>
    <row r="2379" customFormat="false" ht="21" hidden="false" customHeight="false" outlineLevel="0" collapsed="false">
      <c r="A2379" s="37" t="s">
        <v>8229</v>
      </c>
      <c r="B2379" s="35" t="n">
        <v>3.12</v>
      </c>
      <c r="C2379" s="7" t="s">
        <v>5118</v>
      </c>
      <c r="D2379" s="37" t="s">
        <v>8230</v>
      </c>
      <c r="E2379" s="7" t="s">
        <v>8231</v>
      </c>
      <c r="F2379" s="7" t="s">
        <v>22</v>
      </c>
      <c r="G2379" s="7"/>
      <c r="H2379" s="45" t="n">
        <f aca="false">B2379/2</f>
        <v>1.56</v>
      </c>
      <c r="I2379" s="38" t="n">
        <f aca="false">B2379</f>
        <v>3.12</v>
      </c>
      <c r="J2379" s="39" t="n">
        <v>47848.4166666667</v>
      </c>
      <c r="K2379" s="7"/>
      <c r="L2379" s="7"/>
      <c r="M2379" s="7" t="n">
        <v>15</v>
      </c>
      <c r="N2379" s="7"/>
      <c r="O2379" s="41" t="n">
        <f aca="false">G2379*I2379</f>
        <v>0</v>
      </c>
      <c r="P2379" s="1" t="s">
        <v>24</v>
      </c>
      <c r="Q2379" s="2" t="s">
        <v>8232</v>
      </c>
    </row>
    <row r="2380" customFormat="false" ht="21" hidden="false" customHeight="false" outlineLevel="0" collapsed="false">
      <c r="A2380" s="37" t="s">
        <v>8233</v>
      </c>
      <c r="B2380" s="35" t="n">
        <v>15</v>
      </c>
      <c r="C2380" s="7" t="s">
        <v>8234</v>
      </c>
      <c r="D2380" s="37" t="s">
        <v>8235</v>
      </c>
      <c r="E2380" s="7" t="n">
        <v>0</v>
      </c>
      <c r="F2380" s="7" t="s">
        <v>22</v>
      </c>
      <c r="G2380" s="7"/>
      <c r="H2380" s="45" t="n">
        <f aca="false">B2380/2</f>
        <v>7.5</v>
      </c>
      <c r="I2380" s="38" t="n">
        <f aca="false">B2380</f>
        <v>15</v>
      </c>
      <c r="J2380" s="39" t="n">
        <v>47848.4166666667</v>
      </c>
      <c r="K2380" s="7"/>
      <c r="L2380" s="7"/>
      <c r="M2380" s="7" t="n">
        <v>15</v>
      </c>
      <c r="N2380" s="7"/>
      <c r="O2380" s="41" t="n">
        <f aca="false">G2380*I2380</f>
        <v>0</v>
      </c>
      <c r="P2380" s="1" t="s">
        <v>42</v>
      </c>
      <c r="Q2380" s="2" t="s">
        <v>851</v>
      </c>
    </row>
    <row r="2381" customFormat="false" ht="21" hidden="false" customHeight="false" outlineLevel="0" collapsed="false">
      <c r="A2381" s="7" t="s">
        <v>8236</v>
      </c>
      <c r="B2381" s="35" t="n">
        <v>22</v>
      </c>
      <c r="C2381" s="46" t="s">
        <v>8237</v>
      </c>
      <c r="D2381" s="46" t="s">
        <v>8238</v>
      </c>
      <c r="E2381" s="7" t="n">
        <v>0</v>
      </c>
      <c r="F2381" s="7" t="s">
        <v>22</v>
      </c>
      <c r="G2381" s="7"/>
      <c r="H2381" s="45" t="n">
        <f aca="false">B2381/2</f>
        <v>11</v>
      </c>
      <c r="I2381" s="38" t="n">
        <f aca="false">B2381</f>
        <v>22</v>
      </c>
      <c r="J2381" s="39" t="n">
        <v>47848.4166666667</v>
      </c>
      <c r="K2381" s="7"/>
      <c r="L2381" s="7"/>
      <c r="M2381" s="7" t="n">
        <v>15</v>
      </c>
      <c r="N2381" s="7"/>
      <c r="O2381" s="41" t="n">
        <f aca="false">G2381*I2381</f>
        <v>0</v>
      </c>
      <c r="P2381" s="1" t="s">
        <v>38</v>
      </c>
      <c r="Q2381" s="2" t="s">
        <v>851</v>
      </c>
    </row>
    <row r="2382" customFormat="false" ht="21" hidden="false" customHeight="false" outlineLevel="0" collapsed="false">
      <c r="A2382" s="7" t="s">
        <v>8239</v>
      </c>
      <c r="B2382" s="35" t="n">
        <v>16</v>
      </c>
      <c r="C2382" s="7" t="s">
        <v>8240</v>
      </c>
      <c r="D2382" s="7" t="s">
        <v>8241</v>
      </c>
      <c r="E2382" s="7" t="n">
        <v>0</v>
      </c>
      <c r="F2382" s="7" t="s">
        <v>22</v>
      </c>
      <c r="G2382" s="7"/>
      <c r="H2382" s="45" t="n">
        <f aca="false">B2382/2</f>
        <v>8</v>
      </c>
      <c r="I2382" s="38" t="n">
        <f aca="false">B2382</f>
        <v>16</v>
      </c>
      <c r="J2382" s="39" t="n">
        <v>47848.4166666667</v>
      </c>
      <c r="K2382" s="7"/>
      <c r="L2382" s="7"/>
      <c r="M2382" s="7" t="n">
        <v>15</v>
      </c>
      <c r="N2382" s="7"/>
      <c r="O2382" s="41" t="n">
        <f aca="false">G2382*I2382</f>
        <v>0</v>
      </c>
      <c r="P2382" s="1" t="s">
        <v>42</v>
      </c>
      <c r="Q2382" s="2" t="s">
        <v>851</v>
      </c>
    </row>
    <row r="2383" customFormat="false" ht="21" hidden="false" customHeight="false" outlineLevel="0" collapsed="false">
      <c r="A2383" s="7" t="s">
        <v>8242</v>
      </c>
      <c r="B2383" s="35" t="n">
        <v>24</v>
      </c>
      <c r="C2383" s="7" t="s">
        <v>8243</v>
      </c>
      <c r="D2383" s="7" t="s">
        <v>8244</v>
      </c>
      <c r="E2383" s="7" t="n">
        <v>0</v>
      </c>
      <c r="F2383" s="7" t="s">
        <v>22</v>
      </c>
      <c r="G2383" s="7"/>
      <c r="H2383" s="45" t="n">
        <f aca="false">B2383/2</f>
        <v>12</v>
      </c>
      <c r="I2383" s="38" t="n">
        <f aca="false">B2383</f>
        <v>24</v>
      </c>
      <c r="J2383" s="39" t="n">
        <v>47848.4166666667</v>
      </c>
      <c r="K2383" s="7"/>
      <c r="L2383" s="7"/>
      <c r="M2383" s="7" t="n">
        <v>15</v>
      </c>
      <c r="N2383" s="7"/>
      <c r="O2383" s="41" t="n">
        <f aca="false">G2383*I2383</f>
        <v>0</v>
      </c>
      <c r="P2383" s="1" t="s">
        <v>171</v>
      </c>
      <c r="Q2383" s="2" t="s">
        <v>5254</v>
      </c>
    </row>
    <row r="2384" customFormat="false" ht="21" hidden="false" customHeight="false" outlineLevel="0" collapsed="false">
      <c r="A2384" s="34" t="s">
        <v>8245</v>
      </c>
      <c r="B2384" s="35" t="n">
        <v>20</v>
      </c>
      <c r="C2384" s="36" t="s">
        <v>8246</v>
      </c>
      <c r="D2384" s="36" t="s">
        <v>8247</v>
      </c>
      <c r="E2384" s="36" t="s">
        <v>8248</v>
      </c>
      <c r="F2384" s="7" t="s">
        <v>22</v>
      </c>
      <c r="G2384" s="7"/>
      <c r="H2384" s="45" t="n">
        <f aca="false">B2384/2</f>
        <v>10</v>
      </c>
      <c r="I2384" s="38" t="n">
        <f aca="false">B2384</f>
        <v>20</v>
      </c>
      <c r="J2384" s="39" t="n">
        <v>47848.4166666667</v>
      </c>
      <c r="K2384" s="7"/>
      <c r="L2384" s="7"/>
      <c r="M2384" s="7" t="n">
        <v>15</v>
      </c>
      <c r="N2384" s="7"/>
      <c r="O2384" s="41" t="n">
        <f aca="false">G2384*I2384</f>
        <v>0</v>
      </c>
      <c r="P2384" s="1" t="s">
        <v>42</v>
      </c>
      <c r="Q2384" s="2" t="s">
        <v>5334</v>
      </c>
    </row>
    <row r="2385" customFormat="false" ht="21" hidden="false" customHeight="false" outlineLevel="0" collapsed="false">
      <c r="A2385" s="34" t="s">
        <v>8249</v>
      </c>
      <c r="B2385" s="35" t="n">
        <v>20</v>
      </c>
      <c r="C2385" s="36" t="s">
        <v>8250</v>
      </c>
      <c r="D2385" s="36" t="s">
        <v>8251</v>
      </c>
      <c r="E2385" s="36" t="s">
        <v>8252</v>
      </c>
      <c r="F2385" s="7" t="s">
        <v>22</v>
      </c>
      <c r="G2385" s="7"/>
      <c r="H2385" s="45" t="n">
        <f aca="false">B2385/2</f>
        <v>10</v>
      </c>
      <c r="I2385" s="38" t="n">
        <f aca="false">B2385</f>
        <v>20</v>
      </c>
      <c r="J2385" s="39" t="n">
        <v>47848.4166666667</v>
      </c>
      <c r="K2385" s="7"/>
      <c r="L2385" s="7"/>
      <c r="M2385" s="7" t="n">
        <v>15</v>
      </c>
      <c r="N2385" s="7"/>
      <c r="O2385" s="41" t="n">
        <f aca="false">G2385*I2385</f>
        <v>0</v>
      </c>
      <c r="P2385" s="1" t="s">
        <v>42</v>
      </c>
      <c r="Q2385" s="2" t="s">
        <v>5334</v>
      </c>
    </row>
    <row r="2386" customFormat="false" ht="21" hidden="false" customHeight="false" outlineLevel="0" collapsed="false">
      <c r="A2386" s="7" t="s">
        <v>8253</v>
      </c>
      <c r="B2386" s="35" t="n">
        <v>22</v>
      </c>
      <c r="C2386" s="7" t="s">
        <v>8254</v>
      </c>
      <c r="D2386" s="7" t="s">
        <v>8255</v>
      </c>
      <c r="E2386" s="7" t="n">
        <v>124235</v>
      </c>
      <c r="F2386" s="7" t="s">
        <v>22</v>
      </c>
      <c r="G2386" s="7"/>
      <c r="H2386" s="45" t="n">
        <f aca="false">B2386/2</f>
        <v>11</v>
      </c>
      <c r="I2386" s="38" t="n">
        <f aca="false">B2386</f>
        <v>22</v>
      </c>
      <c r="J2386" s="39" t="n">
        <v>47848.4166666667</v>
      </c>
      <c r="K2386" s="7"/>
      <c r="L2386" s="7"/>
      <c r="M2386" s="7" t="n">
        <v>15</v>
      </c>
      <c r="N2386" s="7"/>
      <c r="O2386" s="41" t="n">
        <f aca="false">G2386*I2386</f>
        <v>0</v>
      </c>
      <c r="P2386" s="1" t="s">
        <v>38</v>
      </c>
      <c r="Q2386" s="2" t="s">
        <v>5369</v>
      </c>
    </row>
    <row r="2387" customFormat="false" ht="21" hidden="false" customHeight="false" outlineLevel="0" collapsed="false">
      <c r="A2387" s="7" t="s">
        <v>8256</v>
      </c>
      <c r="B2387" s="35" t="n">
        <v>18</v>
      </c>
      <c r="C2387" s="7" t="s">
        <v>8257</v>
      </c>
      <c r="D2387" s="7" t="s">
        <v>8258</v>
      </c>
      <c r="E2387" s="7" t="n">
        <v>124236</v>
      </c>
      <c r="F2387" s="7" t="s">
        <v>22</v>
      </c>
      <c r="G2387" s="7"/>
      <c r="H2387" s="45" t="n">
        <f aca="false">B2387/2</f>
        <v>9</v>
      </c>
      <c r="I2387" s="38" t="n">
        <f aca="false">B2387</f>
        <v>18</v>
      </c>
      <c r="J2387" s="39" t="n">
        <v>47848.4166666667</v>
      </c>
      <c r="K2387" s="7"/>
      <c r="L2387" s="7"/>
      <c r="M2387" s="7" t="n">
        <v>15</v>
      </c>
      <c r="N2387" s="7"/>
      <c r="O2387" s="41" t="n">
        <f aca="false">G2387*I2387</f>
        <v>0</v>
      </c>
      <c r="P2387" s="1" t="s">
        <v>38</v>
      </c>
      <c r="Q2387" s="2" t="s">
        <v>5369</v>
      </c>
    </row>
    <row r="2388" customFormat="false" ht="21" hidden="false" customHeight="false" outlineLevel="0" collapsed="false">
      <c r="A2388" s="34" t="s">
        <v>8259</v>
      </c>
      <c r="B2388" s="35" t="n">
        <v>108</v>
      </c>
      <c r="C2388" s="36" t="s">
        <v>8260</v>
      </c>
      <c r="D2388" s="36" t="s">
        <v>8261</v>
      </c>
      <c r="E2388" s="36" t="s">
        <v>8262</v>
      </c>
      <c r="F2388" s="7" t="s">
        <v>22</v>
      </c>
      <c r="G2388" s="7"/>
      <c r="H2388" s="45" t="n">
        <f aca="false">B2388/2</f>
        <v>54</v>
      </c>
      <c r="I2388" s="38" t="n">
        <f aca="false">B2388</f>
        <v>108</v>
      </c>
      <c r="J2388" s="39" t="n">
        <v>47848.4166666667</v>
      </c>
      <c r="K2388" s="7"/>
      <c r="L2388" s="7"/>
      <c r="M2388" s="7" t="n">
        <v>15</v>
      </c>
      <c r="N2388" s="7"/>
      <c r="O2388" s="41" t="n">
        <f aca="false">G2388*I2388</f>
        <v>0</v>
      </c>
      <c r="P2388" s="1" t="s">
        <v>38</v>
      </c>
      <c r="Q2388" s="2" t="s">
        <v>8263</v>
      </c>
    </row>
    <row r="2389" customFormat="false" ht="21" hidden="false" customHeight="false" outlineLevel="0" collapsed="false">
      <c r="A2389" s="34" t="s">
        <v>8264</v>
      </c>
      <c r="B2389" s="35" t="n">
        <v>75</v>
      </c>
      <c r="C2389" s="36" t="s">
        <v>8265</v>
      </c>
      <c r="D2389" s="36" t="s">
        <v>8266</v>
      </c>
      <c r="E2389" s="36" t="s">
        <v>8267</v>
      </c>
      <c r="F2389" s="7" t="s">
        <v>22</v>
      </c>
      <c r="G2389" s="7"/>
      <c r="H2389" s="45" t="n">
        <f aca="false">B2389/2</f>
        <v>37.5</v>
      </c>
      <c r="I2389" s="38" t="n">
        <f aca="false">B2389</f>
        <v>75</v>
      </c>
      <c r="J2389" s="39" t="n">
        <v>47848.4166666667</v>
      </c>
      <c r="K2389" s="7"/>
      <c r="L2389" s="7"/>
      <c r="M2389" s="7" t="n">
        <v>15</v>
      </c>
      <c r="N2389" s="7"/>
      <c r="O2389" s="41" t="n">
        <f aca="false">G2389*I2389</f>
        <v>0</v>
      </c>
      <c r="P2389" s="1" t="s">
        <v>42</v>
      </c>
      <c r="Q2389" s="2" t="s">
        <v>1062</v>
      </c>
    </row>
    <row r="2390" customFormat="false" ht="21" hidden="false" customHeight="false" outlineLevel="0" collapsed="false">
      <c r="A2390" s="7" t="s">
        <v>8268</v>
      </c>
      <c r="B2390" s="35" t="n">
        <v>8</v>
      </c>
      <c r="C2390" s="46" t="s">
        <v>8269</v>
      </c>
      <c r="D2390" s="46" t="s">
        <v>8270</v>
      </c>
      <c r="E2390" s="47" t="n">
        <v>0</v>
      </c>
      <c r="F2390" s="7" t="s">
        <v>22</v>
      </c>
      <c r="G2390" s="46"/>
      <c r="H2390" s="45" t="n">
        <f aca="false">B2390/2</f>
        <v>4</v>
      </c>
      <c r="I2390" s="38" t="n">
        <f aca="false">B2390</f>
        <v>8</v>
      </c>
      <c r="J2390" s="39" t="n">
        <v>47848.4166666667</v>
      </c>
      <c r="K2390" s="7"/>
      <c r="L2390" s="7"/>
      <c r="M2390" s="7" t="n">
        <v>15</v>
      </c>
      <c r="N2390" s="7"/>
      <c r="O2390" s="41" t="n">
        <f aca="false">G2390*I2390</f>
        <v>0</v>
      </c>
      <c r="P2390" s="1" t="s">
        <v>42</v>
      </c>
      <c r="Q2390" s="46" t="s">
        <v>5291</v>
      </c>
    </row>
    <row r="2391" customFormat="false" ht="21" hidden="false" customHeight="false" outlineLevel="0" collapsed="false">
      <c r="A2391" s="34" t="s">
        <v>8271</v>
      </c>
      <c r="B2391" s="35" t="n">
        <v>28</v>
      </c>
      <c r="C2391" s="48" t="s">
        <v>8272</v>
      </c>
      <c r="D2391" s="48" t="s">
        <v>8273</v>
      </c>
      <c r="E2391" s="48" t="s">
        <v>8274</v>
      </c>
      <c r="F2391" s="7" t="s">
        <v>22</v>
      </c>
      <c r="G2391" s="7"/>
      <c r="H2391" s="45" t="n">
        <f aca="false">B2391/2</f>
        <v>14</v>
      </c>
      <c r="I2391" s="38" t="n">
        <f aca="false">B2391</f>
        <v>28</v>
      </c>
      <c r="J2391" s="39" t="n">
        <v>47848.4166666667</v>
      </c>
      <c r="K2391" s="7"/>
      <c r="L2391" s="7"/>
      <c r="M2391" s="7" t="n">
        <v>15</v>
      </c>
      <c r="N2391" s="7"/>
      <c r="O2391" s="41" t="n">
        <f aca="false">G2391*I2391</f>
        <v>0</v>
      </c>
      <c r="P2391" s="1" t="s">
        <v>42</v>
      </c>
      <c r="Q2391" s="7" t="s">
        <v>6914</v>
      </c>
    </row>
    <row r="2392" customFormat="false" ht="21" hidden="false" customHeight="false" outlineLevel="0" collapsed="false">
      <c r="A2392" s="7" t="s">
        <v>8275</v>
      </c>
      <c r="B2392" s="35" t="n">
        <v>30</v>
      </c>
      <c r="C2392" s="49" t="s">
        <v>8276</v>
      </c>
      <c r="D2392" s="50" t="s">
        <v>8277</v>
      </c>
      <c r="E2392" s="49" t="s">
        <v>8278</v>
      </c>
      <c r="F2392" s="7" t="s">
        <v>22</v>
      </c>
      <c r="G2392" s="49"/>
      <c r="H2392" s="45" t="n">
        <f aca="false">B2392/2</f>
        <v>15</v>
      </c>
      <c r="I2392" s="38" t="n">
        <f aca="false">B2392</f>
        <v>30</v>
      </c>
      <c r="J2392" s="39" t="n">
        <v>47848.4166666667</v>
      </c>
      <c r="K2392" s="7"/>
      <c r="L2392" s="7"/>
      <c r="M2392" s="7" t="n">
        <v>15</v>
      </c>
      <c r="N2392" s="7"/>
      <c r="O2392" s="41" t="n">
        <f aca="false">G2392*I2392</f>
        <v>0</v>
      </c>
      <c r="P2392" s="1" t="s">
        <v>54</v>
      </c>
      <c r="Q2392" s="49" t="s">
        <v>6951</v>
      </c>
    </row>
    <row r="2393" customFormat="false" ht="21" hidden="false" customHeight="false" outlineLevel="0" collapsed="false">
      <c r="A2393" s="7" t="s">
        <v>8279</v>
      </c>
      <c r="B2393" s="35" t="n">
        <v>13</v>
      </c>
      <c r="C2393" s="7" t="s">
        <v>8280</v>
      </c>
      <c r="D2393" s="7" t="s">
        <v>8281</v>
      </c>
      <c r="E2393" s="7" t="n">
        <v>0</v>
      </c>
      <c r="F2393" s="7" t="n">
        <v>2</v>
      </c>
      <c r="G2393" s="7"/>
      <c r="H2393" s="45" t="n">
        <f aca="false">B2393/2</f>
        <v>6.5</v>
      </c>
      <c r="I2393" s="38" t="n">
        <f aca="false">B2393</f>
        <v>13</v>
      </c>
      <c r="J2393" s="39" t="n">
        <v>47848.4166666667</v>
      </c>
      <c r="K2393" s="7"/>
      <c r="L2393" s="7"/>
      <c r="M2393" s="7" t="n">
        <v>15</v>
      </c>
      <c r="N2393" s="7"/>
      <c r="O2393" s="41" t="n">
        <f aca="false">G2393*I2393</f>
        <v>0</v>
      </c>
      <c r="P2393" s="1" t="s">
        <v>24</v>
      </c>
      <c r="Q2393" s="2" t="s">
        <v>25</v>
      </c>
    </row>
    <row r="2394" customFormat="false" ht="21" hidden="false" customHeight="false" outlineLevel="0" collapsed="false">
      <c r="A2394" s="7" t="s">
        <v>8282</v>
      </c>
      <c r="B2394" s="35" t="n">
        <v>13</v>
      </c>
      <c r="C2394" s="7" t="s">
        <v>8283</v>
      </c>
      <c r="D2394" s="7" t="s">
        <v>8284</v>
      </c>
      <c r="E2394" s="7" t="n">
        <v>0</v>
      </c>
      <c r="F2394" s="7" t="n">
        <v>14</v>
      </c>
      <c r="G2394" s="7"/>
      <c r="H2394" s="45" t="n">
        <f aca="false">B2394/2</f>
        <v>6.5</v>
      </c>
      <c r="I2394" s="38" t="n">
        <f aca="false">B2394</f>
        <v>13</v>
      </c>
      <c r="J2394" s="39" t="n">
        <v>47848.4166666667</v>
      </c>
      <c r="K2394" s="7"/>
      <c r="L2394" s="7"/>
      <c r="M2394" s="7" t="n">
        <v>15</v>
      </c>
      <c r="N2394" s="7"/>
      <c r="O2394" s="41" t="n">
        <f aca="false">G2394*I2394</f>
        <v>0</v>
      </c>
      <c r="P2394" s="1" t="s">
        <v>24</v>
      </c>
      <c r="Q2394" s="2" t="s">
        <v>25</v>
      </c>
    </row>
    <row r="2395" customFormat="false" ht="21" hidden="false" customHeight="false" outlineLevel="0" collapsed="false">
      <c r="A2395" s="37" t="s">
        <v>8285</v>
      </c>
      <c r="B2395" s="35" t="n">
        <v>220</v>
      </c>
      <c r="C2395" s="7" t="s">
        <v>8286</v>
      </c>
      <c r="D2395" s="37" t="s">
        <v>8287</v>
      </c>
      <c r="E2395" s="7" t="n">
        <v>0</v>
      </c>
      <c r="F2395" s="7" t="s">
        <v>22</v>
      </c>
      <c r="G2395" s="7"/>
      <c r="H2395" s="45" t="n">
        <f aca="false">B2395/2</f>
        <v>110</v>
      </c>
      <c r="I2395" s="38" t="n">
        <f aca="false">B2395</f>
        <v>220</v>
      </c>
      <c r="J2395" s="39" t="n">
        <v>47848.4166666667</v>
      </c>
      <c r="K2395" s="7"/>
      <c r="L2395" s="7"/>
      <c r="M2395" s="7" t="n">
        <v>15</v>
      </c>
      <c r="N2395" s="7"/>
      <c r="O2395" s="41" t="n">
        <f aca="false">G2395*I2395</f>
        <v>0</v>
      </c>
      <c r="P2395" s="1" t="s">
        <v>42</v>
      </c>
      <c r="Q2395" s="2" t="s">
        <v>8025</v>
      </c>
    </row>
    <row r="2396" customFormat="false" ht="21" hidden="false" customHeight="false" outlineLevel="0" collapsed="false">
      <c r="A2396" s="37" t="s">
        <v>8288</v>
      </c>
      <c r="B2396" s="35" t="n">
        <v>96</v>
      </c>
      <c r="C2396" s="7" t="s">
        <v>8289</v>
      </c>
      <c r="D2396" s="37" t="s">
        <v>8290</v>
      </c>
      <c r="E2396" s="7" t="n">
        <v>0</v>
      </c>
      <c r="F2396" s="7" t="s">
        <v>22</v>
      </c>
      <c r="G2396" s="7"/>
      <c r="H2396" s="45" t="n">
        <f aca="false">B2396/2</f>
        <v>48</v>
      </c>
      <c r="I2396" s="38" t="n">
        <f aca="false">B2396</f>
        <v>96</v>
      </c>
      <c r="J2396" s="39" t="n">
        <v>47848.4166666667</v>
      </c>
      <c r="K2396" s="7"/>
      <c r="L2396" s="7"/>
      <c r="M2396" s="7" t="n">
        <v>15</v>
      </c>
      <c r="N2396" s="7"/>
      <c r="O2396" s="41" t="n">
        <f aca="false">G2396*I2396</f>
        <v>0</v>
      </c>
      <c r="P2396" s="1" t="s">
        <v>38</v>
      </c>
      <c r="Q2396" s="2" t="s">
        <v>8025</v>
      </c>
    </row>
    <row r="2397" customFormat="false" ht="21" hidden="false" customHeight="false" outlineLevel="0" collapsed="false">
      <c r="A2397" s="34" t="s">
        <v>8291</v>
      </c>
      <c r="B2397" s="35" t="n">
        <v>10</v>
      </c>
      <c r="C2397" s="36" t="s">
        <v>8292</v>
      </c>
      <c r="D2397" s="36" t="s">
        <v>8293</v>
      </c>
      <c r="E2397" s="7" t="s">
        <v>8292</v>
      </c>
      <c r="F2397" s="7" t="s">
        <v>22</v>
      </c>
      <c r="G2397" s="7"/>
      <c r="H2397" s="45" t="n">
        <f aca="false">B2397/2</f>
        <v>5</v>
      </c>
      <c r="I2397" s="38" t="n">
        <f aca="false">B2397</f>
        <v>10</v>
      </c>
      <c r="J2397" s="39" t="n">
        <v>47848.4166666667</v>
      </c>
      <c r="K2397" s="7"/>
      <c r="L2397" s="7"/>
      <c r="M2397" s="7" t="n">
        <v>15</v>
      </c>
      <c r="N2397" s="7"/>
      <c r="O2397" s="41" t="n">
        <f aca="false">G2397*I2397</f>
        <v>0</v>
      </c>
      <c r="P2397" s="1" t="s">
        <v>24</v>
      </c>
      <c r="Q2397" s="2" t="s">
        <v>8225</v>
      </c>
    </row>
    <row r="2398" customFormat="false" ht="21" hidden="false" customHeight="false" outlineLevel="0" collapsed="false">
      <c r="A2398" s="34" t="s">
        <v>7497</v>
      </c>
      <c r="B2398" s="35" t="n">
        <v>7</v>
      </c>
      <c r="C2398" s="36" t="s">
        <v>7498</v>
      </c>
      <c r="D2398" s="36" t="s">
        <v>7528</v>
      </c>
      <c r="E2398" s="7" t="s">
        <v>7498</v>
      </c>
      <c r="F2398" s="7" t="s">
        <v>22</v>
      </c>
      <c r="G2398" s="7"/>
      <c r="H2398" s="45" t="n">
        <f aca="false">B2398/2</f>
        <v>3.5</v>
      </c>
      <c r="I2398" s="38" t="n">
        <f aca="false">B2398</f>
        <v>7</v>
      </c>
      <c r="J2398" s="39" t="n">
        <v>47848.4166666667</v>
      </c>
      <c r="K2398" s="7"/>
      <c r="L2398" s="7"/>
      <c r="M2398" s="7" t="n">
        <v>15</v>
      </c>
      <c r="N2398" s="7"/>
      <c r="O2398" s="41" t="n">
        <f aca="false">G2398*I2398</f>
        <v>0</v>
      </c>
      <c r="P2398" s="1" t="s">
        <v>24</v>
      </c>
      <c r="Q2398" s="2" t="s">
        <v>6164</v>
      </c>
    </row>
    <row r="2399" customFormat="false" ht="21" hidden="false" customHeight="false" outlineLevel="0" collapsed="false">
      <c r="A2399" s="34" t="s">
        <v>7500</v>
      </c>
      <c r="B2399" s="35" t="n">
        <v>7</v>
      </c>
      <c r="C2399" s="36" t="s">
        <v>7501</v>
      </c>
      <c r="D2399" s="36" t="s">
        <v>8294</v>
      </c>
      <c r="E2399" s="7" t="s">
        <v>8295</v>
      </c>
      <c r="F2399" s="7" t="s">
        <v>22</v>
      </c>
      <c r="G2399" s="7"/>
      <c r="H2399" s="45" t="n">
        <f aca="false">B2399/2</f>
        <v>3.5</v>
      </c>
      <c r="I2399" s="38" t="n">
        <f aca="false">B2399</f>
        <v>7</v>
      </c>
      <c r="J2399" s="39" t="n">
        <v>47848.4166666667</v>
      </c>
      <c r="K2399" s="7"/>
      <c r="L2399" s="7"/>
      <c r="M2399" s="7" t="n">
        <v>15</v>
      </c>
      <c r="N2399" s="7"/>
      <c r="O2399" s="41" t="n">
        <f aca="false">G2399*I2399</f>
        <v>0</v>
      </c>
      <c r="P2399" s="1" t="s">
        <v>24</v>
      </c>
      <c r="Q2399" s="2" t="s">
        <v>6164</v>
      </c>
    </row>
    <row r="2400" customFormat="false" ht="21" hidden="false" customHeight="false" outlineLevel="0" collapsed="false">
      <c r="A2400" s="37" t="s">
        <v>8296</v>
      </c>
      <c r="B2400" s="35" t="n">
        <v>8</v>
      </c>
      <c r="C2400" s="37" t="s">
        <v>8297</v>
      </c>
      <c r="D2400" s="37" t="s">
        <v>8298</v>
      </c>
      <c r="E2400" s="37" t="s">
        <v>8299</v>
      </c>
      <c r="F2400" s="7" t="s">
        <v>22</v>
      </c>
      <c r="G2400" s="7"/>
      <c r="H2400" s="45" t="n">
        <f aca="false">B2400/2</f>
        <v>4</v>
      </c>
      <c r="I2400" s="38" t="n">
        <f aca="false">B2400</f>
        <v>8</v>
      </c>
      <c r="J2400" s="39" t="n">
        <v>47848.4166666667</v>
      </c>
      <c r="K2400" s="7"/>
      <c r="L2400" s="7"/>
      <c r="M2400" s="7" t="n">
        <v>15</v>
      </c>
      <c r="N2400" s="7"/>
      <c r="O2400" s="41" t="n">
        <f aca="false">G2400*I2400</f>
        <v>0</v>
      </c>
      <c r="P2400" s="1" t="s">
        <v>24</v>
      </c>
      <c r="Q2400" s="2" t="s">
        <v>7961</v>
      </c>
    </row>
    <row r="2401" customFormat="false" ht="21" hidden="false" customHeight="false" outlineLevel="0" collapsed="false">
      <c r="A2401" s="34" t="s">
        <v>8300</v>
      </c>
      <c r="B2401" s="35" t="n">
        <v>17</v>
      </c>
      <c r="C2401" s="51" t="s">
        <v>8301</v>
      </c>
      <c r="D2401" s="51" t="s">
        <v>8302</v>
      </c>
      <c r="E2401" s="51" t="s">
        <v>8303</v>
      </c>
      <c r="F2401" s="7" t="s">
        <v>22</v>
      </c>
      <c r="G2401" s="7"/>
      <c r="H2401" s="45" t="n">
        <f aca="false">B2401/2</f>
        <v>8.5</v>
      </c>
      <c r="I2401" s="38" t="n">
        <f aca="false">B2401</f>
        <v>17</v>
      </c>
      <c r="J2401" s="39" t="n">
        <v>47848.4166666667</v>
      </c>
      <c r="K2401" s="7"/>
      <c r="L2401" s="7"/>
      <c r="M2401" s="7" t="n">
        <v>15</v>
      </c>
      <c r="N2401" s="7"/>
      <c r="O2401" s="41" t="n">
        <f aca="false">G2401*I2401</f>
        <v>0</v>
      </c>
      <c r="P2401" s="1" t="s">
        <v>24</v>
      </c>
      <c r="Q2401" s="2" t="s">
        <v>8011</v>
      </c>
    </row>
    <row r="2402" customFormat="false" ht="21" hidden="false" customHeight="false" outlineLevel="0" collapsed="false">
      <c r="A2402" s="34" t="s">
        <v>8304</v>
      </c>
      <c r="B2402" s="35" t="n">
        <v>20</v>
      </c>
      <c r="C2402" s="51" t="s">
        <v>8305</v>
      </c>
      <c r="D2402" s="51" t="s">
        <v>8306</v>
      </c>
      <c r="E2402" s="51" t="s">
        <v>8307</v>
      </c>
      <c r="F2402" s="7" t="s">
        <v>22</v>
      </c>
      <c r="G2402" s="7"/>
      <c r="H2402" s="45" t="n">
        <f aca="false">B2402/2</f>
        <v>10</v>
      </c>
      <c r="I2402" s="38" t="n">
        <f aca="false">B2402</f>
        <v>20</v>
      </c>
      <c r="J2402" s="39" t="n">
        <v>47848.4166666667</v>
      </c>
      <c r="K2402" s="7"/>
      <c r="L2402" s="7"/>
      <c r="M2402" s="7" t="n">
        <v>15</v>
      </c>
      <c r="N2402" s="7"/>
      <c r="O2402" s="41" t="n">
        <f aca="false">G2402*I2402</f>
        <v>0</v>
      </c>
      <c r="P2402" s="1" t="s">
        <v>24</v>
      </c>
      <c r="Q2402" s="2" t="s">
        <v>8011</v>
      </c>
    </row>
    <row r="2403" customFormat="false" ht="21" hidden="false" customHeight="false" outlineLevel="0" collapsed="false">
      <c r="A2403" s="7" t="s">
        <v>8308</v>
      </c>
      <c r="B2403" s="35" t="n">
        <v>17</v>
      </c>
      <c r="C2403" s="51" t="s">
        <v>8301</v>
      </c>
      <c r="D2403" s="51" t="s">
        <v>8309</v>
      </c>
      <c r="E2403" s="51" t="s">
        <v>8310</v>
      </c>
      <c r="F2403" s="7" t="s">
        <v>22</v>
      </c>
      <c r="G2403" s="7"/>
      <c r="H2403" s="45" t="n">
        <f aca="false">B2403/2</f>
        <v>8.5</v>
      </c>
      <c r="I2403" s="38" t="n">
        <f aca="false">B2403</f>
        <v>17</v>
      </c>
      <c r="J2403" s="39" t="n">
        <v>47848.4166666667</v>
      </c>
      <c r="K2403" s="7"/>
      <c r="L2403" s="7"/>
      <c r="M2403" s="7" t="n">
        <v>15</v>
      </c>
      <c r="N2403" s="7"/>
      <c r="O2403" s="41" t="n">
        <f aca="false">G2403*I2403</f>
        <v>0</v>
      </c>
      <c r="P2403" s="1" t="s">
        <v>24</v>
      </c>
      <c r="Q2403" s="2" t="s">
        <v>8011</v>
      </c>
    </row>
    <row r="2404" customFormat="false" ht="21" hidden="false" customHeight="false" outlineLevel="0" collapsed="false">
      <c r="A2404" s="7" t="s">
        <v>8311</v>
      </c>
      <c r="B2404" s="35" t="n">
        <v>18</v>
      </c>
      <c r="C2404" s="51" t="s">
        <v>8312</v>
      </c>
      <c r="D2404" s="51" t="s">
        <v>8313</v>
      </c>
      <c r="E2404" s="51" t="s">
        <v>8314</v>
      </c>
      <c r="F2404" s="7" t="s">
        <v>22</v>
      </c>
      <c r="G2404" s="7"/>
      <c r="H2404" s="45" t="n">
        <f aca="false">B2404/2</f>
        <v>9</v>
      </c>
      <c r="I2404" s="38" t="n">
        <f aca="false">B2404</f>
        <v>18</v>
      </c>
      <c r="J2404" s="39" t="n">
        <v>47848.4166666667</v>
      </c>
      <c r="K2404" s="7"/>
      <c r="L2404" s="7"/>
      <c r="M2404" s="7" t="n">
        <v>15</v>
      </c>
      <c r="N2404" s="7"/>
      <c r="O2404" s="41" t="n">
        <f aca="false">G2404*I2404</f>
        <v>0</v>
      </c>
      <c r="P2404" s="1" t="s">
        <v>24</v>
      </c>
      <c r="Q2404" s="2" t="s">
        <v>8011</v>
      </c>
    </row>
    <row r="2405" customFormat="false" ht="21" hidden="false" customHeight="false" outlineLevel="0" collapsed="false">
      <c r="A2405" s="37" t="s">
        <v>8315</v>
      </c>
      <c r="B2405" s="35" t="n">
        <v>2.5</v>
      </c>
      <c r="C2405" s="37" t="s">
        <v>8316</v>
      </c>
      <c r="D2405" s="37" t="s">
        <v>8317</v>
      </c>
      <c r="E2405" s="7" t="n">
        <v>0</v>
      </c>
      <c r="F2405" s="7" t="s">
        <v>22</v>
      </c>
      <c r="G2405" s="7"/>
      <c r="H2405" s="45" t="n">
        <f aca="false">B2405/2</f>
        <v>1.25</v>
      </c>
      <c r="I2405" s="38" t="n">
        <f aca="false">B2405</f>
        <v>2.5</v>
      </c>
      <c r="J2405" s="39" t="n">
        <v>47848.4166666667</v>
      </c>
      <c r="K2405" s="7"/>
      <c r="L2405" s="7"/>
      <c r="M2405" s="7" t="n">
        <v>15</v>
      </c>
      <c r="N2405" s="7"/>
      <c r="O2405" s="41" t="n">
        <f aca="false">G2405*I2405</f>
        <v>0</v>
      </c>
      <c r="P2405" s="1" t="s">
        <v>171</v>
      </c>
      <c r="Q2405" s="2" t="s">
        <v>25</v>
      </c>
    </row>
    <row r="2406" customFormat="false" ht="21" hidden="false" customHeight="false" outlineLevel="0" collapsed="false">
      <c r="A2406" s="34" t="s">
        <v>8318</v>
      </c>
      <c r="B2406" s="35" t="n">
        <v>8</v>
      </c>
      <c r="C2406" s="36" t="s">
        <v>8319</v>
      </c>
      <c r="D2406" s="48" t="s">
        <v>8320</v>
      </c>
      <c r="E2406" s="36" t="s">
        <v>8321</v>
      </c>
      <c r="F2406" s="7" t="s">
        <v>22</v>
      </c>
      <c r="G2406" s="7"/>
      <c r="H2406" s="45" t="n">
        <f aca="false">B2406/2</f>
        <v>4</v>
      </c>
      <c r="I2406" s="38" t="n">
        <f aca="false">B2406</f>
        <v>8</v>
      </c>
      <c r="J2406" s="39" t="n">
        <v>47848.4166666667</v>
      </c>
      <c r="K2406" s="7"/>
      <c r="L2406" s="7"/>
      <c r="M2406" s="7" t="n">
        <v>15</v>
      </c>
      <c r="N2406" s="7"/>
      <c r="O2406" s="41" t="n">
        <f aca="false">G2406*I2406</f>
        <v>0</v>
      </c>
      <c r="P2406" s="1" t="s">
        <v>38</v>
      </c>
      <c r="Q2406" s="2" t="s">
        <v>5291</v>
      </c>
    </row>
    <row r="2407" customFormat="false" ht="21" hidden="false" customHeight="false" outlineLevel="0" collapsed="false">
      <c r="A2407" s="34" t="s">
        <v>8322</v>
      </c>
      <c r="B2407" s="35" t="n">
        <v>6.5</v>
      </c>
      <c r="C2407" s="36" t="s">
        <v>8323</v>
      </c>
      <c r="D2407" s="36" t="s">
        <v>8324</v>
      </c>
      <c r="E2407" s="36" t="s">
        <v>8325</v>
      </c>
      <c r="F2407" s="7" t="s">
        <v>22</v>
      </c>
      <c r="G2407" s="7"/>
      <c r="H2407" s="45" t="n">
        <f aca="false">B2407/2</f>
        <v>3.25</v>
      </c>
      <c r="I2407" s="38" t="n">
        <f aca="false">B2407</f>
        <v>6.5</v>
      </c>
      <c r="J2407" s="39" t="n">
        <v>47848.4166666667</v>
      </c>
      <c r="K2407" s="7"/>
      <c r="L2407" s="7"/>
      <c r="M2407" s="7" t="n">
        <v>15</v>
      </c>
      <c r="N2407" s="7"/>
      <c r="O2407" s="41" t="n">
        <f aca="false">G2407*I2407</f>
        <v>0</v>
      </c>
      <c r="P2407" s="1" t="s">
        <v>34</v>
      </c>
      <c r="Q2407" s="2" t="s">
        <v>5254</v>
      </c>
    </row>
    <row r="2408" customFormat="false" ht="21" hidden="false" customHeight="false" outlineLevel="0" collapsed="false">
      <c r="A2408" s="34" t="s">
        <v>8326</v>
      </c>
      <c r="B2408" s="35" t="n">
        <v>7</v>
      </c>
      <c r="C2408" s="36" t="s">
        <v>8327</v>
      </c>
      <c r="D2408" s="36" t="s">
        <v>8328</v>
      </c>
      <c r="E2408" s="36" t="s">
        <v>8329</v>
      </c>
      <c r="F2408" s="7" t="s">
        <v>22</v>
      </c>
      <c r="G2408" s="7"/>
      <c r="H2408" s="45" t="n">
        <f aca="false">B2408/2</f>
        <v>3.5</v>
      </c>
      <c r="I2408" s="38" t="n">
        <f aca="false">B2408</f>
        <v>7</v>
      </c>
      <c r="J2408" s="39" t="n">
        <v>47848.4166666667</v>
      </c>
      <c r="K2408" s="7"/>
      <c r="L2408" s="7"/>
      <c r="M2408" s="7" t="n">
        <v>15</v>
      </c>
      <c r="N2408" s="7"/>
      <c r="O2408" s="41" t="n">
        <f aca="false">G2408*I2408</f>
        <v>0</v>
      </c>
      <c r="P2408" s="1" t="s">
        <v>42</v>
      </c>
      <c r="Q2408" s="2" t="s">
        <v>5254</v>
      </c>
    </row>
    <row r="2409" customFormat="false" ht="21" hidden="false" customHeight="false" outlineLevel="0" collapsed="false">
      <c r="A2409" s="42" t="s">
        <v>8330</v>
      </c>
      <c r="B2409" s="35" t="n">
        <v>8</v>
      </c>
      <c r="C2409" s="42" t="s">
        <v>8331</v>
      </c>
      <c r="D2409" s="42" t="s">
        <v>8332</v>
      </c>
      <c r="E2409" s="42"/>
      <c r="F2409" s="7" t="s">
        <v>22</v>
      </c>
      <c r="G2409" s="7"/>
      <c r="H2409" s="45" t="n">
        <f aca="false">B2409/2</f>
        <v>4</v>
      </c>
      <c r="I2409" s="38" t="n">
        <f aca="false">B2409</f>
        <v>8</v>
      </c>
      <c r="J2409" s="39" t="n">
        <v>47848.4166666667</v>
      </c>
      <c r="K2409" s="7"/>
      <c r="L2409" s="7"/>
      <c r="M2409" s="7" t="n">
        <v>15</v>
      </c>
      <c r="N2409" s="7"/>
      <c r="O2409" s="41" t="n">
        <f aca="false">G2409*I2409</f>
        <v>0</v>
      </c>
      <c r="P2409" s="1" t="s">
        <v>42</v>
      </c>
      <c r="Q2409" s="2" t="s">
        <v>5254</v>
      </c>
    </row>
    <row r="2410" customFormat="false" ht="21" hidden="false" customHeight="false" outlineLevel="0" collapsed="false">
      <c r="A2410" s="42" t="s">
        <v>8333</v>
      </c>
      <c r="B2410" s="35" t="n">
        <v>6.5</v>
      </c>
      <c r="C2410" s="42" t="s">
        <v>8334</v>
      </c>
      <c r="D2410" s="42" t="s">
        <v>8335</v>
      </c>
      <c r="E2410" s="42" t="s">
        <v>8336</v>
      </c>
      <c r="F2410" s="7" t="s">
        <v>22</v>
      </c>
      <c r="G2410" s="7"/>
      <c r="H2410" s="45" t="n">
        <f aca="false">B2410/2</f>
        <v>3.25</v>
      </c>
      <c r="I2410" s="38" t="n">
        <f aca="false">B2410</f>
        <v>6.5</v>
      </c>
      <c r="J2410" s="39" t="n">
        <v>47848.4166666667</v>
      </c>
      <c r="K2410" s="7"/>
      <c r="L2410" s="7"/>
      <c r="M2410" s="7" t="n">
        <v>15</v>
      </c>
      <c r="N2410" s="7"/>
      <c r="O2410" s="41" t="n">
        <f aca="false">G2410*I2410</f>
        <v>0</v>
      </c>
      <c r="P2410" s="1" t="s">
        <v>34</v>
      </c>
      <c r="Q2410" s="2" t="s">
        <v>5254</v>
      </c>
    </row>
    <row r="2411" customFormat="false" ht="21" hidden="false" customHeight="false" outlineLevel="0" collapsed="false">
      <c r="A2411" s="42" t="s">
        <v>8337</v>
      </c>
      <c r="B2411" s="35" t="n">
        <v>6.5</v>
      </c>
      <c r="C2411" s="42" t="s">
        <v>8338</v>
      </c>
      <c r="D2411" s="42" t="s">
        <v>8339</v>
      </c>
      <c r="E2411" s="42" t="s">
        <v>8340</v>
      </c>
      <c r="F2411" s="7" t="s">
        <v>22</v>
      </c>
      <c r="G2411" s="7"/>
      <c r="H2411" s="45" t="n">
        <f aca="false">B2411/2</f>
        <v>3.25</v>
      </c>
      <c r="I2411" s="38" t="n">
        <f aca="false">B2411</f>
        <v>6.5</v>
      </c>
      <c r="J2411" s="39" t="n">
        <v>47848.4166666667</v>
      </c>
      <c r="K2411" s="7"/>
      <c r="L2411" s="7"/>
      <c r="M2411" s="7" t="n">
        <v>15</v>
      </c>
      <c r="N2411" s="7"/>
      <c r="O2411" s="41" t="n">
        <f aca="false">G2411*I2411</f>
        <v>0</v>
      </c>
      <c r="P2411" s="1" t="s">
        <v>42</v>
      </c>
      <c r="Q2411" s="2" t="s">
        <v>5254</v>
      </c>
    </row>
    <row r="2412" customFormat="false" ht="21" hidden="false" customHeight="false" outlineLevel="0" collapsed="false">
      <c r="A2412" s="42" t="s">
        <v>8341</v>
      </c>
      <c r="B2412" s="35" t="n">
        <v>5.8</v>
      </c>
      <c r="C2412" s="42" t="s">
        <v>8342</v>
      </c>
      <c r="D2412" s="42" t="s">
        <v>7921</v>
      </c>
      <c r="E2412" s="42" t="s">
        <v>7922</v>
      </c>
      <c r="F2412" s="7" t="s">
        <v>22</v>
      </c>
      <c r="G2412" s="7"/>
      <c r="H2412" s="45" t="n">
        <f aca="false">B2412/2</f>
        <v>2.9</v>
      </c>
      <c r="I2412" s="38" t="n">
        <f aca="false">B2412</f>
        <v>5.8</v>
      </c>
      <c r="J2412" s="39" t="n">
        <v>47848.4166666667</v>
      </c>
      <c r="K2412" s="7"/>
      <c r="L2412" s="7"/>
      <c r="M2412" s="7" t="n">
        <v>15</v>
      </c>
      <c r="N2412" s="7"/>
      <c r="O2412" s="41" t="n">
        <f aca="false">G2412*I2412</f>
        <v>0</v>
      </c>
      <c r="P2412" s="1" t="s">
        <v>42</v>
      </c>
      <c r="Q2412" s="2" t="s">
        <v>5254</v>
      </c>
    </row>
    <row r="2413" customFormat="false" ht="21" hidden="false" customHeight="false" outlineLevel="0" collapsed="false">
      <c r="A2413" s="42" t="s">
        <v>8343</v>
      </c>
      <c r="B2413" s="35" t="n">
        <v>7</v>
      </c>
      <c r="C2413" s="42" t="s">
        <v>8344</v>
      </c>
      <c r="D2413" s="42" t="s">
        <v>8345</v>
      </c>
      <c r="E2413" s="42" t="s">
        <v>8346</v>
      </c>
      <c r="F2413" s="7" t="s">
        <v>22</v>
      </c>
      <c r="G2413" s="7"/>
      <c r="H2413" s="45" t="n">
        <f aca="false">B2413/2</f>
        <v>3.5</v>
      </c>
      <c r="I2413" s="38" t="n">
        <f aca="false">B2413</f>
        <v>7</v>
      </c>
      <c r="J2413" s="39" t="n">
        <v>47848.4166666667</v>
      </c>
      <c r="K2413" s="7"/>
      <c r="L2413" s="7"/>
      <c r="M2413" s="7" t="n">
        <v>15</v>
      </c>
      <c r="N2413" s="7"/>
      <c r="O2413" s="41" t="n">
        <f aca="false">G2413*I2413</f>
        <v>0</v>
      </c>
      <c r="P2413" s="1" t="s">
        <v>42</v>
      </c>
      <c r="Q2413" s="2" t="s">
        <v>5254</v>
      </c>
    </row>
    <row r="2414" customFormat="false" ht="21" hidden="false" customHeight="false" outlineLevel="0" collapsed="false">
      <c r="A2414" s="42" t="s">
        <v>8347</v>
      </c>
      <c r="B2414" s="35" t="n">
        <v>5.8</v>
      </c>
      <c r="C2414" s="42" t="s">
        <v>8348</v>
      </c>
      <c r="D2414" s="42" t="s">
        <v>8349</v>
      </c>
      <c r="E2414" s="42" t="s">
        <v>8350</v>
      </c>
      <c r="F2414" s="7" t="s">
        <v>22</v>
      </c>
      <c r="G2414" s="7"/>
      <c r="H2414" s="45" t="n">
        <f aca="false">B2414/2</f>
        <v>2.9</v>
      </c>
      <c r="I2414" s="38" t="n">
        <f aca="false">B2414</f>
        <v>5.8</v>
      </c>
      <c r="J2414" s="39" t="n">
        <v>47848.4166666667</v>
      </c>
      <c r="K2414" s="7"/>
      <c r="L2414" s="7"/>
      <c r="M2414" s="7" t="n">
        <v>15</v>
      </c>
      <c r="N2414" s="7"/>
      <c r="O2414" s="41" t="n">
        <f aca="false">G2414*I2414</f>
        <v>0</v>
      </c>
      <c r="P2414" s="1" t="s">
        <v>42</v>
      </c>
      <c r="Q2414" s="2" t="s">
        <v>5254</v>
      </c>
    </row>
    <row r="2415" customFormat="false" ht="21" hidden="false" customHeight="false" outlineLevel="0" collapsed="false">
      <c r="A2415" s="7" t="s">
        <v>8351</v>
      </c>
      <c r="B2415" s="35" t="n">
        <v>8</v>
      </c>
      <c r="C2415" s="7" t="s">
        <v>8352</v>
      </c>
      <c r="D2415" s="7" t="s">
        <v>8353</v>
      </c>
      <c r="E2415" s="7"/>
      <c r="F2415" s="7" t="s">
        <v>22</v>
      </c>
      <c r="G2415" s="7"/>
      <c r="H2415" s="45" t="n">
        <f aca="false">B2415/2</f>
        <v>4</v>
      </c>
      <c r="I2415" s="38" t="n">
        <f aca="false">B2415</f>
        <v>8</v>
      </c>
      <c r="J2415" s="39" t="n">
        <v>47848.4166666667</v>
      </c>
      <c r="K2415" s="7"/>
      <c r="L2415" s="7"/>
      <c r="M2415" s="7" t="n">
        <v>15</v>
      </c>
      <c r="N2415" s="7"/>
      <c r="O2415" s="41" t="n">
        <f aca="false">G2415*I2415</f>
        <v>0</v>
      </c>
      <c r="P2415" s="1" t="s">
        <v>38</v>
      </c>
      <c r="Q2415" s="2" t="s">
        <v>5254</v>
      </c>
    </row>
    <row r="2416" customFormat="false" ht="21" hidden="false" customHeight="false" outlineLevel="0" collapsed="false">
      <c r="A2416" s="37" t="s">
        <v>8354</v>
      </c>
      <c r="B2416" s="35" t="n">
        <v>9</v>
      </c>
      <c r="C2416" s="7" t="s">
        <v>8355</v>
      </c>
      <c r="D2416" s="37" t="s">
        <v>8356</v>
      </c>
      <c r="E2416" s="7"/>
      <c r="F2416" s="7" t="s">
        <v>22</v>
      </c>
      <c r="G2416" s="7"/>
      <c r="H2416" s="45" t="n">
        <f aca="false">B2416/2</f>
        <v>4.5</v>
      </c>
      <c r="I2416" s="38" t="n">
        <f aca="false">B2416</f>
        <v>9</v>
      </c>
      <c r="J2416" s="39" t="n">
        <v>47848.4166666667</v>
      </c>
      <c r="K2416" s="7"/>
      <c r="L2416" s="7"/>
      <c r="M2416" s="7" t="n">
        <v>15</v>
      </c>
      <c r="N2416" s="7"/>
      <c r="O2416" s="41" t="n">
        <f aca="false">G2416*I2416</f>
        <v>0</v>
      </c>
      <c r="P2416" s="1" t="s">
        <v>8357</v>
      </c>
      <c r="Q2416" s="2" t="s">
        <v>5291</v>
      </c>
    </row>
    <row r="2417" customFormat="false" ht="21" hidden="false" customHeight="false" outlineLevel="0" collapsed="false">
      <c r="A2417" s="37" t="s">
        <v>8358</v>
      </c>
      <c r="B2417" s="35" t="n">
        <v>9</v>
      </c>
      <c r="C2417" s="7" t="s">
        <v>8359</v>
      </c>
      <c r="D2417" s="37" t="s">
        <v>8360</v>
      </c>
      <c r="E2417" s="7" t="n">
        <v>0</v>
      </c>
      <c r="F2417" s="7" t="s">
        <v>22</v>
      </c>
      <c r="G2417" s="7"/>
      <c r="H2417" s="45" t="n">
        <f aca="false">B2417/2</f>
        <v>4.5</v>
      </c>
      <c r="I2417" s="38" t="n">
        <f aca="false">B2417</f>
        <v>9</v>
      </c>
      <c r="J2417" s="39" t="n">
        <v>47848.4166666667</v>
      </c>
      <c r="K2417" s="7"/>
      <c r="L2417" s="7"/>
      <c r="M2417" s="7" t="n">
        <v>15</v>
      </c>
      <c r="N2417" s="7"/>
      <c r="O2417" s="41" t="n">
        <f aca="false">G2417*I2417</f>
        <v>0</v>
      </c>
      <c r="P2417" s="1" t="s">
        <v>8357</v>
      </c>
      <c r="Q2417" s="2" t="s">
        <v>5291</v>
      </c>
    </row>
    <row r="2418" customFormat="false" ht="21" hidden="false" customHeight="false" outlineLevel="0" collapsed="false">
      <c r="A2418" s="37" t="s">
        <v>8361</v>
      </c>
      <c r="B2418" s="35" t="n">
        <v>7.5</v>
      </c>
      <c r="C2418" s="7" t="s">
        <v>8362</v>
      </c>
      <c r="D2418" s="37" t="s">
        <v>8363</v>
      </c>
      <c r="E2418" s="7" t="s">
        <v>8364</v>
      </c>
      <c r="F2418" s="7" t="s">
        <v>22</v>
      </c>
      <c r="G2418" s="7"/>
      <c r="H2418" s="45" t="n">
        <f aca="false">B2418/2</f>
        <v>3.75</v>
      </c>
      <c r="I2418" s="38" t="n">
        <f aca="false">B2418</f>
        <v>7.5</v>
      </c>
      <c r="J2418" s="39" t="n">
        <v>47848.4166666667</v>
      </c>
      <c r="K2418" s="7"/>
      <c r="L2418" s="7"/>
      <c r="M2418" s="7" t="n">
        <v>15</v>
      </c>
      <c r="N2418" s="7"/>
      <c r="O2418" s="41" t="n">
        <f aca="false">G2418*I2418</f>
        <v>0</v>
      </c>
      <c r="P2418" s="1" t="s">
        <v>171</v>
      </c>
      <c r="Q2418" s="2" t="s">
        <v>5254</v>
      </c>
    </row>
    <row r="2419" customFormat="false" ht="21" hidden="false" customHeight="false" outlineLevel="0" collapsed="false">
      <c r="A2419" s="37" t="s">
        <v>8365</v>
      </c>
      <c r="B2419" s="35" t="n">
        <v>6.5</v>
      </c>
      <c r="C2419" s="7" t="s">
        <v>8366</v>
      </c>
      <c r="D2419" s="37" t="s">
        <v>8367</v>
      </c>
      <c r="E2419" s="7" t="s">
        <v>8368</v>
      </c>
      <c r="F2419" s="7" t="s">
        <v>22</v>
      </c>
      <c r="G2419" s="7"/>
      <c r="H2419" s="45" t="n">
        <f aca="false">B2419/2</f>
        <v>3.25</v>
      </c>
      <c r="I2419" s="38" t="n">
        <f aca="false">B2419</f>
        <v>6.5</v>
      </c>
      <c r="J2419" s="39" t="n">
        <v>47848.4166666667</v>
      </c>
      <c r="K2419" s="7"/>
      <c r="L2419" s="7"/>
      <c r="M2419" s="7" t="n">
        <v>15</v>
      </c>
      <c r="N2419" s="7"/>
      <c r="O2419" s="41" t="n">
        <f aca="false">G2419*I2419</f>
        <v>0</v>
      </c>
      <c r="P2419" s="1" t="s">
        <v>42</v>
      </c>
      <c r="Q2419" s="2" t="s">
        <v>851</v>
      </c>
    </row>
    <row r="2420" customFormat="false" ht="21" hidden="false" customHeight="false" outlineLevel="0" collapsed="false">
      <c r="A2420" s="37" t="s">
        <v>8369</v>
      </c>
      <c r="B2420" s="35" t="n">
        <v>6.5</v>
      </c>
      <c r="C2420" s="7" t="s">
        <v>8370</v>
      </c>
      <c r="D2420" s="37" t="s">
        <v>8371</v>
      </c>
      <c r="E2420" s="7" t="s">
        <v>8372</v>
      </c>
      <c r="F2420" s="7" t="s">
        <v>22</v>
      </c>
      <c r="G2420" s="7"/>
      <c r="H2420" s="45" t="n">
        <f aca="false">B2420/2</f>
        <v>3.25</v>
      </c>
      <c r="I2420" s="38" t="n">
        <f aca="false">B2420</f>
        <v>6.5</v>
      </c>
      <c r="J2420" s="39" t="n">
        <v>47848.4166666667</v>
      </c>
      <c r="K2420" s="7"/>
      <c r="L2420" s="7"/>
      <c r="M2420" s="7" t="n">
        <v>15</v>
      </c>
      <c r="N2420" s="7"/>
      <c r="O2420" s="41" t="n">
        <f aca="false">G2420*I2420</f>
        <v>0</v>
      </c>
      <c r="P2420" s="1" t="s">
        <v>42</v>
      </c>
      <c r="Q2420" s="2" t="s">
        <v>851</v>
      </c>
    </row>
    <row r="2421" customFormat="false" ht="21" hidden="false" customHeight="false" outlineLevel="0" collapsed="false">
      <c r="A2421" s="37" t="s">
        <v>8373</v>
      </c>
      <c r="B2421" s="35" t="n">
        <v>6.5</v>
      </c>
      <c r="C2421" s="7" t="s">
        <v>8374</v>
      </c>
      <c r="D2421" s="37" t="s">
        <v>8375</v>
      </c>
      <c r="E2421" s="7" t="s">
        <v>8376</v>
      </c>
      <c r="F2421" s="7" t="s">
        <v>22</v>
      </c>
      <c r="G2421" s="7"/>
      <c r="H2421" s="45" t="n">
        <f aca="false">B2421/2</f>
        <v>3.25</v>
      </c>
      <c r="I2421" s="38" t="n">
        <f aca="false">B2421</f>
        <v>6.5</v>
      </c>
      <c r="J2421" s="39" t="n">
        <v>47848.4166666667</v>
      </c>
      <c r="K2421" s="7"/>
      <c r="L2421" s="7"/>
      <c r="M2421" s="7" t="n">
        <v>15</v>
      </c>
      <c r="N2421" s="7"/>
      <c r="O2421" s="41" t="n">
        <f aca="false">G2421*I2421</f>
        <v>0</v>
      </c>
      <c r="P2421" s="1" t="s">
        <v>38</v>
      </c>
      <c r="Q2421" s="2" t="s">
        <v>5254</v>
      </c>
    </row>
    <row r="2422" customFormat="false" ht="21" hidden="false" customHeight="false" outlineLevel="0" collapsed="false">
      <c r="A2422" s="37" t="s">
        <v>8377</v>
      </c>
      <c r="B2422" s="35" t="n">
        <v>8</v>
      </c>
      <c r="C2422" s="7" t="s">
        <v>8378</v>
      </c>
      <c r="D2422" s="37" t="s">
        <v>8379</v>
      </c>
      <c r="E2422" s="7" t="s">
        <v>8380</v>
      </c>
      <c r="F2422" s="7" t="s">
        <v>22</v>
      </c>
      <c r="G2422" s="7"/>
      <c r="H2422" s="45" t="n">
        <f aca="false">B2422/2</f>
        <v>4</v>
      </c>
      <c r="I2422" s="38" t="n">
        <f aca="false">B2422</f>
        <v>8</v>
      </c>
      <c r="J2422" s="39" t="n">
        <v>47848.4166666667</v>
      </c>
      <c r="K2422" s="7"/>
      <c r="L2422" s="7"/>
      <c r="M2422" s="7" t="n">
        <v>15</v>
      </c>
      <c r="N2422" s="7"/>
      <c r="O2422" s="41" t="n">
        <f aca="false">G2422*I2422</f>
        <v>0</v>
      </c>
      <c r="P2422" s="1" t="s">
        <v>42</v>
      </c>
      <c r="Q2422" s="2" t="s">
        <v>5254</v>
      </c>
    </row>
    <row r="2423" customFormat="false" ht="21" hidden="false" customHeight="false" outlineLevel="0" collapsed="false">
      <c r="A2423" s="37" t="s">
        <v>8381</v>
      </c>
      <c r="B2423" s="35" t="n">
        <v>8</v>
      </c>
      <c r="C2423" s="7" t="s">
        <v>8382</v>
      </c>
      <c r="D2423" s="37" t="s">
        <v>8383</v>
      </c>
      <c r="E2423" s="7" t="s">
        <v>8384</v>
      </c>
      <c r="F2423" s="7" t="s">
        <v>22</v>
      </c>
      <c r="G2423" s="7"/>
      <c r="H2423" s="45" t="n">
        <f aca="false">B2423/2</f>
        <v>4</v>
      </c>
      <c r="I2423" s="38" t="n">
        <f aca="false">B2423</f>
        <v>8</v>
      </c>
      <c r="J2423" s="39" t="n">
        <v>47848.4166666667</v>
      </c>
      <c r="K2423" s="7"/>
      <c r="L2423" s="7"/>
      <c r="M2423" s="7" t="n">
        <v>15</v>
      </c>
      <c r="N2423" s="7"/>
      <c r="O2423" s="41" t="n">
        <f aca="false">G2423*I2423</f>
        <v>0</v>
      </c>
      <c r="P2423" s="1" t="s">
        <v>42</v>
      </c>
      <c r="Q2423" s="2" t="s">
        <v>5254</v>
      </c>
    </row>
    <row r="2424" customFormat="false" ht="21" hidden="false" customHeight="false" outlineLevel="0" collapsed="false">
      <c r="A2424" s="37" t="s">
        <v>8385</v>
      </c>
      <c r="B2424" s="35" t="n">
        <v>6.3</v>
      </c>
      <c r="C2424" s="7" t="s">
        <v>8386</v>
      </c>
      <c r="D2424" s="37" t="s">
        <v>8387</v>
      </c>
      <c r="E2424" s="7" t="s">
        <v>8388</v>
      </c>
      <c r="F2424" s="7" t="s">
        <v>22</v>
      </c>
      <c r="G2424" s="7"/>
      <c r="H2424" s="45" t="n">
        <f aca="false">B2424/2</f>
        <v>3.15</v>
      </c>
      <c r="I2424" s="38" t="n">
        <f aca="false">B2424</f>
        <v>6.3</v>
      </c>
      <c r="J2424" s="39" t="n">
        <v>47848.4166666667</v>
      </c>
      <c r="K2424" s="7"/>
      <c r="L2424" s="7"/>
      <c r="M2424" s="7" t="n">
        <v>15</v>
      </c>
      <c r="N2424" s="7"/>
      <c r="O2424" s="41" t="n">
        <f aca="false">G2424*I2424</f>
        <v>0</v>
      </c>
      <c r="P2424" s="1" t="s">
        <v>42</v>
      </c>
      <c r="Q2424" s="2" t="s">
        <v>851</v>
      </c>
    </row>
    <row r="2425" customFormat="false" ht="21" hidden="false" customHeight="false" outlineLevel="0" collapsed="false">
      <c r="A2425" s="37" t="s">
        <v>8389</v>
      </c>
      <c r="B2425" s="35" t="n">
        <v>6.3</v>
      </c>
      <c r="C2425" s="7" t="s">
        <v>8390</v>
      </c>
      <c r="D2425" s="37" t="s">
        <v>8391</v>
      </c>
      <c r="E2425" s="7" t="s">
        <v>8392</v>
      </c>
      <c r="F2425" s="7" t="s">
        <v>22</v>
      </c>
      <c r="G2425" s="7"/>
      <c r="H2425" s="45" t="n">
        <f aca="false">B2425/2</f>
        <v>3.15</v>
      </c>
      <c r="I2425" s="38" t="n">
        <f aca="false">B2425</f>
        <v>6.3</v>
      </c>
      <c r="J2425" s="39" t="n">
        <v>47848.4166666667</v>
      </c>
      <c r="K2425" s="7"/>
      <c r="L2425" s="7"/>
      <c r="M2425" s="7" t="n">
        <v>15</v>
      </c>
      <c r="N2425" s="7"/>
      <c r="O2425" s="41" t="n">
        <f aca="false">G2425*I2425</f>
        <v>0</v>
      </c>
      <c r="P2425" s="1" t="s">
        <v>42</v>
      </c>
      <c r="Q2425" s="2" t="s">
        <v>851</v>
      </c>
    </row>
    <row r="2426" customFormat="false" ht="15" hidden="false" customHeight="false" outlineLevel="0" collapsed="false">
      <c r="H2426" s="45"/>
      <c r="O2426" s="11" t="n">
        <f aca="false">G2426*I2426</f>
        <v>0</v>
      </c>
    </row>
    <row r="2427" customFormat="false" ht="15" hidden="false" customHeight="false" outlineLevel="0" collapsed="false">
      <c r="H2427" s="45"/>
      <c r="O2427" s="11" t="n">
        <f aca="false">G2427*I2427</f>
        <v>0</v>
      </c>
    </row>
    <row r="2428" customFormat="false" ht="15" hidden="false" customHeight="false" outlineLevel="0" collapsed="false">
      <c r="H2428" s="45"/>
      <c r="O2428" s="11" t="n">
        <f aca="false">G2428*I2428</f>
        <v>0</v>
      </c>
    </row>
    <row r="2429" customFormat="false" ht="15" hidden="false" customHeight="false" outlineLevel="0" collapsed="false">
      <c r="H2429" s="45"/>
      <c r="O2429" s="11" t="n">
        <f aca="false">G2429*I2429</f>
        <v>0</v>
      </c>
    </row>
    <row r="2430" customFormat="false" ht="15" hidden="false" customHeight="false" outlineLevel="0" collapsed="false">
      <c r="H2430" s="45"/>
      <c r="O2430" s="11" t="n">
        <f aca="false">G2430*I2430</f>
        <v>0</v>
      </c>
    </row>
    <row r="2431" customFormat="false" ht="15" hidden="false" customHeight="false" outlineLevel="0" collapsed="false">
      <c r="H2431" s="45"/>
      <c r="O2431" s="11" t="n">
        <f aca="false">G2431*I2431</f>
        <v>0</v>
      </c>
    </row>
    <row r="2432" customFormat="false" ht="15" hidden="false" customHeight="false" outlineLevel="0" collapsed="false">
      <c r="H2432" s="45"/>
      <c r="O2432" s="11" t="n">
        <f aca="false">G2432*I2432</f>
        <v>0</v>
      </c>
    </row>
    <row r="2433" customFormat="false" ht="15" hidden="false" customHeight="false" outlineLevel="0" collapsed="false">
      <c r="H2433" s="45"/>
      <c r="O2433" s="11" t="n">
        <f aca="false">G2433*I2433</f>
        <v>0</v>
      </c>
    </row>
    <row r="2434" customFormat="false" ht="15" hidden="false" customHeight="false" outlineLevel="0" collapsed="false">
      <c r="H2434" s="45"/>
      <c r="O2434" s="11" t="n">
        <f aca="false">G2434*I2434</f>
        <v>0</v>
      </c>
    </row>
    <row r="2435" customFormat="false" ht="15" hidden="false" customHeight="false" outlineLevel="0" collapsed="false">
      <c r="H2435" s="45"/>
      <c r="O2435" s="11" t="n">
        <f aca="false">G2435*I2435</f>
        <v>0</v>
      </c>
    </row>
    <row r="2436" customFormat="false" ht="15" hidden="false" customHeight="false" outlineLevel="0" collapsed="false">
      <c r="H2436" s="45"/>
      <c r="O2436" s="11" t="n">
        <f aca="false">G2436*I2436</f>
        <v>0</v>
      </c>
    </row>
    <row r="2437" customFormat="false" ht="15" hidden="false" customHeight="false" outlineLevel="0" collapsed="false">
      <c r="H2437" s="45"/>
      <c r="O2437" s="11" t="n">
        <f aca="false">G2437*I2437</f>
        <v>0</v>
      </c>
    </row>
    <row r="2438" customFormat="false" ht="15" hidden="false" customHeight="false" outlineLevel="0" collapsed="false">
      <c r="H2438" s="45"/>
      <c r="O2438" s="11" t="n">
        <f aca="false">G2438*I2438</f>
        <v>0</v>
      </c>
    </row>
    <row r="2439" customFormat="false" ht="15" hidden="false" customHeight="false" outlineLevel="0" collapsed="false">
      <c r="H2439" s="45"/>
      <c r="O2439" s="11" t="n">
        <f aca="false">G2439*I2439</f>
        <v>0</v>
      </c>
    </row>
    <row r="2440" customFormat="false" ht="15" hidden="false" customHeight="false" outlineLevel="0" collapsed="false">
      <c r="H2440" s="45"/>
      <c r="O2440" s="11" t="n">
        <f aca="false">G2440*I2440</f>
        <v>0</v>
      </c>
    </row>
    <row r="2441" customFormat="false" ht="15" hidden="false" customHeight="false" outlineLevel="0" collapsed="false">
      <c r="H2441" s="45"/>
      <c r="O2441" s="11" t="n">
        <f aca="false">G2441*I2441</f>
        <v>0</v>
      </c>
    </row>
  </sheetData>
  <autoFilter ref="A1:AF24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tru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3" topLeftCell="A4" activePane="bottomLeft" state="frozen"/>
      <selection pane="topLeft" activeCell="H1" activeCellId="0" sqref="H1"/>
      <selection pane="bottomLeft" activeCell="H9" activeCellId="0" sqref="H9"/>
    </sheetView>
  </sheetViews>
  <sheetFormatPr defaultRowHeight="15"/>
  <cols>
    <col collapsed="false" hidden="false" max="1" min="1" style="0" width="11.9959514170041"/>
    <col collapsed="false" hidden="false" max="2" min="2" style="0" width="38.8542510121457"/>
    <col collapsed="false" hidden="false" max="5" min="3" style="0" width="10.5748987854251"/>
    <col collapsed="false" hidden="false" max="6" min="6" style="0" width="75.7125506072875"/>
    <col collapsed="false" hidden="false" max="7" min="7" style="0" width="18.004048582996"/>
    <col collapsed="false" hidden="false" max="11" min="8" style="0" width="10.5748987854251"/>
    <col collapsed="false" hidden="false" max="12" min="12" style="0" width="14.7125506072875"/>
    <col collapsed="false" hidden="false" max="1025" min="13" style="0" width="10.5748987854251"/>
  </cols>
  <sheetData>
    <row r="1" customFormat="false" ht="15" hidden="false" customHeight="false" outlineLevel="0" collapsed="false">
      <c r="O1" s="0" t="n">
        <v>7</v>
      </c>
    </row>
    <row r="2" customFormat="false" ht="15" hidden="false" customHeight="false" outlineLevel="0" collapsed="false">
      <c r="A2" s="0" t="n">
        <v>1</v>
      </c>
      <c r="B2" s="0" t="n">
        <v>3</v>
      </c>
      <c r="D2" s="0" t="n">
        <v>16</v>
      </c>
      <c r="E2" s="0" t="n">
        <v>14</v>
      </c>
      <c r="F2" s="0" t="n">
        <v>4</v>
      </c>
      <c r="G2" s="0" t="n">
        <v>5</v>
      </c>
      <c r="H2" s="0" t="n">
        <v>17</v>
      </c>
      <c r="I2" s="0" t="n">
        <v>18</v>
      </c>
      <c r="N2" s="0" t="n">
        <v>8</v>
      </c>
      <c r="O2" s="0" t="n">
        <v>2</v>
      </c>
    </row>
    <row r="3" customFormat="false" ht="15" hidden="false" customHeight="false" outlineLevel="0" collapsed="false">
      <c r="A3" s="0" t="s">
        <v>2</v>
      </c>
      <c r="B3" s="0" t="s">
        <v>3</v>
      </c>
      <c r="C3" s="0" t="s">
        <v>8393</v>
      </c>
      <c r="D3" s="0" t="s">
        <v>8394</v>
      </c>
      <c r="E3" s="0" t="s">
        <v>8395</v>
      </c>
      <c r="F3" s="0" t="s">
        <v>4</v>
      </c>
      <c r="G3" s="0" t="s">
        <v>8396</v>
      </c>
      <c r="H3" s="0" t="s">
        <v>8397</v>
      </c>
      <c r="I3" s="0" t="s">
        <v>7</v>
      </c>
      <c r="J3" s="0" t="s">
        <v>8398</v>
      </c>
      <c r="K3" s="0" t="s">
        <v>8399</v>
      </c>
      <c r="L3" s="0" t="s">
        <v>8400</v>
      </c>
      <c r="M3" s="0" t="s">
        <v>8401</v>
      </c>
      <c r="N3" s="0" t="s">
        <v>8</v>
      </c>
      <c r="O3" s="0" t="s">
        <v>9</v>
      </c>
    </row>
    <row r="4" customFormat="false" ht="15" hidden="false" customHeight="false" outlineLevel="0" collapsed="false">
      <c r="A4" s="0" t="str">
        <f aca="false">VLOOKUP(EVER!$A3,EVER!$A$3:$R$2556,A$2,0)</f>
        <v>ABRA0027</v>
      </c>
      <c r="B4" s="0" t="str">
        <f aca="false">VLOOKUP(EVER!$A3,EVER!$A$3:$R$2556,B$2,0)</f>
        <v>45517-12111-T</v>
      </c>
      <c r="C4" s="0" t="s">
        <v>8402</v>
      </c>
      <c r="D4" s="0" t="str">
        <f aca="false">VLOOKUP(EVER!$A3,EVER!$A$3:$R$2556,D$2,0)</f>
        <v>UNIVERSAL</v>
      </c>
      <c r="E4" s="0" t="str">
        <f aca="false">VLOOKUP(EVER!$A3,EVER!$A$3:$R$2556,E$2,0)</f>
        <v>Abrazadera</v>
      </c>
      <c r="F4" s="0" t="str">
        <f aca="false">VLOOKUP(EVER!$A3,EVER!$A$3:$R$2556,F$2,0)</f>
        <v>Abrasadera de Cremallera</v>
      </c>
      <c r="G4" s="0" t="n">
        <f aca="false">VLOOKUP(EVER!$A3,EVER!$A$3:$R$2556,G$2,0)</f>
        <v>0</v>
      </c>
      <c r="H4" s="0" t="str">
        <f aca="false">VLOOKUP(EVER!$A3,EVER!$A$3:$R$2556,H$2,0)</f>
        <v>TAIWAN</v>
      </c>
      <c r="I4" s="0" t="n">
        <f aca="false">VLOOKUP(EVER!$A3,EVER!$A$3:$R$2556,I$2,0)</f>
        <v>16</v>
      </c>
      <c r="J4" s="0" t="n">
        <v>1</v>
      </c>
      <c r="K4" s="0" t="s">
        <v>8403</v>
      </c>
      <c r="L4" s="0" t="s">
        <v>8404</v>
      </c>
      <c r="M4" s="0" t="s">
        <v>8405</v>
      </c>
      <c r="N4" s="0" t="n">
        <f aca="false">VLOOKUP(EVER!$A3,EVER!$A$3:$R$2556,N$2,0)*6.96</f>
        <v>8.352</v>
      </c>
      <c r="O4" s="52" t="n">
        <f aca="false">VLOOKUP(EVER!$A3,EVER!$A$3:$R$2556,O$2,0)*$O$1</f>
        <v>42</v>
      </c>
    </row>
    <row r="5" customFormat="false" ht="15" hidden="false" customHeight="false" outlineLevel="0" collapsed="false">
      <c r="A5" s="0" t="str">
        <f aca="false">VLOOKUP(EVER!$A4,EVER!$A$3:$R$2556,A$2,0)</f>
        <v>ABRA0028</v>
      </c>
      <c r="B5" s="0" t="str">
        <f aca="false">VLOOKUP(EVER!$A4,EVER!$A$3:$R$2556,B$2,0)</f>
        <v>AM250</v>
      </c>
      <c r="C5" s="0" t="s">
        <v>8402</v>
      </c>
      <c r="D5" s="0" t="str">
        <f aca="false">VLOOKUP(EVER!$A4,EVER!$A$3:$R$2556,D$2,0)</f>
        <v>UNIVERSAL</v>
      </c>
      <c r="E5" s="0" t="str">
        <f aca="false">VLOOKUP(EVER!$A4,EVER!$A$3:$R$2556,E$2,0)</f>
        <v>Abrazadera</v>
      </c>
      <c r="F5" s="0" t="str">
        <f aca="false">VLOOKUP(EVER!$A4,EVER!$A$3:$R$2556,F$2,0)</f>
        <v>Abrazadera metalica</v>
      </c>
      <c r="G5" s="0" t="n">
        <f aca="false">VLOOKUP(EVER!$A4,EVER!$A$3:$R$2556,G$2,0)</f>
        <v>0</v>
      </c>
      <c r="H5" s="0" t="str">
        <f aca="false">VLOOKUP(EVER!$A4,EVER!$A$3:$R$2556,H$2,0)</f>
        <v>TAIWAN</v>
      </c>
      <c r="I5" s="0" t="n">
        <f aca="false">VLOOKUP(EVER!$A4,EVER!$A$3:$R$2556,I$2,0)</f>
        <v>265</v>
      </c>
      <c r="J5" s="0" t="n">
        <v>1</v>
      </c>
      <c r="K5" s="0" t="s">
        <v>8403</v>
      </c>
      <c r="L5" s="0" t="s">
        <v>8404</v>
      </c>
      <c r="M5" s="0" t="s">
        <v>8405</v>
      </c>
      <c r="N5" s="0" t="n">
        <f aca="false">VLOOKUP(EVER!$A4,EVER!$A$3:$R$2556,N$2,0)*6.96</f>
        <v>2.088</v>
      </c>
      <c r="O5" s="52" t="n">
        <f aca="false">VLOOKUP(EVER!$A4,EVER!$A$3:$R$2556,O$2,0)*$O$1</f>
        <v>10.5</v>
      </c>
    </row>
    <row r="6" customFormat="false" ht="15" hidden="false" customHeight="false" outlineLevel="0" collapsed="false">
      <c r="A6" s="0" t="str">
        <f aca="false">VLOOKUP(EVER!$A5,EVER!$A$3:$R$2556,A$2,0)</f>
        <v>AJUS0001</v>
      </c>
      <c r="B6" s="0" t="str">
        <f aca="false">VLOOKUP(EVER!$A5,EVER!$A$3:$R$2556,B$2,0)</f>
        <v>16620-0W090/3</v>
      </c>
      <c r="C6" s="0" t="s">
        <v>8402</v>
      </c>
      <c r="D6" s="0" t="str">
        <f aca="false">VLOOKUP(EVER!$A5,EVER!$A$3:$R$2556,D$2,0)</f>
        <v>SUZUKI</v>
      </c>
      <c r="E6" s="0" t="str">
        <f aca="false">VLOOKUP(EVER!$A5,EVER!$A$3:$R$2556,E$2,0)</f>
        <v>Ajustador</v>
      </c>
      <c r="F6" s="0" t="str">
        <f aca="false">VLOOKUP(EVER!$A5,EVER!$A$3:$R$2556,F$2,0)</f>
        <v>Ajustador de correa alternador</v>
      </c>
      <c r="G6" s="0" t="str">
        <f aca="false">VLOOKUP(EVER!$A5,EVER!$A$3:$R$2556,G$2,0)</f>
        <v>TT01002</v>
      </c>
      <c r="H6" s="0" t="str">
        <f aca="false">VLOOKUP(EVER!$A5,EVER!$A$3:$R$2556,H$2,0)</f>
        <v>TAIWAN</v>
      </c>
      <c r="I6" s="0" t="n">
        <f aca="false">VLOOKUP(EVER!$A5,EVER!$A$3:$R$2556,I$2,0)</f>
        <v>0</v>
      </c>
      <c r="J6" s="0" t="n">
        <v>1</v>
      </c>
      <c r="K6" s="0" t="s">
        <v>8403</v>
      </c>
      <c r="L6" s="0" t="s">
        <v>8404</v>
      </c>
      <c r="M6" s="0" t="s">
        <v>8405</v>
      </c>
      <c r="N6" s="0" t="n">
        <f aca="false">VLOOKUP(EVER!$A5,EVER!$A$3:$R$2556,N$2,0)*6.96</f>
        <v>129.456</v>
      </c>
      <c r="O6" s="52" t="n">
        <f aca="false">VLOOKUP(EVER!$A5,EVER!$A$3:$R$2556,O$2,0)*$O$1</f>
        <v>651</v>
      </c>
    </row>
    <row r="7" customFormat="false" ht="15" hidden="false" customHeight="false" outlineLevel="0" collapsed="false">
      <c r="A7" s="0" t="str">
        <f aca="false">VLOOKUP(EVER!$A6,EVER!$A$3:$R$2556,A$2,0)</f>
        <v>AMOR0002</v>
      </c>
      <c r="B7" s="0" t="n">
        <f aca="false">VLOOKUP(EVER!$A6,EVER!$A$3:$R$2556,B$2,0)</f>
        <v>444159</v>
      </c>
      <c r="C7" s="0" t="s">
        <v>8402</v>
      </c>
      <c r="D7" s="0" t="str">
        <f aca="false">VLOOKUP(EVER!$A6,EVER!$A$3:$R$2556,D$2,0)</f>
        <v>NISSAN</v>
      </c>
      <c r="E7" s="0" t="str">
        <f aca="false">VLOOKUP(EVER!$A6,EVER!$A$3:$R$2556,E$2,0)</f>
        <v>Amortiguador</v>
      </c>
      <c r="F7" s="0" t="str">
        <f aca="false">VLOOKUP(EVER!$A6,EVER!$A$3:$R$2556,F$2,0)</f>
        <v>Amortiguador  Delantero Patrol P/P // KYB // Nis // KYB // Nis</v>
      </c>
      <c r="G7" s="0" t="n">
        <f aca="false">VLOOKUP(EVER!$A6,EVER!$A$3:$R$2556,G$2,0)</f>
        <v>0</v>
      </c>
      <c r="H7" s="0" t="str">
        <f aca="false">VLOOKUP(EVER!$A6,EVER!$A$3:$R$2556,H$2,0)</f>
        <v>KYB</v>
      </c>
      <c r="I7" s="0" t="n">
        <f aca="false">VLOOKUP(EVER!$A6,EVER!$A$3:$R$2556,I$2,0)</f>
        <v>2</v>
      </c>
      <c r="J7" s="0" t="n">
        <v>1</v>
      </c>
      <c r="K7" s="0" t="s">
        <v>8403</v>
      </c>
      <c r="L7" s="0" t="s">
        <v>8404</v>
      </c>
      <c r="M7" s="0" t="s">
        <v>8405</v>
      </c>
      <c r="N7" s="0" t="n">
        <f aca="false">VLOOKUP(EVER!$A6,EVER!$A$3:$R$2556,N$2,0)*6.96</f>
        <v>44.544</v>
      </c>
      <c r="O7" s="52" t="n">
        <f aca="false">VLOOKUP(EVER!$A6,EVER!$A$3:$R$2556,O$2,0)*$O$1</f>
        <v>224</v>
      </c>
    </row>
    <row r="8" customFormat="false" ht="15" hidden="false" customHeight="false" outlineLevel="0" collapsed="false">
      <c r="A8" s="0" t="str">
        <f aca="false">VLOOKUP(EVER!$A7,EVER!$A$3:$R$2556,A$2,0)</f>
        <v>AMOR0003</v>
      </c>
      <c r="B8" s="0" t="n">
        <f aca="false">VLOOKUP(EVER!$A7,EVER!$A$3:$R$2556,B$2,0)</f>
        <v>444213</v>
      </c>
      <c r="C8" s="0" t="s">
        <v>8402</v>
      </c>
      <c r="D8" s="0" t="str">
        <f aca="false">VLOOKUP(EVER!$A7,EVER!$A$3:$R$2556,D$2,0)</f>
        <v>TOYOTA</v>
      </c>
      <c r="E8" s="0" t="str">
        <f aca="false">VLOOKUP(EVER!$A7,EVER!$A$3:$R$2556,E$2,0)</f>
        <v>Amortiguador</v>
      </c>
      <c r="F8" s="0" t="str">
        <f aca="false">VLOOKUP(EVER!$A7,EVER!$A$3:$R$2556,F$2,0)</f>
        <v>Amortiguador Trasero  Isuzu P/OM // KYB // Isu // KYB // Isu</v>
      </c>
      <c r="G8" s="0" t="n">
        <f aca="false">VLOOKUP(EVER!$A7,EVER!$A$3:$R$2556,G$2,0)</f>
        <v>0</v>
      </c>
      <c r="H8" s="0" t="str">
        <f aca="false">VLOOKUP(EVER!$A7,EVER!$A$3:$R$2556,H$2,0)</f>
        <v>YOKOMITSU</v>
      </c>
      <c r="I8" s="0" t="n">
        <f aca="false">VLOOKUP(EVER!$A7,EVER!$A$3:$R$2556,I$2,0)</f>
        <v>2</v>
      </c>
      <c r="J8" s="0" t="n">
        <v>1</v>
      </c>
      <c r="K8" s="0" t="s">
        <v>8403</v>
      </c>
      <c r="L8" s="0" t="s">
        <v>8404</v>
      </c>
      <c r="M8" s="0" t="s">
        <v>8405</v>
      </c>
      <c r="N8" s="0" t="n">
        <f aca="false">VLOOKUP(EVER!$A7,EVER!$A$3:$R$2556,N$2,0)*6.96</f>
        <v>23.664</v>
      </c>
      <c r="O8" s="52" t="n">
        <f aca="false">VLOOKUP(EVER!$A7,EVER!$A$3:$R$2556,O$2,0)*$O$1</f>
        <v>119</v>
      </c>
    </row>
    <row r="9" customFormat="false" ht="15" hidden="false" customHeight="false" outlineLevel="0" collapsed="false">
      <c r="A9" s="0" t="str">
        <f aca="false">VLOOKUP(EVER!$A8,EVER!$A$3:$R$2556,A$2,0)</f>
        <v>AMOR0004</v>
      </c>
      <c r="B9" s="0" t="n">
        <f aca="false">VLOOKUP(EVER!$A8,EVER!$A$3:$R$2556,B$2,0)</f>
        <v>444153</v>
      </c>
      <c r="C9" s="0" t="s">
        <v>8402</v>
      </c>
      <c r="D9" s="0" t="str">
        <f aca="false">VLOOKUP(EVER!$A8,EVER!$A$3:$R$2556,D$2,0)</f>
        <v>TOYOTA</v>
      </c>
      <c r="E9" s="0" t="str">
        <f aca="false">VLOOKUP(EVER!$A8,EVER!$A$3:$R$2556,E$2,0)</f>
        <v>Amortiguador</v>
      </c>
      <c r="F9" s="0" t="str">
        <f aca="false">VLOOKUP(EVER!$A8,EVER!$A$3:$R$2556,F$2,0)</f>
        <v>Amortiguador Trasero Ipsum P/O // KYB // Toy // KYB // Toy</v>
      </c>
      <c r="G9" s="0" t="n">
        <f aca="false">VLOOKUP(EVER!$A8,EVER!$A$3:$R$2556,G$2,0)</f>
        <v>0</v>
      </c>
      <c r="H9" s="0" t="str">
        <f aca="false">VLOOKUP(EVER!$A8,EVER!$A$3:$R$2556,H$2,0)</f>
        <v>YOKOMITSU</v>
      </c>
      <c r="I9" s="0" t="n">
        <f aca="false">VLOOKUP(EVER!$A8,EVER!$A$3:$R$2556,I$2,0)</f>
        <v>1</v>
      </c>
      <c r="J9" s="0" t="n">
        <v>1</v>
      </c>
      <c r="K9" s="0" t="s">
        <v>8403</v>
      </c>
      <c r="L9" s="0" t="s">
        <v>8404</v>
      </c>
      <c r="M9" s="0" t="s">
        <v>8405</v>
      </c>
      <c r="N9" s="0" t="n">
        <f aca="false">VLOOKUP(EVER!$A8,EVER!$A$3:$R$2556,N$2,0)*6.96</f>
        <v>37.584</v>
      </c>
      <c r="O9" s="52" t="n">
        <f aca="false">VLOOKUP(EVER!$A8,EVER!$A$3:$R$2556,O$2,0)*$O$1</f>
        <v>189</v>
      </c>
    </row>
    <row r="10" customFormat="false" ht="15" hidden="false" customHeight="false" outlineLevel="0" collapsed="false">
      <c r="A10" s="0" t="str">
        <f aca="false">VLOOKUP(EVER!$A9,EVER!$A$3:$R$2556,A$2,0)</f>
        <v>AMOR0005</v>
      </c>
      <c r="B10" s="0" t="n">
        <f aca="false">VLOOKUP(EVER!$A9,EVER!$A$3:$R$2556,B$2,0)</f>
        <v>444023</v>
      </c>
      <c r="C10" s="0" t="s">
        <v>8402</v>
      </c>
      <c r="D10" s="0" t="str">
        <f aca="false">VLOOKUP(EVER!$A9,EVER!$A$3:$R$2556,D$2,0)</f>
        <v>TOYOTA</v>
      </c>
      <c r="E10" s="0" t="str">
        <f aca="false">VLOOKUP(EVER!$A9,EVER!$A$3:$R$2556,E$2,0)</f>
        <v>Amortiguador</v>
      </c>
      <c r="F10" s="0" t="str">
        <f aca="false">VLOOKUP(EVER!$A9,EVER!$A$3:$R$2556,F$2,0)</f>
        <v>Amortiguador Trasero  O/O // KYB // Toy // KYB // Toy</v>
      </c>
      <c r="G10" s="0" t="n">
        <f aca="false">VLOOKUP(EVER!$A9,EVER!$A$3:$R$2556,G$2,0)</f>
        <v>0</v>
      </c>
      <c r="H10" s="0" t="str">
        <f aca="false">VLOOKUP(EVER!$A9,EVER!$A$3:$R$2556,H$2,0)</f>
        <v>KYB</v>
      </c>
      <c r="I10" s="0" t="n">
        <f aca="false">VLOOKUP(EVER!$A9,EVER!$A$3:$R$2556,I$2,0)</f>
        <v>2</v>
      </c>
      <c r="J10" s="0" t="n">
        <v>1</v>
      </c>
      <c r="K10" s="0" t="s">
        <v>8403</v>
      </c>
      <c r="L10" s="0" t="s">
        <v>8404</v>
      </c>
      <c r="M10" s="0" t="s">
        <v>8405</v>
      </c>
      <c r="N10" s="0" t="n">
        <f aca="false">VLOOKUP(EVER!$A9,EVER!$A$3:$R$2556,N$2,0)*6.96</f>
        <v>34.8</v>
      </c>
      <c r="O10" s="52" t="n">
        <f aca="false">VLOOKUP(EVER!$A9,EVER!$A$3:$R$2556,O$2,0)*$O$1</f>
        <v>175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</sheetData>
  <autoFilter ref="A3:AM782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5748987854251"/>
    <col collapsed="false" hidden="false" max="2" min="2" style="0" width="23.1457489878542"/>
    <col collapsed="false" hidden="false" max="1025" min="3" style="0" width="10.5748987854251"/>
  </cols>
  <sheetData>
    <row r="1" customFormat="false" ht="15" hidden="false" customHeight="false" outlineLevel="0" collapsed="false">
      <c r="A1" s="53" t="s">
        <v>8406</v>
      </c>
    </row>
    <row r="2" customFormat="false" ht="15" hidden="false" customHeight="false" outlineLevel="0" collapsed="false">
      <c r="A2" s="53" t="s">
        <v>8407</v>
      </c>
    </row>
    <row r="3" customFormat="false" ht="15" hidden="false" customHeight="false" outlineLevel="0" collapsed="false">
      <c r="A3" s="53" t="n">
        <v>4784533019</v>
      </c>
    </row>
    <row r="4" customFormat="false" ht="15" hidden="false" customHeight="false" outlineLevel="0" collapsed="false">
      <c r="A4" s="53" t="s">
        <v>8408</v>
      </c>
    </row>
    <row r="5" customFormat="false" ht="15" hidden="false" customHeight="false" outlineLevel="0" collapsed="false">
      <c r="A5" s="53" t="s">
        <v>8409</v>
      </c>
    </row>
    <row r="6" customFormat="false" ht="25.5" hidden="false" customHeight="false" outlineLevel="0" collapsed="false">
      <c r="A6" s="54" t="s">
        <v>8410</v>
      </c>
    </row>
    <row r="7" customFormat="false" ht="15.75" hidden="false" customHeight="false" outlineLevel="0" collapsed="false">
      <c r="A7" s="55" t="s">
        <v>8411</v>
      </c>
    </row>
    <row r="8" customFormat="false" ht="15" hidden="false" customHeight="false" outlineLevel="0" collapsed="false">
      <c r="A8" s="56" t="s">
        <v>8412</v>
      </c>
    </row>
    <row r="9" customFormat="false" ht="15" hidden="false" customHeight="false" outlineLevel="0" collapsed="false">
      <c r="A9" s="56" t="s">
        <v>8413</v>
      </c>
      <c r="B9" s="56" t="s">
        <v>8414</v>
      </c>
      <c r="C9" s="56" t="s">
        <v>8415</v>
      </c>
      <c r="D9" s="56" t="s">
        <v>8416</v>
      </c>
    </row>
    <row r="11" customFormat="false" ht="15" hidden="false" customHeight="false" outlineLevel="0" collapsed="false">
      <c r="A11" s="32" t="s">
        <v>19</v>
      </c>
      <c r="B11" s="32" t="s">
        <v>8417</v>
      </c>
      <c r="C11" s="32" t="s">
        <v>22</v>
      </c>
      <c r="D11" s="32" t="n">
        <v>16</v>
      </c>
      <c r="E11" s="0" t="str">
        <f aca="false">VLOOKUP(A11,EVER!$A$2:$R$2707,1,0)</f>
        <v>ABRA0027</v>
      </c>
    </row>
    <row r="12" customFormat="false" ht="15" hidden="false" customHeight="false" outlineLevel="0" collapsed="false">
      <c r="A12" s="32" t="s">
        <v>26</v>
      </c>
      <c r="B12" s="32" t="s">
        <v>8418</v>
      </c>
      <c r="C12" s="32" t="s">
        <v>22</v>
      </c>
      <c r="D12" s="32" t="n">
        <v>265</v>
      </c>
      <c r="E12" s="0" t="str">
        <f aca="false">VLOOKUP(A12,EVER!$A$2:$R$2707,1,0)</f>
        <v>ABRA0028</v>
      </c>
    </row>
    <row r="14" customFormat="false" ht="15" hidden="false" customHeight="false" outlineLevel="0" collapsed="false">
      <c r="A14" s="32" t="s">
        <v>8419</v>
      </c>
      <c r="B14" s="32" t="s">
        <v>8420</v>
      </c>
      <c r="C14" s="32" t="s">
        <v>8421</v>
      </c>
      <c r="D14" s="32" t="n">
        <v>0</v>
      </c>
      <c r="E14" s="0" t="e">
        <f aca="false">VLOOKUP(A14,EVER!$A$2:$R$2707,1,0)</f>
        <v>#N/A</v>
      </c>
    </row>
    <row r="16" customFormat="false" ht="15" hidden="false" customHeight="false" outlineLevel="0" collapsed="false">
      <c r="A16" s="32" t="s">
        <v>29</v>
      </c>
      <c r="B16" s="32" t="s">
        <v>8422</v>
      </c>
      <c r="C16" s="32" t="s">
        <v>22</v>
      </c>
      <c r="D16" s="32" t="n">
        <v>0</v>
      </c>
      <c r="E16" s="0" t="str">
        <f aca="false">VLOOKUP(A16,EVER!$A$2:$R$2707,1,0)</f>
        <v>AJUS0001</v>
      </c>
    </row>
    <row r="18" customFormat="false" ht="15" hidden="false" customHeight="false" outlineLevel="0" collapsed="false">
      <c r="A18" s="32" t="s">
        <v>35</v>
      </c>
      <c r="B18" s="32" t="s">
        <v>8423</v>
      </c>
      <c r="C18" s="32" t="s">
        <v>22</v>
      </c>
      <c r="D18" s="32" t="n">
        <v>2</v>
      </c>
      <c r="E18" s="0" t="str">
        <f aca="false">VLOOKUP(A18,EVER!$A$2:$R$2707,1,0)</f>
        <v>AMOR0002</v>
      </c>
    </row>
    <row r="19" customFormat="false" ht="15" hidden="false" customHeight="false" outlineLevel="0" collapsed="false">
      <c r="A19" s="32" t="s">
        <v>40</v>
      </c>
      <c r="B19" s="32" t="s">
        <v>8424</v>
      </c>
      <c r="C19" s="32" t="s">
        <v>22</v>
      </c>
      <c r="D19" s="32" t="n">
        <v>2</v>
      </c>
      <c r="E19" s="0" t="str">
        <f aca="false">VLOOKUP(A19,EVER!$A$2:$R$2707,1,0)</f>
        <v>AMOR0003</v>
      </c>
    </row>
    <row r="20" customFormat="false" ht="15" hidden="false" customHeight="false" outlineLevel="0" collapsed="false">
      <c r="A20" s="32" t="s">
        <v>44</v>
      </c>
      <c r="B20" s="32" t="s">
        <v>8425</v>
      </c>
      <c r="C20" s="32" t="s">
        <v>22</v>
      </c>
      <c r="D20" s="32" t="n">
        <v>1</v>
      </c>
      <c r="E20" s="0" t="str">
        <f aca="false">VLOOKUP(A20,EVER!$A$2:$R$2707,1,0)</f>
        <v>AMOR0004</v>
      </c>
    </row>
    <row r="21" customFormat="false" ht="15" hidden="false" customHeight="false" outlineLevel="0" collapsed="false">
      <c r="A21" s="32" t="s">
        <v>46</v>
      </c>
      <c r="B21" s="32" t="s">
        <v>8426</v>
      </c>
      <c r="C21" s="32" t="s">
        <v>22</v>
      </c>
      <c r="D21" s="32" t="n">
        <v>2</v>
      </c>
      <c r="E21" s="0" t="str">
        <f aca="false">VLOOKUP(A21,EVER!$A$2:$R$2707,1,0)</f>
        <v>AMOR0005</v>
      </c>
    </row>
    <row r="22" customFormat="false" ht="15" hidden="false" customHeight="false" outlineLevel="0" collapsed="false">
      <c r="A22" s="32" t="s">
        <v>48</v>
      </c>
      <c r="B22" s="32" t="s">
        <v>8427</v>
      </c>
      <c r="C22" s="32" t="s">
        <v>22</v>
      </c>
      <c r="D22" s="32" t="n">
        <v>4</v>
      </c>
      <c r="E22" s="0" t="str">
        <f aca="false">VLOOKUP(A22,EVER!$A$2:$R$2707,1,0)</f>
        <v>AMOR0007</v>
      </c>
    </row>
    <row r="23" customFormat="false" ht="15" hidden="false" customHeight="false" outlineLevel="0" collapsed="false">
      <c r="A23" s="32" t="s">
        <v>51</v>
      </c>
      <c r="B23" s="32" t="s">
        <v>8428</v>
      </c>
      <c r="C23" s="32" t="s">
        <v>22</v>
      </c>
      <c r="D23" s="32" t="n">
        <v>2</v>
      </c>
      <c r="E23" s="0" t="str">
        <f aca="false">VLOOKUP(A23,EVER!$A$2:$R$2707,1,0)</f>
        <v>AMOR0008</v>
      </c>
    </row>
    <row r="24" customFormat="false" ht="15" hidden="false" customHeight="false" outlineLevel="0" collapsed="false">
      <c r="A24" s="32" t="s">
        <v>8429</v>
      </c>
    </row>
    <row r="25" customFormat="false" ht="15" hidden="false" customHeight="false" outlineLevel="0" collapsed="false">
      <c r="A25" s="32" t="s">
        <v>56</v>
      </c>
      <c r="B25" s="32" t="s">
        <v>8430</v>
      </c>
      <c r="C25" s="32" t="s">
        <v>22</v>
      </c>
      <c r="D25" s="32" t="n">
        <v>0</v>
      </c>
      <c r="E25" s="0" t="str">
        <f aca="false">VLOOKUP(A25,EVER!$A$2:$R$2707,1,0)</f>
        <v>AMOR0009</v>
      </c>
    </row>
    <row r="27" customFormat="false" ht="15" hidden="false" customHeight="false" outlineLevel="0" collapsed="false">
      <c r="A27" s="32" t="s">
        <v>59</v>
      </c>
      <c r="B27" s="32" t="s">
        <v>8431</v>
      </c>
      <c r="C27" s="32" t="s">
        <v>22</v>
      </c>
      <c r="D27" s="32" t="n">
        <v>2</v>
      </c>
      <c r="E27" s="0" t="str">
        <f aca="false">VLOOKUP(A27,EVER!$A$2:$R$2707,1,0)</f>
        <v>ANIL0001</v>
      </c>
    </row>
    <row r="28" customFormat="false" ht="15" hidden="false" customHeight="false" outlineLevel="0" collapsed="false">
      <c r="A28" s="32" t="s">
        <v>66</v>
      </c>
      <c r="B28" s="32" t="s">
        <v>8432</v>
      </c>
      <c r="C28" s="32" t="s">
        <v>22</v>
      </c>
      <c r="D28" s="32" t="n">
        <v>2</v>
      </c>
      <c r="E28" s="0" t="str">
        <f aca="false">VLOOKUP(A28,EVER!$A$2:$R$2707,1,0)</f>
        <v>ANIL0002</v>
      </c>
    </row>
    <row r="29" customFormat="false" ht="15" hidden="false" customHeight="false" outlineLevel="0" collapsed="false">
      <c r="A29" s="32" t="s">
        <v>71</v>
      </c>
      <c r="B29" s="32" t="s">
        <v>8433</v>
      </c>
      <c r="C29" s="32" t="s">
        <v>22</v>
      </c>
      <c r="D29" s="32" t="n">
        <v>2</v>
      </c>
      <c r="E29" s="0" t="str">
        <f aca="false">VLOOKUP(A29,EVER!$A$2:$R$2707,1,0)</f>
        <v>ANIL0003</v>
      </c>
    </row>
    <row r="30" customFormat="false" ht="15" hidden="false" customHeight="false" outlineLevel="0" collapsed="false">
      <c r="A30" s="32" t="s">
        <v>74</v>
      </c>
      <c r="B30" s="32" t="s">
        <v>8434</v>
      </c>
      <c r="C30" s="32" t="s">
        <v>22</v>
      </c>
      <c r="D30" s="32" t="n">
        <v>1</v>
      </c>
      <c r="E30" s="0" t="str">
        <f aca="false">VLOOKUP(A30,EVER!$A$2:$R$2707,1,0)</f>
        <v>ANIL0004</v>
      </c>
    </row>
    <row r="31" customFormat="false" ht="15" hidden="false" customHeight="false" outlineLevel="0" collapsed="false">
      <c r="A31" s="32" t="s">
        <v>79</v>
      </c>
      <c r="B31" s="32" t="s">
        <v>8435</v>
      </c>
      <c r="C31" s="32" t="s">
        <v>22</v>
      </c>
      <c r="D31" s="32" t="n">
        <v>7</v>
      </c>
      <c r="E31" s="0" t="str">
        <f aca="false">VLOOKUP(A31,EVER!$A$2:$R$2707,1,0)</f>
        <v>ANIL0008</v>
      </c>
    </row>
    <row r="32" customFormat="false" ht="15" hidden="false" customHeight="false" outlineLevel="0" collapsed="false">
      <c r="A32" s="32" t="s">
        <v>84</v>
      </c>
      <c r="B32" s="32" t="s">
        <v>8436</v>
      </c>
      <c r="C32" s="32" t="s">
        <v>22</v>
      </c>
      <c r="D32" s="32" t="n">
        <v>1</v>
      </c>
      <c r="E32" s="0" t="str">
        <f aca="false">VLOOKUP(A32,EVER!$A$2:$R$2707,1,0)</f>
        <v>ANIL0013</v>
      </c>
    </row>
    <row r="33" customFormat="false" ht="15" hidden="false" customHeight="false" outlineLevel="0" collapsed="false">
      <c r="A33" s="32" t="s">
        <v>89</v>
      </c>
      <c r="B33" s="32" t="s">
        <v>8437</v>
      </c>
      <c r="C33" s="32" t="s">
        <v>22</v>
      </c>
      <c r="D33" s="32" t="n">
        <v>10</v>
      </c>
      <c r="E33" s="0" t="str">
        <f aca="false">VLOOKUP(A33,EVER!$A$2:$R$2707,1,0)</f>
        <v>ANIL0018</v>
      </c>
    </row>
    <row r="34" customFormat="false" ht="15" hidden="false" customHeight="false" outlineLevel="0" collapsed="false">
      <c r="A34" s="32" t="s">
        <v>94</v>
      </c>
      <c r="B34" s="32" t="s">
        <v>8438</v>
      </c>
      <c r="C34" s="32" t="s">
        <v>22</v>
      </c>
      <c r="D34" s="32" t="n">
        <v>5</v>
      </c>
      <c r="E34" s="0" t="str">
        <f aca="false">VLOOKUP(A34,EVER!$A$2:$R$2707,1,0)</f>
        <v>ANIL0028</v>
      </c>
    </row>
    <row r="35" customFormat="false" ht="15" hidden="false" customHeight="false" outlineLevel="0" collapsed="false">
      <c r="A35" s="32" t="s">
        <v>98</v>
      </c>
      <c r="B35" s="32" t="s">
        <v>8439</v>
      </c>
      <c r="C35" s="32" t="s">
        <v>22</v>
      </c>
      <c r="D35" s="32" t="n">
        <v>1</v>
      </c>
      <c r="E35" s="0" t="str">
        <f aca="false">VLOOKUP(A35,EVER!$A$2:$R$2707,1,0)</f>
        <v>ANIL0029</v>
      </c>
    </row>
    <row r="36" customFormat="false" ht="15" hidden="false" customHeight="false" outlineLevel="0" collapsed="false">
      <c r="A36" s="32" t="s">
        <v>101</v>
      </c>
      <c r="B36" s="32" t="s">
        <v>8440</v>
      </c>
      <c r="C36" s="32" t="s">
        <v>22</v>
      </c>
      <c r="D36" s="32" t="n">
        <v>1</v>
      </c>
      <c r="E36" s="0" t="str">
        <f aca="false">VLOOKUP(A36,EVER!$A$2:$R$2707,1,0)</f>
        <v>ANIL0032</v>
      </c>
    </row>
    <row r="37" customFormat="false" ht="15" hidden="false" customHeight="false" outlineLevel="0" collapsed="false">
      <c r="A37" s="32" t="s">
        <v>104</v>
      </c>
      <c r="B37" s="32" t="s">
        <v>8441</v>
      </c>
      <c r="C37" s="32" t="s">
        <v>22</v>
      </c>
      <c r="D37" s="32" t="n">
        <v>3</v>
      </c>
      <c r="E37" s="0" t="str">
        <f aca="false">VLOOKUP(A37,EVER!$A$2:$R$2707,1,0)</f>
        <v>ANIL0035</v>
      </c>
    </row>
    <row r="38" customFormat="false" ht="15" hidden="false" customHeight="false" outlineLevel="0" collapsed="false">
      <c r="A38" s="32" t="s">
        <v>108</v>
      </c>
      <c r="B38" s="32" t="s">
        <v>8442</v>
      </c>
      <c r="C38" s="32" t="s">
        <v>22</v>
      </c>
      <c r="D38" s="32" t="n">
        <v>0</v>
      </c>
      <c r="E38" s="0" t="str">
        <f aca="false">VLOOKUP(A38,EVER!$A$2:$R$2707,1,0)</f>
        <v>ANIL0039</v>
      </c>
    </row>
    <row r="39" customFormat="false" ht="15" hidden="false" customHeight="false" outlineLevel="0" collapsed="false">
      <c r="A39" s="32" t="s">
        <v>112</v>
      </c>
      <c r="B39" s="32" t="s">
        <v>8443</v>
      </c>
      <c r="C39" s="32" t="s">
        <v>22</v>
      </c>
      <c r="D39" s="32" t="n">
        <v>4</v>
      </c>
      <c r="E39" s="0" t="str">
        <f aca="false">VLOOKUP(A39,EVER!$A$2:$R$2707,1,0)</f>
        <v>ANIL0042</v>
      </c>
    </row>
    <row r="40" customFormat="false" ht="15" hidden="false" customHeight="false" outlineLevel="0" collapsed="false">
      <c r="A40" s="32" t="s">
        <v>116</v>
      </c>
      <c r="B40" s="32" t="s">
        <v>8444</v>
      </c>
      <c r="C40" s="32" t="s">
        <v>22</v>
      </c>
      <c r="D40" s="32" t="n">
        <v>2</v>
      </c>
      <c r="E40" s="0" t="str">
        <f aca="false">VLOOKUP(A40,EVER!$A$2:$R$2707,1,0)</f>
        <v>ANIL0046</v>
      </c>
    </row>
    <row r="41" customFormat="false" ht="15" hidden="false" customHeight="false" outlineLevel="0" collapsed="false">
      <c r="A41" s="32" t="s">
        <v>120</v>
      </c>
      <c r="B41" s="32" t="s">
        <v>8445</v>
      </c>
      <c r="C41" s="32" t="s">
        <v>22</v>
      </c>
      <c r="D41" s="32" t="n">
        <v>3</v>
      </c>
      <c r="E41" s="0" t="str">
        <f aca="false">VLOOKUP(A41,EVER!$A$2:$R$2707,1,0)</f>
        <v>ANIL0047</v>
      </c>
    </row>
    <row r="43" customFormat="false" ht="15" hidden="false" customHeight="false" outlineLevel="0" collapsed="false">
      <c r="A43" s="57" t="s">
        <v>8446</v>
      </c>
    </row>
    <row r="45" customFormat="false" ht="15" hidden="false" customHeight="false" outlineLevel="0" collapsed="false">
      <c r="A45" s="56" t="s">
        <v>8412</v>
      </c>
    </row>
    <row r="46" customFormat="false" ht="15" hidden="false" customHeight="false" outlineLevel="0" collapsed="false">
      <c r="A46" s="56" t="s">
        <v>8413</v>
      </c>
      <c r="B46" s="56" t="s">
        <v>8414</v>
      </c>
      <c r="C46" s="56" t="s">
        <v>8415</v>
      </c>
      <c r="D46" s="56" t="s">
        <v>8416</v>
      </c>
    </row>
    <row r="47" customFormat="false" ht="15" hidden="false" customHeight="false" outlineLevel="0" collapsed="false">
      <c r="A47" s="32" t="s">
        <v>124</v>
      </c>
      <c r="B47" s="32" t="s">
        <v>8447</v>
      </c>
      <c r="C47" s="32" t="s">
        <v>22</v>
      </c>
      <c r="D47" s="32" t="n">
        <v>3</v>
      </c>
      <c r="E47" s="0" t="str">
        <f aca="false">VLOOKUP(A47,EVER!$A$2:$R$2707,1,0)</f>
        <v>ANIL0049</v>
      </c>
    </row>
    <row r="48" customFormat="false" ht="15" hidden="false" customHeight="false" outlineLevel="0" collapsed="false">
      <c r="A48" s="32" t="s">
        <v>128</v>
      </c>
      <c r="B48" s="32" t="s">
        <v>8448</v>
      </c>
      <c r="C48" s="32" t="s">
        <v>22</v>
      </c>
      <c r="D48" s="32" t="n">
        <v>2</v>
      </c>
      <c r="E48" s="0" t="str">
        <f aca="false">VLOOKUP(A48,EVER!$A$2:$R$2707,1,0)</f>
        <v>ANIL0051</v>
      </c>
    </row>
    <row r="49" customFormat="false" ht="15" hidden="false" customHeight="false" outlineLevel="0" collapsed="false">
      <c r="A49" s="32" t="s">
        <v>132</v>
      </c>
      <c r="B49" s="32" t="s">
        <v>8449</v>
      </c>
      <c r="C49" s="32" t="s">
        <v>22</v>
      </c>
      <c r="D49" s="32" t="n">
        <v>2</v>
      </c>
      <c r="E49" s="0" t="str">
        <f aca="false">VLOOKUP(A49,EVER!$A$2:$R$2707,1,0)</f>
        <v>ANIL0052</v>
      </c>
    </row>
    <row r="50" customFormat="false" ht="15" hidden="false" customHeight="false" outlineLevel="0" collapsed="false">
      <c r="A50" s="32" t="s">
        <v>136</v>
      </c>
      <c r="B50" s="32" t="s">
        <v>8450</v>
      </c>
      <c r="C50" s="32" t="s">
        <v>22</v>
      </c>
      <c r="D50" s="32" t="n">
        <v>2</v>
      </c>
      <c r="E50" s="0" t="str">
        <f aca="false">VLOOKUP(A50,EVER!$A$2:$R$2707,1,0)</f>
        <v>ANIL0054</v>
      </c>
    </row>
    <row r="51" customFormat="false" ht="15" hidden="false" customHeight="false" outlineLevel="0" collapsed="false">
      <c r="A51" s="32" t="s">
        <v>140</v>
      </c>
      <c r="B51" s="32" t="s">
        <v>8451</v>
      </c>
      <c r="C51" s="32" t="s">
        <v>22</v>
      </c>
      <c r="D51" s="32" t="n">
        <v>1</v>
      </c>
      <c r="E51" s="0" t="str">
        <f aca="false">VLOOKUP(A51,EVER!$A$2:$R$2707,1,0)</f>
        <v>ANIL0057</v>
      </c>
    </row>
    <row r="52" customFormat="false" ht="15" hidden="false" customHeight="false" outlineLevel="0" collapsed="false">
      <c r="A52" s="32" t="s">
        <v>144</v>
      </c>
      <c r="B52" s="32" t="s">
        <v>8452</v>
      </c>
      <c r="C52" s="32" t="s">
        <v>22</v>
      </c>
      <c r="D52" s="32" t="n">
        <v>3</v>
      </c>
      <c r="E52" s="0" t="str">
        <f aca="false">VLOOKUP(A52,EVER!$A$2:$R$2707,1,0)</f>
        <v>ANIL0058</v>
      </c>
    </row>
    <row r="53" customFormat="false" ht="15" hidden="false" customHeight="false" outlineLevel="0" collapsed="false">
      <c r="A53" s="32" t="s">
        <v>147</v>
      </c>
      <c r="B53" s="32" t="s">
        <v>8453</v>
      </c>
      <c r="C53" s="32" t="s">
        <v>22</v>
      </c>
      <c r="D53" s="32" t="n">
        <v>10</v>
      </c>
      <c r="E53" s="0" t="str">
        <f aca="false">VLOOKUP(A53,EVER!$A$2:$R$2707,1,0)</f>
        <v>ANIL0059</v>
      </c>
    </row>
    <row r="54" customFormat="false" ht="15" hidden="false" customHeight="false" outlineLevel="0" collapsed="false">
      <c r="A54" s="32" t="s">
        <v>151</v>
      </c>
      <c r="B54" s="32" t="s">
        <v>8454</v>
      </c>
      <c r="C54" s="32" t="s">
        <v>22</v>
      </c>
      <c r="D54" s="32" t="n">
        <v>3</v>
      </c>
      <c r="E54" s="0" t="str">
        <f aca="false">VLOOKUP(A54,EVER!$A$2:$R$2707,1,0)</f>
        <v>ANIL0064</v>
      </c>
    </row>
    <row r="55" customFormat="false" ht="15" hidden="false" customHeight="false" outlineLevel="0" collapsed="false">
      <c r="A55" s="32" t="s">
        <v>155</v>
      </c>
      <c r="B55" s="32" t="s">
        <v>8455</v>
      </c>
      <c r="C55" s="32" t="s">
        <v>22</v>
      </c>
      <c r="D55" s="32" t="n">
        <v>4</v>
      </c>
      <c r="E55" s="0" t="str">
        <f aca="false">VLOOKUP(A55,EVER!$A$2:$R$2707,1,0)</f>
        <v>ANIL0065</v>
      </c>
    </row>
    <row r="56" customFormat="false" ht="15" hidden="false" customHeight="false" outlineLevel="0" collapsed="false">
      <c r="A56" s="32" t="s">
        <v>159</v>
      </c>
      <c r="B56" s="32" t="s">
        <v>8456</v>
      </c>
      <c r="C56" s="32" t="s">
        <v>22</v>
      </c>
      <c r="D56" s="32" t="n">
        <v>1</v>
      </c>
      <c r="E56" s="0" t="str">
        <f aca="false">VLOOKUP(A56,EVER!$A$2:$R$2707,1,0)</f>
        <v>ANIL0066</v>
      </c>
    </row>
    <row r="57" customFormat="false" ht="15" hidden="false" customHeight="false" outlineLevel="0" collapsed="false">
      <c r="A57" s="32" t="s">
        <v>162</v>
      </c>
      <c r="B57" s="32" t="s">
        <v>8457</v>
      </c>
      <c r="C57" s="32" t="s">
        <v>22</v>
      </c>
      <c r="D57" s="32" t="n">
        <v>1</v>
      </c>
      <c r="E57" s="0" t="str">
        <f aca="false">VLOOKUP(A57,EVER!$A$2:$R$2707,1,0)</f>
        <v>ANIL0071</v>
      </c>
    </row>
    <row r="58" customFormat="false" ht="15" hidden="false" customHeight="false" outlineLevel="0" collapsed="false">
      <c r="A58" s="32" t="s">
        <v>167</v>
      </c>
      <c r="B58" s="32" t="s">
        <v>8458</v>
      </c>
      <c r="C58" s="32" t="s">
        <v>22</v>
      </c>
      <c r="D58" s="32" t="n">
        <v>1</v>
      </c>
      <c r="E58" s="0" t="str">
        <f aca="false">VLOOKUP(A58,EVER!$A$2:$R$2707,1,0)</f>
        <v>ANIL0086</v>
      </c>
    </row>
    <row r="59" customFormat="false" ht="15" hidden="false" customHeight="false" outlineLevel="0" collapsed="false">
      <c r="A59" s="32" t="s">
        <v>8459</v>
      </c>
      <c r="B59" s="32" t="s">
        <v>8460</v>
      </c>
      <c r="C59" s="32" t="s">
        <v>8461</v>
      </c>
      <c r="D59" s="32" t="n">
        <v>-1</v>
      </c>
      <c r="E59" s="0" t="e">
        <f aca="false">VLOOKUP(A59,EVER!$A$2:$R$2707,1,0)</f>
        <v>#N/A</v>
      </c>
    </row>
    <row r="60" customFormat="false" ht="15" hidden="false" customHeight="false" outlineLevel="0" collapsed="false">
      <c r="A60" s="32" t="s">
        <v>172</v>
      </c>
      <c r="B60" s="32" t="s">
        <v>8462</v>
      </c>
      <c r="C60" s="32" t="s">
        <v>22</v>
      </c>
      <c r="D60" s="32" t="n">
        <v>6</v>
      </c>
      <c r="E60" s="0" t="str">
        <f aca="false">VLOOKUP(A60,EVER!$A$2:$R$2707,1,0)</f>
        <v>ANIL0095</v>
      </c>
    </row>
    <row r="61" customFormat="false" ht="15" hidden="false" customHeight="false" outlineLevel="0" collapsed="false">
      <c r="A61" s="32" t="s">
        <v>176</v>
      </c>
      <c r="B61" s="32" t="s">
        <v>8463</v>
      </c>
      <c r="C61" s="32" t="s">
        <v>22</v>
      </c>
      <c r="D61" s="32" t="n">
        <v>8</v>
      </c>
      <c r="E61" s="0" t="str">
        <f aca="false">VLOOKUP(A61,EVER!$A$2:$R$2707,1,0)</f>
        <v>ANIL0096</v>
      </c>
    </row>
    <row r="62" customFormat="false" ht="15" hidden="false" customHeight="false" outlineLevel="0" collapsed="false">
      <c r="A62" s="32" t="s">
        <v>179</v>
      </c>
      <c r="B62" s="32" t="s">
        <v>8464</v>
      </c>
      <c r="C62" s="32" t="s">
        <v>22</v>
      </c>
      <c r="D62" s="32" t="n">
        <v>0</v>
      </c>
      <c r="E62" s="0" t="str">
        <f aca="false">VLOOKUP(A62,EVER!$A$2:$R$2707,1,0)</f>
        <v>ANIL0111</v>
      </c>
    </row>
    <row r="63" customFormat="false" ht="15" hidden="false" customHeight="false" outlineLevel="0" collapsed="false">
      <c r="A63" s="32" t="s">
        <v>183</v>
      </c>
      <c r="B63" s="32" t="s">
        <v>8465</v>
      </c>
      <c r="C63" s="32" t="s">
        <v>22</v>
      </c>
      <c r="D63" s="32" t="n">
        <v>2</v>
      </c>
      <c r="E63" s="0" t="str">
        <f aca="false">VLOOKUP(A63,EVER!$A$2:$R$2707,1,0)</f>
        <v>ANIL0112</v>
      </c>
    </row>
    <row r="64" customFormat="false" ht="15" hidden="false" customHeight="false" outlineLevel="0" collapsed="false">
      <c r="A64" s="32" t="s">
        <v>186</v>
      </c>
      <c r="B64" s="32" t="s">
        <v>8466</v>
      </c>
      <c r="C64" s="32" t="s">
        <v>22</v>
      </c>
      <c r="D64" s="32" t="n">
        <v>3</v>
      </c>
      <c r="E64" s="0" t="str">
        <f aca="false">VLOOKUP(A64,EVER!$A$2:$R$2707,1,0)</f>
        <v>ANIL0113</v>
      </c>
    </row>
    <row r="65" customFormat="false" ht="15" hidden="false" customHeight="false" outlineLevel="0" collapsed="false">
      <c r="A65" s="32" t="s">
        <v>189</v>
      </c>
      <c r="B65" s="32" t="s">
        <v>8467</v>
      </c>
      <c r="C65" s="32" t="s">
        <v>22</v>
      </c>
      <c r="D65" s="32" t="n">
        <v>7</v>
      </c>
      <c r="E65" s="0" t="str">
        <f aca="false">VLOOKUP(A65,EVER!$A$2:$R$2707,1,0)</f>
        <v>ANIL0115</v>
      </c>
    </row>
    <row r="66" customFormat="false" ht="15" hidden="false" customHeight="false" outlineLevel="0" collapsed="false">
      <c r="A66" s="32" t="s">
        <v>193</v>
      </c>
      <c r="B66" s="32" t="s">
        <v>8468</v>
      </c>
      <c r="C66" s="32" t="s">
        <v>22</v>
      </c>
      <c r="D66" s="32" t="n">
        <v>4</v>
      </c>
      <c r="E66" s="0" t="str">
        <f aca="false">VLOOKUP(A66,EVER!$A$2:$R$2707,1,0)</f>
        <v>ANIL0116</v>
      </c>
    </row>
    <row r="67" customFormat="false" ht="15" hidden="false" customHeight="false" outlineLevel="0" collapsed="false">
      <c r="A67" s="32" t="s">
        <v>196</v>
      </c>
      <c r="B67" s="32" t="s">
        <v>8469</v>
      </c>
      <c r="C67" s="32" t="s">
        <v>22</v>
      </c>
      <c r="D67" s="32" t="n">
        <v>1</v>
      </c>
      <c r="E67" s="0" t="str">
        <f aca="false">VLOOKUP(A67,EVER!$A$2:$R$2707,1,0)</f>
        <v>ANIL0117</v>
      </c>
    </row>
    <row r="68" customFormat="false" ht="15" hidden="false" customHeight="false" outlineLevel="0" collapsed="false">
      <c r="A68" s="32" t="s">
        <v>199</v>
      </c>
      <c r="B68" s="32" t="s">
        <v>8470</v>
      </c>
      <c r="C68" s="32" t="s">
        <v>22</v>
      </c>
      <c r="D68" s="32" t="n">
        <v>8</v>
      </c>
      <c r="E68" s="0" t="str">
        <f aca="false">VLOOKUP(A68,EVER!$A$2:$R$2707,1,0)</f>
        <v>ANIL0122</v>
      </c>
    </row>
    <row r="69" customFormat="false" ht="15" hidden="false" customHeight="false" outlineLevel="0" collapsed="false">
      <c r="A69" s="32" t="s">
        <v>203</v>
      </c>
      <c r="B69" s="32" t="s">
        <v>8471</v>
      </c>
      <c r="C69" s="32" t="s">
        <v>22</v>
      </c>
      <c r="D69" s="32" t="n">
        <v>1</v>
      </c>
      <c r="E69" s="0" t="str">
        <f aca="false">VLOOKUP(A69,EVER!$A$2:$R$2707,1,0)</f>
        <v>ANIL0132</v>
      </c>
    </row>
    <row r="70" customFormat="false" ht="15" hidden="false" customHeight="false" outlineLevel="0" collapsed="false">
      <c r="A70" s="32" t="s">
        <v>207</v>
      </c>
      <c r="B70" s="32" t="s">
        <v>8472</v>
      </c>
      <c r="C70" s="32" t="s">
        <v>22</v>
      </c>
      <c r="D70" s="32" t="n">
        <v>0</v>
      </c>
      <c r="E70" s="0" t="str">
        <f aca="false">VLOOKUP(A70,EVER!$A$2:$R$2707,1,0)</f>
        <v>ANIL0138</v>
      </c>
    </row>
    <row r="71" customFormat="false" ht="15" hidden="false" customHeight="false" outlineLevel="0" collapsed="false">
      <c r="A71" s="32" t="s">
        <v>211</v>
      </c>
      <c r="B71" s="32" t="s">
        <v>8473</v>
      </c>
      <c r="C71" s="32" t="s">
        <v>22</v>
      </c>
      <c r="D71" s="32" t="n">
        <v>5</v>
      </c>
      <c r="E71" s="0" t="str">
        <f aca="false">VLOOKUP(A71,EVER!$A$2:$R$2707,1,0)</f>
        <v>ANIL0139</v>
      </c>
    </row>
    <row r="72" customFormat="false" ht="15" hidden="false" customHeight="false" outlineLevel="0" collapsed="false">
      <c r="A72" s="32" t="s">
        <v>214</v>
      </c>
      <c r="B72" s="32" t="s">
        <v>8474</v>
      </c>
      <c r="C72" s="32" t="s">
        <v>22</v>
      </c>
      <c r="D72" s="32" t="n">
        <v>2</v>
      </c>
      <c r="E72" s="0" t="str">
        <f aca="false">VLOOKUP(A72,EVER!$A$2:$R$2707,1,0)</f>
        <v>ANIL0140</v>
      </c>
    </row>
    <row r="73" customFormat="false" ht="15" hidden="false" customHeight="false" outlineLevel="0" collapsed="false">
      <c r="A73" s="32" t="s">
        <v>217</v>
      </c>
      <c r="B73" s="32" t="s">
        <v>8475</v>
      </c>
      <c r="C73" s="32" t="s">
        <v>22</v>
      </c>
      <c r="D73" s="32" t="n">
        <v>0</v>
      </c>
      <c r="E73" s="0" t="str">
        <f aca="false">VLOOKUP(A73,EVER!$A$2:$R$2707,1,0)</f>
        <v>ANIL0141</v>
      </c>
    </row>
    <row r="74" customFormat="false" ht="15" hidden="false" customHeight="false" outlineLevel="0" collapsed="false">
      <c r="A74" s="32" t="s">
        <v>221</v>
      </c>
      <c r="B74" s="32" t="s">
        <v>8476</v>
      </c>
      <c r="C74" s="32" t="s">
        <v>22</v>
      </c>
      <c r="D74" s="32" t="n">
        <v>8</v>
      </c>
      <c r="E74" s="0" t="str">
        <f aca="false">VLOOKUP(A74,EVER!$A$2:$R$2707,1,0)</f>
        <v>ANIL0156</v>
      </c>
    </row>
    <row r="75" customFormat="false" ht="15" hidden="false" customHeight="false" outlineLevel="0" collapsed="false">
      <c r="A75" s="32" t="s">
        <v>225</v>
      </c>
      <c r="B75" s="32" t="s">
        <v>8477</v>
      </c>
      <c r="C75" s="32" t="s">
        <v>22</v>
      </c>
      <c r="D75" s="32" t="n">
        <v>8</v>
      </c>
      <c r="E75" s="0" t="str">
        <f aca="false">VLOOKUP(A75,EVER!$A$2:$R$2707,1,0)</f>
        <v>ANIL0158</v>
      </c>
    </row>
    <row r="76" customFormat="false" ht="15" hidden="false" customHeight="false" outlineLevel="0" collapsed="false">
      <c r="A76" s="32" t="s">
        <v>228</v>
      </c>
      <c r="B76" s="32" t="s">
        <v>8478</v>
      </c>
      <c r="C76" s="32" t="s">
        <v>22</v>
      </c>
      <c r="D76" s="32" t="n">
        <v>2</v>
      </c>
      <c r="E76" s="0" t="str">
        <f aca="false">VLOOKUP(A76,EVER!$A$2:$R$2707,1,0)</f>
        <v>ANIL0166</v>
      </c>
    </row>
    <row r="77" customFormat="false" ht="15" hidden="false" customHeight="false" outlineLevel="0" collapsed="false">
      <c r="A77" s="32" t="s">
        <v>232</v>
      </c>
      <c r="B77" s="32" t="s">
        <v>8479</v>
      </c>
      <c r="C77" s="32" t="s">
        <v>22</v>
      </c>
      <c r="D77" s="32" t="n">
        <v>3</v>
      </c>
      <c r="E77" s="0" t="str">
        <f aca="false">VLOOKUP(A77,EVER!$A$2:$R$2707,1,0)</f>
        <v>ANIL0167</v>
      </c>
    </row>
    <row r="78" customFormat="false" ht="15" hidden="false" customHeight="false" outlineLevel="0" collapsed="false">
      <c r="A78" s="32" t="s">
        <v>235</v>
      </c>
      <c r="B78" s="32" t="s">
        <v>8480</v>
      </c>
      <c r="C78" s="32" t="s">
        <v>22</v>
      </c>
      <c r="D78" s="32" t="n">
        <v>3</v>
      </c>
      <c r="E78" s="0" t="str">
        <f aca="false">VLOOKUP(A78,EVER!$A$2:$R$2707,1,0)</f>
        <v>ANIL0168</v>
      </c>
    </row>
    <row r="79" customFormat="false" ht="15" hidden="false" customHeight="false" outlineLevel="0" collapsed="false">
      <c r="A79" s="32" t="s">
        <v>238</v>
      </c>
      <c r="B79" s="32" t="s">
        <v>8481</v>
      </c>
      <c r="C79" s="32" t="s">
        <v>22</v>
      </c>
      <c r="D79" s="32" t="n">
        <v>1</v>
      </c>
      <c r="E79" s="0" t="str">
        <f aca="false">VLOOKUP(A79,EVER!$A$2:$R$2707,1,0)</f>
        <v>ANIL0175</v>
      </c>
    </row>
    <row r="80" customFormat="false" ht="15" hidden="false" customHeight="false" outlineLevel="0" collapsed="false">
      <c r="A80" s="32" t="s">
        <v>242</v>
      </c>
      <c r="B80" s="32" t="s">
        <v>8482</v>
      </c>
      <c r="C80" s="32" t="s">
        <v>22</v>
      </c>
      <c r="D80" s="32" t="n">
        <v>2</v>
      </c>
      <c r="E80" s="0" t="str">
        <f aca="false">VLOOKUP(A80,EVER!$A$2:$R$2707,1,0)</f>
        <v>ANIL0186</v>
      </c>
    </row>
    <row r="81" customFormat="false" ht="15" hidden="false" customHeight="false" outlineLevel="0" collapsed="false">
      <c r="A81" s="32" t="s">
        <v>246</v>
      </c>
      <c r="B81" s="32" t="s">
        <v>8483</v>
      </c>
      <c r="C81" s="32" t="s">
        <v>22</v>
      </c>
      <c r="D81" s="32" t="n">
        <v>3</v>
      </c>
      <c r="E81" s="0" t="str">
        <f aca="false">VLOOKUP(A81,EVER!$A$2:$R$2707,1,0)</f>
        <v>ANIL0187</v>
      </c>
    </row>
    <row r="82" customFormat="false" ht="15" hidden="false" customHeight="false" outlineLevel="0" collapsed="false">
      <c r="A82" s="32" t="s">
        <v>250</v>
      </c>
      <c r="B82" s="32" t="s">
        <v>8484</v>
      </c>
      <c r="C82" s="32" t="s">
        <v>22</v>
      </c>
      <c r="D82" s="32" t="n">
        <v>1</v>
      </c>
      <c r="E82" s="0" t="str">
        <f aca="false">VLOOKUP(A82,EVER!$A$2:$R$2707,1,0)</f>
        <v>ANIL0189</v>
      </c>
    </row>
    <row r="83" customFormat="false" ht="15" hidden="false" customHeight="false" outlineLevel="0" collapsed="false">
      <c r="A83" s="32" t="s">
        <v>253</v>
      </c>
      <c r="B83" s="32" t="s">
        <v>8485</v>
      </c>
      <c r="C83" s="32" t="s">
        <v>22</v>
      </c>
      <c r="D83" s="32" t="n">
        <v>1</v>
      </c>
      <c r="E83" s="0" t="str">
        <f aca="false">VLOOKUP(A83,EVER!$A$2:$R$2707,1,0)</f>
        <v>ANIL0191</v>
      </c>
    </row>
    <row r="84" customFormat="false" ht="15" hidden="false" customHeight="false" outlineLevel="0" collapsed="false">
      <c r="A84" s="32" t="s">
        <v>257</v>
      </c>
      <c r="B84" s="32" t="s">
        <v>8486</v>
      </c>
      <c r="C84" s="32" t="s">
        <v>22</v>
      </c>
      <c r="D84" s="32" t="n">
        <v>1</v>
      </c>
      <c r="E84" s="0" t="str">
        <f aca="false">VLOOKUP(A84,EVER!$A$2:$R$2707,1,0)</f>
        <v>ANIL0196</v>
      </c>
    </row>
    <row r="85" customFormat="false" ht="15" hidden="false" customHeight="false" outlineLevel="0" collapsed="false">
      <c r="A85" s="32" t="s">
        <v>261</v>
      </c>
      <c r="B85" s="32" t="s">
        <v>8487</v>
      </c>
      <c r="C85" s="32" t="s">
        <v>22</v>
      </c>
      <c r="D85" s="32" t="n">
        <v>3</v>
      </c>
      <c r="E85" s="0" t="str">
        <f aca="false">VLOOKUP(A85,EVER!$A$2:$R$2707,1,0)</f>
        <v>ANIL0200</v>
      </c>
    </row>
    <row r="87" customFormat="false" ht="15" hidden="false" customHeight="false" outlineLevel="0" collapsed="false">
      <c r="A87" s="57" t="s">
        <v>8488</v>
      </c>
    </row>
    <row r="89" customFormat="false" ht="15" hidden="false" customHeight="false" outlineLevel="0" collapsed="false">
      <c r="A89" s="56" t="s">
        <v>8412</v>
      </c>
    </row>
    <row r="90" customFormat="false" ht="15" hidden="false" customHeight="false" outlineLevel="0" collapsed="false">
      <c r="A90" s="56" t="s">
        <v>8413</v>
      </c>
      <c r="B90" s="56" t="s">
        <v>8414</v>
      </c>
      <c r="C90" s="56" t="s">
        <v>8415</v>
      </c>
      <c r="D90" s="56" t="s">
        <v>8416</v>
      </c>
    </row>
    <row r="91" customFormat="false" ht="15" hidden="false" customHeight="false" outlineLevel="0" collapsed="false">
      <c r="A91" s="32" t="s">
        <v>265</v>
      </c>
      <c r="B91" s="32" t="s">
        <v>8489</v>
      </c>
      <c r="C91" s="32" t="s">
        <v>22</v>
      </c>
      <c r="D91" s="32" t="n">
        <v>1</v>
      </c>
      <c r="E91" s="0" t="str">
        <f aca="false">VLOOKUP(A91,EVER!$A$2:$R$2707,1,0)</f>
        <v>ANIL0206</v>
      </c>
    </row>
    <row r="92" customFormat="false" ht="15" hidden="false" customHeight="false" outlineLevel="0" collapsed="false">
      <c r="A92" s="32" t="s">
        <v>269</v>
      </c>
      <c r="B92" s="32" t="s">
        <v>8490</v>
      </c>
      <c r="C92" s="32" t="s">
        <v>22</v>
      </c>
      <c r="D92" s="32" t="n">
        <v>2</v>
      </c>
      <c r="E92" s="0" t="str">
        <f aca="false">VLOOKUP(A92,EVER!$A$2:$R$2707,1,0)</f>
        <v>ANIL0211</v>
      </c>
    </row>
    <row r="93" customFormat="false" ht="15" hidden="false" customHeight="false" outlineLevel="0" collapsed="false">
      <c r="A93" s="32" t="s">
        <v>273</v>
      </c>
      <c r="B93" s="32" t="s">
        <v>8491</v>
      </c>
      <c r="C93" s="32" t="s">
        <v>22</v>
      </c>
      <c r="D93" s="32" t="n">
        <v>1</v>
      </c>
      <c r="E93" s="0" t="str">
        <f aca="false">VLOOKUP(A93,EVER!$A$2:$R$2707,1,0)</f>
        <v>ANIL0212</v>
      </c>
    </row>
    <row r="94" customFormat="false" ht="15" hidden="false" customHeight="false" outlineLevel="0" collapsed="false">
      <c r="A94" s="32" t="s">
        <v>276</v>
      </c>
      <c r="B94" s="32" t="s">
        <v>8492</v>
      </c>
      <c r="C94" s="32" t="s">
        <v>22</v>
      </c>
      <c r="D94" s="32" t="n">
        <v>3</v>
      </c>
      <c r="E94" s="0" t="str">
        <f aca="false">VLOOKUP(A94,EVER!$A$2:$R$2707,1,0)</f>
        <v>ANIL0227</v>
      </c>
    </row>
    <row r="95" customFormat="false" ht="15" hidden="false" customHeight="false" outlineLevel="0" collapsed="false">
      <c r="A95" s="32" t="s">
        <v>280</v>
      </c>
      <c r="B95" s="32" t="s">
        <v>8493</v>
      </c>
      <c r="C95" s="32" t="s">
        <v>22</v>
      </c>
      <c r="D95" s="32" t="n">
        <v>3</v>
      </c>
      <c r="E95" s="0" t="str">
        <f aca="false">VLOOKUP(A95,EVER!$A$2:$R$2707,1,0)</f>
        <v>ANIL0228</v>
      </c>
    </row>
    <row r="96" customFormat="false" ht="15" hidden="false" customHeight="false" outlineLevel="0" collapsed="false">
      <c r="A96" s="32" t="s">
        <v>283</v>
      </c>
      <c r="B96" s="32" t="s">
        <v>8494</v>
      </c>
      <c r="C96" s="32" t="s">
        <v>22</v>
      </c>
      <c r="D96" s="32" t="n">
        <v>2</v>
      </c>
      <c r="E96" s="0" t="str">
        <f aca="false">VLOOKUP(A96,EVER!$A$2:$R$2707,1,0)</f>
        <v>ANIL0229</v>
      </c>
    </row>
    <row r="97" customFormat="false" ht="15" hidden="false" customHeight="false" outlineLevel="0" collapsed="false">
      <c r="A97" s="32" t="s">
        <v>287</v>
      </c>
      <c r="B97" s="32" t="s">
        <v>8495</v>
      </c>
      <c r="C97" s="32" t="s">
        <v>22</v>
      </c>
      <c r="D97" s="32" t="n">
        <v>1</v>
      </c>
      <c r="E97" s="0" t="str">
        <f aca="false">VLOOKUP(A97,EVER!$A$2:$R$2707,1,0)</f>
        <v>ANIL0231</v>
      </c>
    </row>
    <row r="98" customFormat="false" ht="15" hidden="false" customHeight="false" outlineLevel="0" collapsed="false">
      <c r="A98" s="32" t="s">
        <v>291</v>
      </c>
      <c r="B98" s="32" t="s">
        <v>8496</v>
      </c>
      <c r="C98" s="32" t="s">
        <v>22</v>
      </c>
      <c r="D98" s="32" t="n">
        <v>2</v>
      </c>
      <c r="E98" s="0" t="str">
        <f aca="false">VLOOKUP(A98,EVER!$A$2:$R$2707,1,0)</f>
        <v>ANIL0232</v>
      </c>
    </row>
    <row r="99" customFormat="false" ht="15" hidden="false" customHeight="false" outlineLevel="0" collapsed="false">
      <c r="A99" s="32" t="s">
        <v>294</v>
      </c>
      <c r="B99" s="32" t="s">
        <v>8497</v>
      </c>
      <c r="C99" s="32" t="s">
        <v>22</v>
      </c>
      <c r="D99" s="32" t="n">
        <v>0</v>
      </c>
      <c r="E99" s="0" t="str">
        <f aca="false">VLOOKUP(A99,EVER!$A$2:$R$2707,1,0)</f>
        <v>ANIL0242</v>
      </c>
    </row>
    <row r="100" customFormat="false" ht="15" hidden="false" customHeight="false" outlineLevel="0" collapsed="false">
      <c r="A100" s="32" t="s">
        <v>298</v>
      </c>
      <c r="B100" s="32" t="s">
        <v>8498</v>
      </c>
      <c r="C100" s="32" t="s">
        <v>22</v>
      </c>
      <c r="D100" s="32" t="n">
        <v>5</v>
      </c>
      <c r="E100" s="0" t="str">
        <f aca="false">VLOOKUP(A100,EVER!$A$2:$R$2707,1,0)</f>
        <v>ANIL0245</v>
      </c>
    </row>
    <row r="101" customFormat="false" ht="15" hidden="false" customHeight="false" outlineLevel="0" collapsed="false">
      <c r="A101" s="32" t="s">
        <v>302</v>
      </c>
      <c r="B101" s="32" t="s">
        <v>8499</v>
      </c>
      <c r="C101" s="32" t="s">
        <v>22</v>
      </c>
      <c r="D101" s="32" t="n">
        <v>1</v>
      </c>
      <c r="E101" s="0" t="str">
        <f aca="false">VLOOKUP(A101,EVER!$A$2:$R$2707,1,0)</f>
        <v>ANIL0262</v>
      </c>
    </row>
    <row r="102" customFormat="false" ht="15" hidden="false" customHeight="false" outlineLevel="0" collapsed="false">
      <c r="A102" s="32" t="s">
        <v>306</v>
      </c>
      <c r="B102" s="32" t="s">
        <v>8500</v>
      </c>
      <c r="C102" s="32" t="s">
        <v>22</v>
      </c>
      <c r="D102" s="32" t="n">
        <v>1</v>
      </c>
      <c r="E102" s="0" t="str">
        <f aca="false">VLOOKUP(A102,EVER!$A$2:$R$2707,1,0)</f>
        <v>ANIL0263</v>
      </c>
    </row>
    <row r="103" customFormat="false" ht="15" hidden="false" customHeight="false" outlineLevel="0" collapsed="false">
      <c r="A103" s="32" t="s">
        <v>309</v>
      </c>
      <c r="B103" s="32" t="s">
        <v>8501</v>
      </c>
      <c r="C103" s="32" t="s">
        <v>22</v>
      </c>
      <c r="D103" s="32" t="n">
        <v>0</v>
      </c>
      <c r="E103" s="0" t="str">
        <f aca="false">VLOOKUP(A103,EVER!$A$2:$R$2707,1,0)</f>
        <v>ANIL0265</v>
      </c>
    </row>
    <row r="104" customFormat="false" ht="15" hidden="false" customHeight="false" outlineLevel="0" collapsed="false">
      <c r="A104" s="32" t="s">
        <v>312</v>
      </c>
      <c r="B104" s="32" t="s">
        <v>8502</v>
      </c>
      <c r="C104" s="32" t="s">
        <v>22</v>
      </c>
      <c r="D104" s="32" t="n">
        <v>1</v>
      </c>
      <c r="E104" s="0" t="str">
        <f aca="false">VLOOKUP(A104,EVER!$A$2:$R$2707,1,0)</f>
        <v>ANIL0272</v>
      </c>
    </row>
    <row r="105" customFormat="false" ht="15" hidden="false" customHeight="false" outlineLevel="0" collapsed="false">
      <c r="A105" s="32" t="s">
        <v>316</v>
      </c>
      <c r="B105" s="32" t="s">
        <v>8503</v>
      </c>
      <c r="C105" s="32" t="s">
        <v>22</v>
      </c>
      <c r="D105" s="32" t="n">
        <v>4</v>
      </c>
      <c r="E105" s="0" t="str">
        <f aca="false">VLOOKUP(A105,EVER!$A$2:$R$2707,1,0)</f>
        <v>ANIL0274</v>
      </c>
    </row>
    <row r="106" customFormat="false" ht="15" hidden="false" customHeight="false" outlineLevel="0" collapsed="false">
      <c r="A106" s="32" t="s">
        <v>319</v>
      </c>
      <c r="B106" s="32" t="s">
        <v>8504</v>
      </c>
      <c r="C106" s="32" t="s">
        <v>22</v>
      </c>
      <c r="D106" s="32" t="n">
        <v>1</v>
      </c>
      <c r="E106" s="0" t="str">
        <f aca="false">VLOOKUP(A106,EVER!$A$2:$R$2707,1,0)</f>
        <v>ANIL0276</v>
      </c>
    </row>
    <row r="107" customFormat="false" ht="15" hidden="false" customHeight="false" outlineLevel="0" collapsed="false">
      <c r="A107" s="32" t="s">
        <v>323</v>
      </c>
      <c r="B107" s="32" t="s">
        <v>8505</v>
      </c>
      <c r="C107" s="32" t="s">
        <v>22</v>
      </c>
      <c r="D107" s="32" t="n">
        <v>2</v>
      </c>
      <c r="E107" s="0" t="str">
        <f aca="false">VLOOKUP(A107,EVER!$A$2:$R$2707,1,0)</f>
        <v>ANIL0278</v>
      </c>
    </row>
    <row r="108" customFormat="false" ht="15" hidden="false" customHeight="false" outlineLevel="0" collapsed="false">
      <c r="A108" s="32" t="s">
        <v>326</v>
      </c>
      <c r="B108" s="32" t="s">
        <v>8506</v>
      </c>
      <c r="C108" s="32" t="s">
        <v>22</v>
      </c>
      <c r="D108" s="32" t="n">
        <v>2</v>
      </c>
      <c r="E108" s="0" t="str">
        <f aca="false">VLOOKUP(A108,EVER!$A$2:$R$2707,1,0)</f>
        <v>ANIL0280</v>
      </c>
    </row>
    <row r="109" customFormat="false" ht="15" hidden="false" customHeight="false" outlineLevel="0" collapsed="false">
      <c r="A109" s="32" t="s">
        <v>329</v>
      </c>
      <c r="B109" s="32" t="s">
        <v>8507</v>
      </c>
      <c r="C109" s="32" t="s">
        <v>22</v>
      </c>
      <c r="D109" s="32" t="n">
        <v>2</v>
      </c>
      <c r="E109" s="0" t="str">
        <f aca="false">VLOOKUP(A109,EVER!$A$2:$R$2707,1,0)</f>
        <v>ANIL0284</v>
      </c>
    </row>
    <row r="110" customFormat="false" ht="15" hidden="false" customHeight="false" outlineLevel="0" collapsed="false">
      <c r="A110" s="32" t="s">
        <v>333</v>
      </c>
      <c r="B110" s="32" t="s">
        <v>8508</v>
      </c>
      <c r="C110" s="32" t="s">
        <v>22</v>
      </c>
      <c r="D110" s="32" t="n">
        <v>3</v>
      </c>
      <c r="E110" s="0" t="str">
        <f aca="false">VLOOKUP(A110,EVER!$A$2:$R$2707,1,0)</f>
        <v>ANIL0286</v>
      </c>
    </row>
    <row r="111" customFormat="false" ht="15" hidden="false" customHeight="false" outlineLevel="0" collapsed="false">
      <c r="A111" s="32" t="s">
        <v>336</v>
      </c>
      <c r="B111" s="32" t="s">
        <v>8509</v>
      </c>
      <c r="C111" s="32" t="s">
        <v>22</v>
      </c>
      <c r="D111" s="32" t="n">
        <v>2</v>
      </c>
      <c r="E111" s="0" t="str">
        <f aca="false">VLOOKUP(A111,EVER!$A$2:$R$2707,1,0)</f>
        <v>ANIL0287</v>
      </c>
    </row>
    <row r="112" customFormat="false" ht="15" hidden="false" customHeight="false" outlineLevel="0" collapsed="false">
      <c r="A112" s="32" t="s">
        <v>339</v>
      </c>
      <c r="B112" s="32" t="s">
        <v>8510</v>
      </c>
      <c r="C112" s="32" t="s">
        <v>22</v>
      </c>
      <c r="D112" s="32" t="n">
        <v>0</v>
      </c>
      <c r="E112" s="0" t="str">
        <f aca="false">VLOOKUP(A112,EVER!$A$2:$R$2707,1,0)</f>
        <v>ANIL0289</v>
      </c>
    </row>
    <row r="113" customFormat="false" ht="15" hidden="false" customHeight="false" outlineLevel="0" collapsed="false">
      <c r="A113" s="32" t="s">
        <v>343</v>
      </c>
      <c r="B113" s="32" t="s">
        <v>8511</v>
      </c>
      <c r="C113" s="32" t="s">
        <v>22</v>
      </c>
      <c r="D113" s="32" t="n">
        <v>13</v>
      </c>
      <c r="E113" s="0" t="str">
        <f aca="false">VLOOKUP(A113,EVER!$A$2:$R$2707,1,0)</f>
        <v>ANIL0290</v>
      </c>
    </row>
    <row r="114" customFormat="false" ht="15" hidden="false" customHeight="false" outlineLevel="0" collapsed="false">
      <c r="A114" s="32" t="s">
        <v>346</v>
      </c>
      <c r="B114" s="32" t="s">
        <v>8512</v>
      </c>
      <c r="C114" s="32" t="s">
        <v>22</v>
      </c>
      <c r="D114" s="32" t="n">
        <v>1</v>
      </c>
      <c r="E114" s="0" t="str">
        <f aca="false">VLOOKUP(A114,EVER!$A$2:$R$2707,1,0)</f>
        <v>ANIL0293</v>
      </c>
    </row>
    <row r="115" customFormat="false" ht="15" hidden="false" customHeight="false" outlineLevel="0" collapsed="false">
      <c r="A115" s="32" t="s">
        <v>350</v>
      </c>
      <c r="B115" s="32" t="s">
        <v>8513</v>
      </c>
      <c r="C115" s="32" t="s">
        <v>22</v>
      </c>
      <c r="D115" s="32" t="n">
        <v>1</v>
      </c>
      <c r="E115" s="0" t="str">
        <f aca="false">VLOOKUP(A115,EVER!$A$2:$R$2707,1,0)</f>
        <v>ANIL0295</v>
      </c>
    </row>
    <row r="116" customFormat="false" ht="15" hidden="false" customHeight="false" outlineLevel="0" collapsed="false">
      <c r="A116" s="32" t="s">
        <v>354</v>
      </c>
      <c r="B116" s="32" t="s">
        <v>8514</v>
      </c>
      <c r="C116" s="32" t="s">
        <v>22</v>
      </c>
      <c r="D116" s="32" t="n">
        <v>3</v>
      </c>
      <c r="E116" s="0" t="str">
        <f aca="false">VLOOKUP(A116,EVER!$A$2:$R$2707,1,0)</f>
        <v>ANIL0296</v>
      </c>
    </row>
    <row r="117" customFormat="false" ht="15" hidden="false" customHeight="false" outlineLevel="0" collapsed="false">
      <c r="A117" s="32" t="s">
        <v>357</v>
      </c>
      <c r="B117" s="32" t="s">
        <v>8515</v>
      </c>
      <c r="C117" s="32" t="s">
        <v>22</v>
      </c>
      <c r="D117" s="32" t="n">
        <v>3</v>
      </c>
      <c r="E117" s="0" t="str">
        <f aca="false">VLOOKUP(A117,EVER!$A$2:$R$2707,1,0)</f>
        <v>ANIL0298</v>
      </c>
    </row>
    <row r="118" customFormat="false" ht="15" hidden="false" customHeight="false" outlineLevel="0" collapsed="false">
      <c r="A118" s="32" t="s">
        <v>361</v>
      </c>
      <c r="B118" s="32" t="s">
        <v>8516</v>
      </c>
      <c r="C118" s="32" t="s">
        <v>22</v>
      </c>
      <c r="D118" s="32" t="n">
        <v>3</v>
      </c>
      <c r="E118" s="0" t="str">
        <f aca="false">VLOOKUP(A118,EVER!$A$2:$R$2707,1,0)</f>
        <v>ANIL0299</v>
      </c>
    </row>
    <row r="119" customFormat="false" ht="15" hidden="false" customHeight="false" outlineLevel="0" collapsed="false">
      <c r="A119" s="32" t="s">
        <v>364</v>
      </c>
      <c r="B119" s="32" t="s">
        <v>8517</v>
      </c>
      <c r="C119" s="32" t="s">
        <v>22</v>
      </c>
      <c r="D119" s="32" t="n">
        <v>3</v>
      </c>
      <c r="E119" s="0" t="str">
        <f aca="false">VLOOKUP(A119,EVER!$A$2:$R$2707,1,0)</f>
        <v>ANIL0300</v>
      </c>
    </row>
    <row r="120" customFormat="false" ht="15" hidden="false" customHeight="false" outlineLevel="0" collapsed="false">
      <c r="A120" s="32" t="s">
        <v>367</v>
      </c>
      <c r="B120" s="32" t="s">
        <v>8518</v>
      </c>
      <c r="C120" s="32" t="s">
        <v>22</v>
      </c>
      <c r="D120" s="32" t="n">
        <v>8</v>
      </c>
      <c r="E120" s="0" t="str">
        <f aca="false">VLOOKUP(A120,EVER!$A$2:$R$2707,1,0)</f>
        <v>ANIL0303</v>
      </c>
    </row>
    <row r="121" customFormat="false" ht="15" hidden="false" customHeight="false" outlineLevel="0" collapsed="false">
      <c r="A121" s="32" t="s">
        <v>371</v>
      </c>
      <c r="B121" s="32" t="s">
        <v>8519</v>
      </c>
      <c r="C121" s="32" t="s">
        <v>22</v>
      </c>
      <c r="D121" s="32" t="n">
        <v>2</v>
      </c>
      <c r="E121" s="0" t="str">
        <f aca="false">VLOOKUP(A121,EVER!$A$2:$R$2707,1,0)</f>
        <v>ANIL0304</v>
      </c>
    </row>
    <row r="122" customFormat="false" ht="15" hidden="false" customHeight="false" outlineLevel="0" collapsed="false">
      <c r="A122" s="32" t="s">
        <v>374</v>
      </c>
      <c r="B122" s="32" t="s">
        <v>8520</v>
      </c>
      <c r="C122" s="32" t="s">
        <v>22</v>
      </c>
      <c r="D122" s="32" t="n">
        <v>6</v>
      </c>
      <c r="E122" s="0" t="str">
        <f aca="false">VLOOKUP(A122,EVER!$A$2:$R$2707,1,0)</f>
        <v>ANIL0305</v>
      </c>
    </row>
    <row r="123" customFormat="false" ht="15" hidden="false" customHeight="false" outlineLevel="0" collapsed="false">
      <c r="A123" s="32" t="s">
        <v>378</v>
      </c>
      <c r="B123" s="32" t="s">
        <v>8521</v>
      </c>
      <c r="C123" s="32" t="s">
        <v>22</v>
      </c>
      <c r="D123" s="32" t="n">
        <v>8</v>
      </c>
      <c r="E123" s="0" t="str">
        <f aca="false">VLOOKUP(A123,EVER!$A$2:$R$2707,1,0)</f>
        <v>ANIL0306</v>
      </c>
    </row>
    <row r="124" customFormat="false" ht="15" hidden="false" customHeight="false" outlineLevel="0" collapsed="false">
      <c r="A124" s="32" t="s">
        <v>381</v>
      </c>
      <c r="B124" s="32" t="s">
        <v>8522</v>
      </c>
      <c r="C124" s="32" t="s">
        <v>22</v>
      </c>
      <c r="D124" s="32" t="n">
        <v>8</v>
      </c>
      <c r="E124" s="0" t="str">
        <f aca="false">VLOOKUP(A124,EVER!$A$2:$R$2707,1,0)</f>
        <v>ANIL0307</v>
      </c>
    </row>
    <row r="125" customFormat="false" ht="15" hidden="false" customHeight="false" outlineLevel="0" collapsed="false">
      <c r="A125" s="32" t="s">
        <v>384</v>
      </c>
      <c r="B125" s="32" t="s">
        <v>8523</v>
      </c>
      <c r="C125" s="32" t="s">
        <v>22</v>
      </c>
      <c r="D125" s="32" t="n">
        <v>8</v>
      </c>
      <c r="E125" s="0" t="str">
        <f aca="false">VLOOKUP(A125,EVER!$A$2:$R$2707,1,0)</f>
        <v>ANIL0308</v>
      </c>
    </row>
    <row r="126" customFormat="false" ht="15" hidden="false" customHeight="false" outlineLevel="0" collapsed="false">
      <c r="A126" s="32" t="s">
        <v>387</v>
      </c>
      <c r="B126" s="32" t="s">
        <v>8524</v>
      </c>
      <c r="C126" s="32" t="s">
        <v>22</v>
      </c>
      <c r="D126" s="32" t="n">
        <v>1</v>
      </c>
      <c r="E126" s="0" t="str">
        <f aca="false">VLOOKUP(A126,EVER!$A$2:$R$2707,1,0)</f>
        <v>ANIL0309</v>
      </c>
    </row>
    <row r="127" customFormat="false" ht="15" hidden="false" customHeight="false" outlineLevel="0" collapsed="false">
      <c r="A127" s="32" t="s">
        <v>391</v>
      </c>
      <c r="B127" s="32" t="s">
        <v>8525</v>
      </c>
      <c r="C127" s="32" t="s">
        <v>22</v>
      </c>
      <c r="D127" s="32" t="n">
        <v>0</v>
      </c>
      <c r="E127" s="0" t="str">
        <f aca="false">VLOOKUP(A127,EVER!$A$2:$R$2707,1,0)</f>
        <v>ANIL0310</v>
      </c>
    </row>
    <row r="128" customFormat="false" ht="15" hidden="false" customHeight="false" outlineLevel="0" collapsed="false">
      <c r="A128" s="32" t="s">
        <v>395</v>
      </c>
      <c r="B128" s="32" t="s">
        <v>8526</v>
      </c>
      <c r="C128" s="32" t="s">
        <v>22</v>
      </c>
      <c r="D128" s="32" t="n">
        <v>4</v>
      </c>
      <c r="E128" s="0" t="str">
        <f aca="false">VLOOKUP(A128,EVER!$A$2:$R$2707,1,0)</f>
        <v>ANIL0313</v>
      </c>
    </row>
    <row r="129" customFormat="false" ht="15" hidden="false" customHeight="false" outlineLevel="0" collapsed="false">
      <c r="A129" s="32" t="s">
        <v>399</v>
      </c>
      <c r="B129" s="32" t="s">
        <v>8527</v>
      </c>
      <c r="C129" s="32" t="s">
        <v>22</v>
      </c>
      <c r="D129" s="32" t="n">
        <v>4</v>
      </c>
      <c r="E129" s="0" t="str">
        <f aca="false">VLOOKUP(A129,EVER!$A$2:$R$2707,1,0)</f>
        <v>ANIL0314</v>
      </c>
    </row>
    <row r="130" customFormat="false" ht="15" hidden="false" customHeight="false" outlineLevel="0" collapsed="false">
      <c r="A130" s="32" t="s">
        <v>402</v>
      </c>
      <c r="B130" s="32" t="s">
        <v>8528</v>
      </c>
      <c r="C130" s="32" t="s">
        <v>22</v>
      </c>
      <c r="D130" s="32" t="n">
        <v>7</v>
      </c>
      <c r="E130" s="0" t="str">
        <f aca="false">VLOOKUP(A130,EVER!$A$2:$R$2707,1,0)</f>
        <v>ANIL0316</v>
      </c>
    </row>
    <row r="132" customFormat="false" ht="15" hidden="false" customHeight="false" outlineLevel="0" collapsed="false">
      <c r="A132" s="57" t="s">
        <v>8529</v>
      </c>
    </row>
    <row r="134" customFormat="false" ht="15" hidden="false" customHeight="false" outlineLevel="0" collapsed="false">
      <c r="A134" s="56" t="s">
        <v>8412</v>
      </c>
    </row>
    <row r="135" customFormat="false" ht="15" hidden="false" customHeight="false" outlineLevel="0" collapsed="false">
      <c r="A135" s="56" t="s">
        <v>8413</v>
      </c>
      <c r="B135" s="56" t="s">
        <v>8414</v>
      </c>
      <c r="C135" s="56" t="s">
        <v>8415</v>
      </c>
      <c r="D135" s="56" t="s">
        <v>8416</v>
      </c>
    </row>
    <row r="136" customFormat="false" ht="15" hidden="false" customHeight="false" outlineLevel="0" collapsed="false">
      <c r="A136" s="32" t="s">
        <v>406</v>
      </c>
      <c r="B136" s="32" t="s">
        <v>8530</v>
      </c>
      <c r="C136" s="32" t="s">
        <v>22</v>
      </c>
      <c r="D136" s="32" t="n">
        <v>2</v>
      </c>
      <c r="E136" s="0" t="str">
        <f aca="false">VLOOKUP(A136,EVER!$A$2:$R$2707,1,0)</f>
        <v>ANIL0317</v>
      </c>
    </row>
    <row r="137" customFormat="false" ht="15" hidden="false" customHeight="false" outlineLevel="0" collapsed="false">
      <c r="A137" s="32" t="s">
        <v>410</v>
      </c>
      <c r="B137" s="32" t="s">
        <v>8531</v>
      </c>
      <c r="C137" s="32" t="s">
        <v>22</v>
      </c>
      <c r="D137" s="32" t="n">
        <v>2</v>
      </c>
      <c r="E137" s="0" t="str">
        <f aca="false">VLOOKUP(A137,EVER!$A$2:$R$2707,1,0)</f>
        <v>ANIL0318</v>
      </c>
    </row>
    <row r="138" customFormat="false" ht="15" hidden="false" customHeight="false" outlineLevel="0" collapsed="false">
      <c r="A138" s="32" t="s">
        <v>413</v>
      </c>
      <c r="B138" s="32" t="s">
        <v>8532</v>
      </c>
      <c r="C138" s="32" t="s">
        <v>22</v>
      </c>
      <c r="D138" s="32" t="n">
        <v>1</v>
      </c>
      <c r="E138" s="0" t="str">
        <f aca="false">VLOOKUP(A138,EVER!$A$2:$R$2707,1,0)</f>
        <v>ANIL0325</v>
      </c>
    </row>
    <row r="139" customFormat="false" ht="15" hidden="false" customHeight="false" outlineLevel="0" collapsed="false">
      <c r="A139" s="32" t="s">
        <v>417</v>
      </c>
      <c r="B139" s="32" t="s">
        <v>8533</v>
      </c>
      <c r="C139" s="32" t="s">
        <v>22</v>
      </c>
      <c r="D139" s="32" t="n">
        <v>5</v>
      </c>
      <c r="E139" s="0" t="str">
        <f aca="false">VLOOKUP(A139,EVER!$A$2:$R$2707,1,0)</f>
        <v>ANIL0326</v>
      </c>
    </row>
    <row r="140" customFormat="false" ht="15" hidden="false" customHeight="false" outlineLevel="0" collapsed="false">
      <c r="A140" s="32" t="s">
        <v>421</v>
      </c>
      <c r="B140" s="32" t="s">
        <v>8534</v>
      </c>
      <c r="C140" s="32" t="s">
        <v>22</v>
      </c>
      <c r="D140" s="32" t="n">
        <v>5</v>
      </c>
      <c r="E140" s="0" t="str">
        <f aca="false">VLOOKUP(A140,EVER!$A$2:$R$2707,1,0)</f>
        <v>ANIL0328</v>
      </c>
    </row>
    <row r="141" customFormat="false" ht="15" hidden="false" customHeight="false" outlineLevel="0" collapsed="false">
      <c r="A141" s="32" t="s">
        <v>424</v>
      </c>
      <c r="B141" s="32" t="s">
        <v>8535</v>
      </c>
      <c r="C141" s="32" t="s">
        <v>22</v>
      </c>
      <c r="D141" s="32" t="n">
        <v>5</v>
      </c>
      <c r="E141" s="0" t="str">
        <f aca="false">VLOOKUP(A141,EVER!$A$2:$R$2707,1,0)</f>
        <v>ANIL0349</v>
      </c>
    </row>
    <row r="142" customFormat="false" ht="15" hidden="false" customHeight="false" outlineLevel="0" collapsed="false">
      <c r="A142" s="32" t="s">
        <v>428</v>
      </c>
      <c r="B142" s="32" t="s">
        <v>8536</v>
      </c>
      <c r="C142" s="32" t="s">
        <v>22</v>
      </c>
      <c r="D142" s="32" t="n">
        <v>1</v>
      </c>
      <c r="E142" s="0" t="str">
        <f aca="false">VLOOKUP(A142,EVER!$A$2:$R$2707,1,0)</f>
        <v>ANIL0355</v>
      </c>
    </row>
    <row r="143" customFormat="false" ht="15" hidden="false" customHeight="false" outlineLevel="0" collapsed="false">
      <c r="A143" s="32" t="s">
        <v>432</v>
      </c>
      <c r="B143" s="32" t="s">
        <v>8537</v>
      </c>
      <c r="C143" s="32" t="s">
        <v>22</v>
      </c>
      <c r="D143" s="32" t="n">
        <v>3</v>
      </c>
      <c r="E143" s="0" t="str">
        <f aca="false">VLOOKUP(A143,EVER!$A$2:$R$2707,1,0)</f>
        <v>ANIL0357</v>
      </c>
    </row>
    <row r="144" customFormat="false" ht="15" hidden="false" customHeight="false" outlineLevel="0" collapsed="false">
      <c r="A144" s="32" t="s">
        <v>436</v>
      </c>
      <c r="B144" s="32" t="s">
        <v>8538</v>
      </c>
      <c r="C144" s="32" t="s">
        <v>22</v>
      </c>
      <c r="D144" s="32" t="n">
        <v>2</v>
      </c>
      <c r="E144" s="0" t="str">
        <f aca="false">VLOOKUP(A144,EVER!$A$2:$R$2707,1,0)</f>
        <v>ANIL0359</v>
      </c>
    </row>
    <row r="145" customFormat="false" ht="15" hidden="false" customHeight="false" outlineLevel="0" collapsed="false">
      <c r="A145" s="32" t="s">
        <v>439</v>
      </c>
      <c r="B145" s="32" t="s">
        <v>8539</v>
      </c>
      <c r="C145" s="32" t="s">
        <v>22</v>
      </c>
      <c r="D145" s="32" t="n">
        <v>1</v>
      </c>
      <c r="E145" s="0" t="str">
        <f aca="false">VLOOKUP(A145,EVER!$A$2:$R$2707,1,0)</f>
        <v>ANIL0360</v>
      </c>
    </row>
    <row r="146" customFormat="false" ht="15" hidden="false" customHeight="false" outlineLevel="0" collapsed="false">
      <c r="A146" s="32" t="s">
        <v>442</v>
      </c>
      <c r="B146" s="32" t="s">
        <v>8540</v>
      </c>
      <c r="C146" s="32" t="s">
        <v>22</v>
      </c>
      <c r="D146" s="32" t="n">
        <v>3</v>
      </c>
      <c r="E146" s="0" t="str">
        <f aca="false">VLOOKUP(A146,EVER!$A$2:$R$2707,1,0)</f>
        <v>ANIL0366</v>
      </c>
    </row>
    <row r="147" customFormat="false" ht="15" hidden="false" customHeight="false" outlineLevel="0" collapsed="false">
      <c r="A147" s="32" t="s">
        <v>446</v>
      </c>
      <c r="B147" s="32" t="s">
        <v>8541</v>
      </c>
      <c r="C147" s="32" t="s">
        <v>22</v>
      </c>
      <c r="D147" s="32" t="n">
        <v>0</v>
      </c>
      <c r="E147" s="0" t="str">
        <f aca="false">VLOOKUP(A147,EVER!$A$2:$R$2707,1,0)</f>
        <v>ANIL0371</v>
      </c>
    </row>
    <row r="148" customFormat="false" ht="15" hidden="false" customHeight="false" outlineLevel="0" collapsed="false">
      <c r="A148" s="32" t="s">
        <v>450</v>
      </c>
      <c r="B148" s="32" t="s">
        <v>8542</v>
      </c>
      <c r="C148" s="32" t="s">
        <v>22</v>
      </c>
      <c r="D148" s="32" t="n">
        <v>1</v>
      </c>
      <c r="E148" s="0" t="str">
        <f aca="false">VLOOKUP(A148,EVER!$A$2:$R$2707,1,0)</f>
        <v>ANIL0384</v>
      </c>
    </row>
    <row r="149" customFormat="false" ht="15" hidden="false" customHeight="false" outlineLevel="0" collapsed="false">
      <c r="A149" s="32" t="s">
        <v>455</v>
      </c>
      <c r="B149" s="32" t="s">
        <v>8543</v>
      </c>
      <c r="C149" s="32" t="s">
        <v>22</v>
      </c>
      <c r="D149" s="32" t="n">
        <v>1</v>
      </c>
      <c r="E149" s="0" t="str">
        <f aca="false">VLOOKUP(A149,EVER!$A$2:$R$2707,1,0)</f>
        <v>ANIL0388</v>
      </c>
    </row>
    <row r="150" customFormat="false" ht="15" hidden="false" customHeight="false" outlineLevel="0" collapsed="false">
      <c r="A150" s="32" t="s">
        <v>459</v>
      </c>
      <c r="B150" s="32" t="s">
        <v>8544</v>
      </c>
      <c r="C150" s="32" t="s">
        <v>22</v>
      </c>
      <c r="D150" s="32" t="n">
        <v>8</v>
      </c>
      <c r="E150" s="0" t="str">
        <f aca="false">VLOOKUP(A150,EVER!$A$2:$R$2707,1,0)</f>
        <v>ANIL0389</v>
      </c>
    </row>
    <row r="151" customFormat="false" ht="15" hidden="false" customHeight="false" outlineLevel="0" collapsed="false">
      <c r="A151" s="32" t="s">
        <v>463</v>
      </c>
      <c r="B151" s="32" t="s">
        <v>8545</v>
      </c>
      <c r="C151" s="32" t="s">
        <v>22</v>
      </c>
      <c r="D151" s="32" t="n">
        <v>1</v>
      </c>
      <c r="E151" s="0" t="str">
        <f aca="false">VLOOKUP(A151,EVER!$A$2:$R$2707,1,0)</f>
        <v>ANIL0391</v>
      </c>
    </row>
    <row r="152" customFormat="false" ht="15" hidden="false" customHeight="false" outlineLevel="0" collapsed="false">
      <c r="A152" s="32" t="s">
        <v>466</v>
      </c>
      <c r="B152" s="32" t="s">
        <v>8546</v>
      </c>
      <c r="C152" s="32" t="s">
        <v>22</v>
      </c>
      <c r="D152" s="32" t="n">
        <v>1</v>
      </c>
      <c r="E152" s="0" t="str">
        <f aca="false">VLOOKUP(A152,EVER!$A$2:$R$2707,1,0)</f>
        <v>ANIL0392</v>
      </c>
    </row>
    <row r="153" customFormat="false" ht="15" hidden="false" customHeight="false" outlineLevel="0" collapsed="false">
      <c r="A153" s="32" t="s">
        <v>470</v>
      </c>
      <c r="B153" s="32" t="s">
        <v>8547</v>
      </c>
      <c r="C153" s="32" t="s">
        <v>22</v>
      </c>
      <c r="D153" s="32" t="n">
        <v>4</v>
      </c>
      <c r="E153" s="0" t="str">
        <f aca="false">VLOOKUP(A153,EVER!$A$2:$R$2707,1,0)</f>
        <v>ANIL0398</v>
      </c>
    </row>
    <row r="154" customFormat="false" ht="15" hidden="false" customHeight="false" outlineLevel="0" collapsed="false">
      <c r="A154" s="32" t="s">
        <v>474</v>
      </c>
      <c r="B154" s="32" t="s">
        <v>8548</v>
      </c>
      <c r="C154" s="32" t="s">
        <v>22</v>
      </c>
      <c r="D154" s="32" t="n">
        <v>4</v>
      </c>
      <c r="E154" s="0" t="str">
        <f aca="false">VLOOKUP(A154,EVER!$A$2:$R$2707,1,0)</f>
        <v>ANIL0399</v>
      </c>
    </row>
    <row r="155" customFormat="false" ht="15" hidden="false" customHeight="false" outlineLevel="0" collapsed="false">
      <c r="A155" s="32" t="s">
        <v>478</v>
      </c>
      <c r="B155" s="32" t="s">
        <v>8549</v>
      </c>
      <c r="C155" s="32" t="s">
        <v>22</v>
      </c>
      <c r="D155" s="32" t="n">
        <v>4</v>
      </c>
      <c r="E155" s="0" t="str">
        <f aca="false">VLOOKUP(A155,EVER!$A$2:$R$2707,1,0)</f>
        <v>ANIL0400</v>
      </c>
    </row>
    <row r="156" customFormat="false" ht="15" hidden="false" customHeight="false" outlineLevel="0" collapsed="false">
      <c r="A156" s="32" t="s">
        <v>482</v>
      </c>
      <c r="B156" s="32" t="s">
        <v>8550</v>
      </c>
      <c r="C156" s="32" t="s">
        <v>22</v>
      </c>
      <c r="D156" s="32" t="n">
        <v>1</v>
      </c>
      <c r="E156" s="0" t="str">
        <f aca="false">VLOOKUP(A156,EVER!$A$2:$R$2707,1,0)</f>
        <v>ANIL0402</v>
      </c>
    </row>
    <row r="157" customFormat="false" ht="15" hidden="false" customHeight="false" outlineLevel="0" collapsed="false">
      <c r="A157" s="32" t="s">
        <v>486</v>
      </c>
      <c r="B157" s="32" t="s">
        <v>8551</v>
      </c>
      <c r="C157" s="32" t="s">
        <v>22</v>
      </c>
      <c r="D157" s="32" t="n">
        <v>13</v>
      </c>
      <c r="E157" s="0" t="str">
        <f aca="false">VLOOKUP(A157,EVER!$A$2:$R$2707,1,0)</f>
        <v>ANIL0403</v>
      </c>
    </row>
    <row r="158" customFormat="false" ht="15" hidden="false" customHeight="false" outlineLevel="0" collapsed="false">
      <c r="A158" s="32" t="s">
        <v>490</v>
      </c>
      <c r="B158" s="32" t="s">
        <v>8552</v>
      </c>
      <c r="C158" s="32" t="s">
        <v>22</v>
      </c>
      <c r="D158" s="32" t="n">
        <v>9</v>
      </c>
      <c r="E158" s="0" t="str">
        <f aca="false">VLOOKUP(A158,EVER!$A$2:$R$2707,1,0)</f>
        <v>ANIL0404</v>
      </c>
    </row>
    <row r="159" customFormat="false" ht="15" hidden="false" customHeight="false" outlineLevel="0" collapsed="false">
      <c r="A159" s="32" t="s">
        <v>493</v>
      </c>
      <c r="B159" s="32" t="s">
        <v>8553</v>
      </c>
      <c r="C159" s="32" t="s">
        <v>22</v>
      </c>
      <c r="D159" s="32" t="n">
        <v>13</v>
      </c>
      <c r="E159" s="0" t="str">
        <f aca="false">VLOOKUP(A159,EVER!$A$2:$R$2707,1,0)</f>
        <v>ANIL0405</v>
      </c>
    </row>
    <row r="160" customFormat="false" ht="15" hidden="false" customHeight="false" outlineLevel="0" collapsed="false">
      <c r="A160" s="32" t="s">
        <v>496</v>
      </c>
      <c r="B160" s="32" t="s">
        <v>8554</v>
      </c>
      <c r="C160" s="32" t="s">
        <v>22</v>
      </c>
      <c r="D160" s="32" t="n">
        <v>1</v>
      </c>
      <c r="E160" s="0" t="str">
        <f aca="false">VLOOKUP(A160,EVER!$A$2:$R$2707,1,0)</f>
        <v>ANIL0408</v>
      </c>
    </row>
    <row r="161" customFormat="false" ht="15" hidden="false" customHeight="false" outlineLevel="0" collapsed="false">
      <c r="A161" s="32" t="s">
        <v>500</v>
      </c>
      <c r="B161" s="32" t="s">
        <v>8555</v>
      </c>
      <c r="C161" s="32" t="s">
        <v>22</v>
      </c>
      <c r="D161" s="32" t="n">
        <v>1</v>
      </c>
      <c r="E161" s="0" t="str">
        <f aca="false">VLOOKUP(A161,EVER!$A$2:$R$2707,1,0)</f>
        <v>ANIL0410</v>
      </c>
    </row>
    <row r="162" customFormat="false" ht="15" hidden="false" customHeight="false" outlineLevel="0" collapsed="false">
      <c r="A162" s="32" t="s">
        <v>504</v>
      </c>
      <c r="B162" s="32" t="s">
        <v>8556</v>
      </c>
      <c r="C162" s="32" t="s">
        <v>22</v>
      </c>
      <c r="D162" s="32" t="n">
        <v>1</v>
      </c>
      <c r="E162" s="0" t="str">
        <f aca="false">VLOOKUP(A162,EVER!$A$2:$R$2707,1,0)</f>
        <v>ANIL0411</v>
      </c>
    </row>
    <row r="163" customFormat="false" ht="15" hidden="false" customHeight="false" outlineLevel="0" collapsed="false">
      <c r="A163" s="32" t="s">
        <v>508</v>
      </c>
      <c r="B163" s="32" t="s">
        <v>8557</v>
      </c>
      <c r="C163" s="32" t="s">
        <v>22</v>
      </c>
      <c r="D163" s="32" t="n">
        <v>8</v>
      </c>
      <c r="E163" s="0" t="str">
        <f aca="false">VLOOKUP(A163,EVER!$A$2:$R$2707,1,0)</f>
        <v>ANIL0415</v>
      </c>
    </row>
    <row r="164" customFormat="false" ht="15" hidden="false" customHeight="false" outlineLevel="0" collapsed="false">
      <c r="A164" s="32" t="s">
        <v>512</v>
      </c>
      <c r="B164" s="32" t="s">
        <v>8558</v>
      </c>
      <c r="C164" s="32" t="s">
        <v>22</v>
      </c>
      <c r="D164" s="32" t="n">
        <v>13</v>
      </c>
      <c r="E164" s="0" t="str">
        <f aca="false">VLOOKUP(A164,EVER!$A$2:$R$2707,1,0)</f>
        <v>ANIL0416</v>
      </c>
    </row>
    <row r="165" customFormat="false" ht="15" hidden="false" customHeight="false" outlineLevel="0" collapsed="false">
      <c r="A165" s="32" t="s">
        <v>515</v>
      </c>
      <c r="B165" s="32" t="s">
        <v>8559</v>
      </c>
      <c r="C165" s="32" t="s">
        <v>22</v>
      </c>
      <c r="D165" s="32" t="n">
        <v>8</v>
      </c>
      <c r="E165" s="0" t="str">
        <f aca="false">VLOOKUP(A165,EVER!$A$2:$R$2707,1,0)</f>
        <v>ANIL0417</v>
      </c>
    </row>
    <row r="166" customFormat="false" ht="15" hidden="false" customHeight="false" outlineLevel="0" collapsed="false">
      <c r="A166" s="32" t="s">
        <v>518</v>
      </c>
      <c r="B166" s="32" t="s">
        <v>8560</v>
      </c>
      <c r="C166" s="32" t="s">
        <v>22</v>
      </c>
      <c r="D166" s="32" t="n">
        <v>5</v>
      </c>
      <c r="E166" s="0" t="str">
        <f aca="false">VLOOKUP(A166,EVER!$A$2:$R$2707,1,0)</f>
        <v>ANIL0418</v>
      </c>
    </row>
    <row r="167" customFormat="false" ht="15" hidden="false" customHeight="false" outlineLevel="0" collapsed="false">
      <c r="A167" s="32" t="s">
        <v>521</v>
      </c>
      <c r="B167" s="32" t="s">
        <v>8561</v>
      </c>
      <c r="C167" s="32" t="s">
        <v>22</v>
      </c>
      <c r="D167" s="32" t="n">
        <v>3</v>
      </c>
      <c r="E167" s="0" t="str">
        <f aca="false">VLOOKUP(A167,EVER!$A$2:$R$2707,1,0)</f>
        <v>ANIL0419</v>
      </c>
    </row>
    <row r="168" customFormat="false" ht="15" hidden="false" customHeight="false" outlineLevel="0" collapsed="false">
      <c r="A168" s="32" t="s">
        <v>524</v>
      </c>
      <c r="B168" s="32" t="s">
        <v>8562</v>
      </c>
      <c r="C168" s="32" t="s">
        <v>22</v>
      </c>
      <c r="D168" s="32" t="n">
        <v>14</v>
      </c>
      <c r="E168" s="0" t="str">
        <f aca="false">VLOOKUP(A168,EVER!$A$2:$R$2707,1,0)</f>
        <v>ANIL0424</v>
      </c>
    </row>
    <row r="169" customFormat="false" ht="15" hidden="false" customHeight="false" outlineLevel="0" collapsed="false">
      <c r="A169" s="32" t="s">
        <v>528</v>
      </c>
      <c r="B169" s="32" t="s">
        <v>8563</v>
      </c>
      <c r="C169" s="32" t="s">
        <v>22</v>
      </c>
      <c r="D169" s="32" t="n">
        <v>0</v>
      </c>
      <c r="E169" s="0" t="str">
        <f aca="false">VLOOKUP(A169,EVER!$A$2:$R$2707,1,0)</f>
        <v>ANIL0425</v>
      </c>
    </row>
    <row r="170" customFormat="false" ht="15" hidden="false" customHeight="false" outlineLevel="0" collapsed="false">
      <c r="A170" s="32" t="s">
        <v>531</v>
      </c>
      <c r="B170" s="32" t="s">
        <v>8564</v>
      </c>
      <c r="C170" s="32" t="s">
        <v>22</v>
      </c>
      <c r="D170" s="32" t="n">
        <v>1</v>
      </c>
      <c r="E170" s="0" t="str">
        <f aca="false">VLOOKUP(A170,EVER!$A$2:$R$2707,1,0)</f>
        <v>ANIL0427</v>
      </c>
    </row>
    <row r="171" customFormat="false" ht="15" hidden="false" customHeight="false" outlineLevel="0" collapsed="false">
      <c r="A171" s="32" t="s">
        <v>534</v>
      </c>
      <c r="B171" s="32" t="s">
        <v>8565</v>
      </c>
      <c r="C171" s="32" t="s">
        <v>22</v>
      </c>
      <c r="D171" s="32" t="n">
        <v>1</v>
      </c>
      <c r="E171" s="0" t="str">
        <f aca="false">VLOOKUP(A171,EVER!$A$2:$R$2707,1,0)</f>
        <v>ANIL0428</v>
      </c>
    </row>
    <row r="172" customFormat="false" ht="15" hidden="false" customHeight="false" outlineLevel="0" collapsed="false">
      <c r="A172" s="32" t="s">
        <v>537</v>
      </c>
      <c r="B172" s="32" t="s">
        <v>8566</v>
      </c>
      <c r="C172" s="32" t="s">
        <v>22</v>
      </c>
      <c r="D172" s="32" t="n">
        <v>1</v>
      </c>
      <c r="E172" s="0" t="str">
        <f aca="false">VLOOKUP(A172,EVER!$A$2:$R$2707,1,0)</f>
        <v>ANIL0430</v>
      </c>
    </row>
    <row r="173" customFormat="false" ht="15" hidden="false" customHeight="false" outlineLevel="0" collapsed="false">
      <c r="A173" s="32" t="s">
        <v>540</v>
      </c>
      <c r="B173" s="32" t="s">
        <v>8567</v>
      </c>
      <c r="C173" s="32" t="s">
        <v>22</v>
      </c>
      <c r="D173" s="32" t="n">
        <v>141</v>
      </c>
      <c r="E173" s="0" t="str">
        <f aca="false">VLOOKUP(A173,EVER!$A$2:$R$2707,1,0)</f>
        <v>ANIL0435</v>
      </c>
    </row>
    <row r="174" customFormat="false" ht="15" hidden="false" customHeight="false" outlineLevel="0" collapsed="false">
      <c r="A174" s="32" t="s">
        <v>543</v>
      </c>
      <c r="B174" s="32" t="s">
        <v>8568</v>
      </c>
      <c r="C174" s="32" t="s">
        <v>22</v>
      </c>
      <c r="D174" s="32" t="n">
        <v>2</v>
      </c>
      <c r="E174" s="0" t="str">
        <f aca="false">VLOOKUP(A174,EVER!$A$2:$R$2707,1,0)</f>
        <v>ANIL0436</v>
      </c>
    </row>
    <row r="175" customFormat="false" ht="15" hidden="false" customHeight="false" outlineLevel="0" collapsed="false">
      <c r="A175" s="32" t="s">
        <v>546</v>
      </c>
      <c r="B175" s="32" t="s">
        <v>8569</v>
      </c>
      <c r="C175" s="32" t="s">
        <v>22</v>
      </c>
      <c r="D175" s="32" t="n">
        <v>0</v>
      </c>
      <c r="E175" s="0" t="str">
        <f aca="false">VLOOKUP(A175,EVER!$A$2:$R$2707,1,0)</f>
        <v>ANIL0439</v>
      </c>
    </row>
    <row r="177" customFormat="false" ht="15" hidden="false" customHeight="false" outlineLevel="0" collapsed="false">
      <c r="A177" s="57" t="s">
        <v>8570</v>
      </c>
    </row>
    <row r="179" customFormat="false" ht="15" hidden="false" customHeight="false" outlineLevel="0" collapsed="false">
      <c r="A179" s="56" t="s">
        <v>8412</v>
      </c>
    </row>
    <row r="180" customFormat="false" ht="15" hidden="false" customHeight="false" outlineLevel="0" collapsed="false">
      <c r="A180" s="56" t="s">
        <v>8413</v>
      </c>
      <c r="B180" s="56" t="s">
        <v>8414</v>
      </c>
      <c r="C180" s="56" t="s">
        <v>8415</v>
      </c>
      <c r="D180" s="56" t="s">
        <v>8416</v>
      </c>
    </row>
    <row r="181" customFormat="false" ht="15" hidden="false" customHeight="false" outlineLevel="0" collapsed="false">
      <c r="A181" s="32" t="s">
        <v>549</v>
      </c>
      <c r="B181" s="32" t="s">
        <v>8571</v>
      </c>
      <c r="C181" s="32" t="s">
        <v>22</v>
      </c>
      <c r="D181" s="32" t="n">
        <v>8</v>
      </c>
      <c r="E181" s="0" t="str">
        <f aca="false">VLOOKUP(A181,EVER!$A$2:$R$2707,1,0)</f>
        <v>ANIL0452</v>
      </c>
    </row>
    <row r="182" customFormat="false" ht="15" hidden="false" customHeight="false" outlineLevel="0" collapsed="false">
      <c r="A182" s="32" t="s">
        <v>553</v>
      </c>
      <c r="B182" s="32" t="s">
        <v>8572</v>
      </c>
      <c r="C182" s="32" t="s">
        <v>22</v>
      </c>
      <c r="D182" s="32" t="n">
        <v>1</v>
      </c>
      <c r="E182" s="0" t="str">
        <f aca="false">VLOOKUP(A182,EVER!$A$2:$R$2707,1,0)</f>
        <v>ANIL0453</v>
      </c>
    </row>
    <row r="183" customFormat="false" ht="15" hidden="false" customHeight="false" outlineLevel="0" collapsed="false">
      <c r="A183" s="32" t="s">
        <v>556</v>
      </c>
      <c r="B183" s="32" t="s">
        <v>8573</v>
      </c>
      <c r="C183" s="32" t="s">
        <v>22</v>
      </c>
      <c r="D183" s="32" t="n">
        <v>3</v>
      </c>
      <c r="E183" s="0" t="str">
        <f aca="false">VLOOKUP(A183,EVER!$A$2:$R$2707,1,0)</f>
        <v>ANIL0455</v>
      </c>
    </row>
    <row r="184" customFormat="false" ht="15" hidden="false" customHeight="false" outlineLevel="0" collapsed="false">
      <c r="A184" s="32" t="s">
        <v>559</v>
      </c>
      <c r="B184" s="32" t="s">
        <v>8574</v>
      </c>
      <c r="C184" s="32" t="s">
        <v>22</v>
      </c>
      <c r="D184" s="32" t="n">
        <v>5</v>
      </c>
      <c r="E184" s="0" t="str">
        <f aca="false">VLOOKUP(A184,EVER!$A$2:$R$2707,1,0)</f>
        <v>ANIL0459</v>
      </c>
    </row>
    <row r="185" customFormat="false" ht="15" hidden="false" customHeight="false" outlineLevel="0" collapsed="false">
      <c r="A185" s="32" t="s">
        <v>563</v>
      </c>
      <c r="B185" s="32" t="s">
        <v>8575</v>
      </c>
      <c r="C185" s="32" t="s">
        <v>22</v>
      </c>
      <c r="D185" s="32" t="n">
        <v>2</v>
      </c>
      <c r="E185" s="0" t="str">
        <f aca="false">VLOOKUP(A185,EVER!$A$2:$R$2707,1,0)</f>
        <v>ANIL0465</v>
      </c>
    </row>
    <row r="186" customFormat="false" ht="15" hidden="false" customHeight="false" outlineLevel="0" collapsed="false">
      <c r="A186" s="32" t="s">
        <v>567</v>
      </c>
      <c r="B186" s="32" t="s">
        <v>8576</v>
      </c>
      <c r="C186" s="32" t="s">
        <v>22</v>
      </c>
      <c r="D186" s="32" t="n">
        <v>2</v>
      </c>
      <c r="E186" s="0" t="str">
        <f aca="false">VLOOKUP(A186,EVER!$A$2:$R$2707,1,0)</f>
        <v>ANIL0466</v>
      </c>
    </row>
    <row r="187" customFormat="false" ht="15" hidden="false" customHeight="false" outlineLevel="0" collapsed="false">
      <c r="A187" s="32" t="s">
        <v>570</v>
      </c>
      <c r="B187" s="32" t="s">
        <v>8577</v>
      </c>
      <c r="C187" s="32" t="s">
        <v>22</v>
      </c>
      <c r="D187" s="32" t="n">
        <v>1</v>
      </c>
      <c r="E187" s="0" t="str">
        <f aca="false">VLOOKUP(A187,EVER!$A$2:$R$2707,1,0)</f>
        <v>ANIL0481</v>
      </c>
    </row>
    <row r="188" customFormat="false" ht="15" hidden="false" customHeight="false" outlineLevel="0" collapsed="false">
      <c r="A188" s="32" t="s">
        <v>574</v>
      </c>
      <c r="B188" s="32" t="s">
        <v>8578</v>
      </c>
      <c r="C188" s="32" t="s">
        <v>22</v>
      </c>
      <c r="D188" s="32" t="n">
        <v>3</v>
      </c>
      <c r="E188" s="0" t="str">
        <f aca="false">VLOOKUP(A188,EVER!$A$2:$R$2707,1,0)</f>
        <v>ANIL0486</v>
      </c>
    </row>
    <row r="189" customFormat="false" ht="15" hidden="false" customHeight="false" outlineLevel="0" collapsed="false">
      <c r="A189" s="32" t="s">
        <v>578</v>
      </c>
      <c r="B189" s="32" t="s">
        <v>8579</v>
      </c>
      <c r="C189" s="32" t="s">
        <v>22</v>
      </c>
      <c r="D189" s="32" t="n">
        <v>7</v>
      </c>
      <c r="E189" s="0" t="str">
        <f aca="false">VLOOKUP(A189,EVER!$A$2:$R$2707,1,0)</f>
        <v>ANIL0487</v>
      </c>
    </row>
    <row r="190" customFormat="false" ht="15" hidden="false" customHeight="false" outlineLevel="0" collapsed="false">
      <c r="A190" s="32" t="s">
        <v>581</v>
      </c>
      <c r="B190" s="32" t="s">
        <v>8580</v>
      </c>
      <c r="C190" s="32" t="s">
        <v>22</v>
      </c>
      <c r="D190" s="32" t="n">
        <v>1</v>
      </c>
      <c r="E190" s="0" t="str">
        <f aca="false">VLOOKUP(A190,EVER!$A$2:$R$2707,1,0)</f>
        <v>ANIL0496</v>
      </c>
    </row>
    <row r="191" customFormat="false" ht="15" hidden="false" customHeight="false" outlineLevel="0" collapsed="false">
      <c r="A191" s="32" t="s">
        <v>585</v>
      </c>
      <c r="B191" s="32" t="s">
        <v>8581</v>
      </c>
      <c r="C191" s="32" t="s">
        <v>22</v>
      </c>
      <c r="D191" s="32" t="n">
        <v>0</v>
      </c>
      <c r="E191" s="0" t="str">
        <f aca="false">VLOOKUP(A191,EVER!$A$2:$R$2707,1,0)</f>
        <v>ANIL0503</v>
      </c>
    </row>
    <row r="192" customFormat="false" ht="15" hidden="false" customHeight="false" outlineLevel="0" collapsed="false">
      <c r="A192" s="32" t="s">
        <v>589</v>
      </c>
      <c r="B192" s="32" t="s">
        <v>8582</v>
      </c>
      <c r="C192" s="32" t="s">
        <v>22</v>
      </c>
      <c r="D192" s="32" t="n">
        <v>6</v>
      </c>
      <c r="E192" s="0" t="str">
        <f aca="false">VLOOKUP(A192,EVER!$A$2:$R$2707,1,0)</f>
        <v>ANIL0507</v>
      </c>
    </row>
    <row r="193" customFormat="false" ht="15" hidden="false" customHeight="false" outlineLevel="0" collapsed="false">
      <c r="A193" s="32" t="s">
        <v>593</v>
      </c>
      <c r="B193" s="32" t="s">
        <v>8583</v>
      </c>
      <c r="C193" s="32" t="s">
        <v>22</v>
      </c>
      <c r="D193" s="32" t="n">
        <v>14</v>
      </c>
      <c r="E193" s="0" t="str">
        <f aca="false">VLOOKUP(A193,EVER!$A$2:$R$2707,1,0)</f>
        <v>ANIL0508</v>
      </c>
    </row>
    <row r="194" customFormat="false" ht="15" hidden="false" customHeight="false" outlineLevel="0" collapsed="false">
      <c r="A194" s="32" t="s">
        <v>596</v>
      </c>
      <c r="B194" s="32" t="s">
        <v>8584</v>
      </c>
      <c r="C194" s="32" t="s">
        <v>22</v>
      </c>
      <c r="D194" s="32" t="n">
        <v>8</v>
      </c>
      <c r="E194" s="0" t="str">
        <f aca="false">VLOOKUP(A194,EVER!$A$2:$R$2707,1,0)</f>
        <v>ANIL0517</v>
      </c>
    </row>
    <row r="195" customFormat="false" ht="15" hidden="false" customHeight="false" outlineLevel="0" collapsed="false">
      <c r="A195" s="32" t="s">
        <v>600</v>
      </c>
      <c r="B195" s="32" t="s">
        <v>8585</v>
      </c>
      <c r="C195" s="32" t="s">
        <v>22</v>
      </c>
      <c r="D195" s="32" t="n">
        <v>8</v>
      </c>
      <c r="E195" s="0" t="str">
        <f aca="false">VLOOKUP(A195,EVER!$A$2:$R$2707,1,0)</f>
        <v>ANIL0519</v>
      </c>
    </row>
    <row r="196" customFormat="false" ht="15" hidden="false" customHeight="false" outlineLevel="0" collapsed="false">
      <c r="A196" s="32" t="s">
        <v>603</v>
      </c>
      <c r="B196" s="32" t="s">
        <v>8586</v>
      </c>
      <c r="C196" s="32" t="s">
        <v>22</v>
      </c>
      <c r="D196" s="32" t="n">
        <v>3</v>
      </c>
      <c r="E196" s="0" t="str">
        <f aca="false">VLOOKUP(A196,EVER!$A$2:$R$2707,1,0)</f>
        <v>ANIL0520</v>
      </c>
    </row>
    <row r="197" customFormat="false" ht="15" hidden="false" customHeight="false" outlineLevel="0" collapsed="false">
      <c r="A197" s="32" t="s">
        <v>606</v>
      </c>
      <c r="B197" s="32" t="s">
        <v>8587</v>
      </c>
      <c r="C197" s="32" t="s">
        <v>22</v>
      </c>
      <c r="D197" s="32" t="n">
        <v>1</v>
      </c>
      <c r="E197" s="0" t="str">
        <f aca="false">VLOOKUP(A197,EVER!$A$2:$R$2707,1,0)</f>
        <v>ANIL0524</v>
      </c>
    </row>
    <row r="198" customFormat="false" ht="15" hidden="false" customHeight="false" outlineLevel="0" collapsed="false">
      <c r="A198" s="32" t="s">
        <v>610</v>
      </c>
      <c r="B198" s="32" t="s">
        <v>8588</v>
      </c>
      <c r="C198" s="32" t="s">
        <v>22</v>
      </c>
      <c r="D198" s="32" t="n">
        <v>0</v>
      </c>
      <c r="E198" s="0" t="str">
        <f aca="false">VLOOKUP(A198,EVER!$A$2:$R$2707,1,0)</f>
        <v>ANIL0527</v>
      </c>
    </row>
    <row r="199" customFormat="false" ht="15" hidden="false" customHeight="false" outlineLevel="0" collapsed="false">
      <c r="A199" s="32" t="s">
        <v>613</v>
      </c>
      <c r="B199" s="32" t="s">
        <v>8589</v>
      </c>
      <c r="C199" s="32" t="s">
        <v>22</v>
      </c>
      <c r="D199" s="32" t="n">
        <v>29</v>
      </c>
      <c r="E199" s="0" t="str">
        <f aca="false">VLOOKUP(A199,EVER!$A$2:$R$2707,1,0)</f>
        <v>ANIL0551</v>
      </c>
    </row>
    <row r="200" customFormat="false" ht="15" hidden="false" customHeight="false" outlineLevel="0" collapsed="false">
      <c r="A200" s="32" t="s">
        <v>617</v>
      </c>
      <c r="B200" s="32" t="s">
        <v>8590</v>
      </c>
      <c r="C200" s="32" t="s">
        <v>22</v>
      </c>
      <c r="D200" s="32" t="n">
        <v>28</v>
      </c>
      <c r="E200" s="0" t="str">
        <f aca="false">VLOOKUP(A200,EVER!$A$2:$R$2707,1,0)</f>
        <v>ANIL0552</v>
      </c>
    </row>
    <row r="201" customFormat="false" ht="15" hidden="false" customHeight="false" outlineLevel="0" collapsed="false">
      <c r="A201" s="32" t="s">
        <v>620</v>
      </c>
      <c r="B201" s="32" t="s">
        <v>8591</v>
      </c>
      <c r="C201" s="32" t="s">
        <v>22</v>
      </c>
      <c r="D201" s="32" t="n">
        <v>18</v>
      </c>
      <c r="E201" s="0" t="str">
        <f aca="false">VLOOKUP(A201,EVER!$A$2:$R$2707,1,0)</f>
        <v>ANIL0553</v>
      </c>
    </row>
    <row r="202" customFormat="false" ht="15" hidden="false" customHeight="false" outlineLevel="0" collapsed="false">
      <c r="A202" s="32" t="s">
        <v>623</v>
      </c>
      <c r="B202" s="32" t="s">
        <v>8592</v>
      </c>
      <c r="C202" s="32" t="s">
        <v>22</v>
      </c>
      <c r="D202" s="32" t="n">
        <v>5</v>
      </c>
      <c r="E202" s="0" t="str">
        <f aca="false">VLOOKUP(A202,EVER!$A$2:$R$2707,1,0)</f>
        <v>ANIL0554</v>
      </c>
    </row>
    <row r="203" customFormat="false" ht="15" hidden="false" customHeight="false" outlineLevel="0" collapsed="false">
      <c r="A203" s="32" t="s">
        <v>627</v>
      </c>
      <c r="B203" s="32" t="s">
        <v>8593</v>
      </c>
      <c r="C203" s="32" t="s">
        <v>22</v>
      </c>
      <c r="D203" s="32" t="n">
        <v>3</v>
      </c>
      <c r="E203" s="0" t="str">
        <f aca="false">VLOOKUP(A203,EVER!$A$2:$R$2707,1,0)</f>
        <v>ANIL0558</v>
      </c>
    </row>
    <row r="204" customFormat="false" ht="15" hidden="false" customHeight="false" outlineLevel="0" collapsed="false">
      <c r="A204" s="32" t="s">
        <v>631</v>
      </c>
      <c r="B204" s="32" t="s">
        <v>8594</v>
      </c>
      <c r="C204" s="32" t="s">
        <v>22</v>
      </c>
      <c r="D204" s="32" t="n">
        <v>8</v>
      </c>
      <c r="E204" s="0" t="str">
        <f aca="false">VLOOKUP(A204,EVER!$A$2:$R$2707,1,0)</f>
        <v>ANIL0564</v>
      </c>
    </row>
    <row r="205" customFormat="false" ht="15" hidden="false" customHeight="false" outlineLevel="0" collapsed="false">
      <c r="A205" s="32" t="s">
        <v>635</v>
      </c>
      <c r="B205" s="32" t="s">
        <v>8595</v>
      </c>
      <c r="C205" s="32" t="s">
        <v>22</v>
      </c>
      <c r="D205" s="32" t="n">
        <v>4</v>
      </c>
      <c r="E205" s="0" t="str">
        <f aca="false">VLOOKUP(A205,EVER!$A$2:$R$2707,1,0)</f>
        <v>ANIL0565</v>
      </c>
    </row>
    <row r="206" customFormat="false" ht="15" hidden="false" customHeight="false" outlineLevel="0" collapsed="false">
      <c r="A206" s="32" t="s">
        <v>638</v>
      </c>
      <c r="B206" s="32" t="s">
        <v>8596</v>
      </c>
      <c r="C206" s="32" t="s">
        <v>22</v>
      </c>
      <c r="D206" s="32" t="n">
        <v>3</v>
      </c>
      <c r="E206" s="0" t="str">
        <f aca="false">VLOOKUP(A206,EVER!$A$2:$R$2707,1,0)</f>
        <v>ANIL0597</v>
      </c>
    </row>
    <row r="207" customFormat="false" ht="15" hidden="false" customHeight="false" outlineLevel="0" collapsed="false">
      <c r="A207" s="32" t="s">
        <v>642</v>
      </c>
      <c r="B207" s="32" t="s">
        <v>8597</v>
      </c>
      <c r="C207" s="32" t="s">
        <v>22</v>
      </c>
      <c r="D207" s="32" t="n">
        <v>4</v>
      </c>
      <c r="E207" s="0" t="str">
        <f aca="false">VLOOKUP(A207,EVER!$A$2:$R$2707,1,0)</f>
        <v>ANIL0609</v>
      </c>
    </row>
    <row r="208" customFormat="false" ht="15" hidden="false" customHeight="false" outlineLevel="0" collapsed="false">
      <c r="A208" s="32" t="s">
        <v>646</v>
      </c>
      <c r="B208" s="32" t="s">
        <v>8598</v>
      </c>
      <c r="C208" s="32" t="s">
        <v>22</v>
      </c>
      <c r="D208" s="32" t="n">
        <v>9</v>
      </c>
      <c r="E208" s="0" t="str">
        <f aca="false">VLOOKUP(A208,EVER!$A$2:$R$2707,1,0)</f>
        <v>ANIL0614</v>
      </c>
    </row>
    <row r="209" customFormat="false" ht="15" hidden="false" customHeight="false" outlineLevel="0" collapsed="false">
      <c r="A209" s="32" t="s">
        <v>650</v>
      </c>
      <c r="B209" s="32" t="s">
        <v>8599</v>
      </c>
      <c r="C209" s="32" t="s">
        <v>22</v>
      </c>
      <c r="D209" s="32" t="n">
        <v>1</v>
      </c>
      <c r="E209" s="0" t="str">
        <f aca="false">VLOOKUP(A209,EVER!$A$2:$R$2707,1,0)</f>
        <v>ANIL0616</v>
      </c>
    </row>
    <row r="210" customFormat="false" ht="15" hidden="false" customHeight="false" outlineLevel="0" collapsed="false">
      <c r="A210" s="32" t="s">
        <v>653</v>
      </c>
      <c r="B210" s="32" t="s">
        <v>8600</v>
      </c>
      <c r="C210" s="32" t="s">
        <v>22</v>
      </c>
      <c r="D210" s="32" t="n">
        <v>7</v>
      </c>
      <c r="E210" s="0" t="str">
        <f aca="false">VLOOKUP(A210,EVER!$A$2:$R$2707,1,0)</f>
        <v>ANIL0618</v>
      </c>
    </row>
    <row r="211" customFormat="false" ht="15" hidden="false" customHeight="false" outlineLevel="0" collapsed="false">
      <c r="A211" s="32" t="s">
        <v>656</v>
      </c>
      <c r="B211" s="32" t="s">
        <v>8601</v>
      </c>
      <c r="C211" s="32" t="s">
        <v>22</v>
      </c>
      <c r="D211" s="32" t="n">
        <v>1</v>
      </c>
      <c r="E211" s="0" t="str">
        <f aca="false">VLOOKUP(A211,EVER!$A$2:$R$2707,1,0)</f>
        <v>ANIL0621</v>
      </c>
    </row>
    <row r="212" customFormat="false" ht="15" hidden="false" customHeight="false" outlineLevel="0" collapsed="false">
      <c r="A212" s="32" t="s">
        <v>660</v>
      </c>
      <c r="B212" s="32" t="s">
        <v>8602</v>
      </c>
      <c r="C212" s="32" t="s">
        <v>22</v>
      </c>
      <c r="D212" s="32" t="n">
        <v>1</v>
      </c>
      <c r="E212" s="0" t="str">
        <f aca="false">VLOOKUP(A212,EVER!$A$2:$R$2707,1,0)</f>
        <v>ANIL0644</v>
      </c>
    </row>
    <row r="213" customFormat="false" ht="15" hidden="false" customHeight="false" outlineLevel="0" collapsed="false">
      <c r="A213" s="32" t="s">
        <v>664</v>
      </c>
      <c r="B213" s="32" t="s">
        <v>8603</v>
      </c>
      <c r="C213" s="32" t="s">
        <v>22</v>
      </c>
      <c r="D213" s="32" t="n">
        <v>1</v>
      </c>
      <c r="E213" s="0" t="str">
        <f aca="false">VLOOKUP(A213,EVER!$A$2:$R$2707,1,0)</f>
        <v>ANIL0645</v>
      </c>
    </row>
    <row r="214" customFormat="false" ht="15" hidden="false" customHeight="false" outlineLevel="0" collapsed="false">
      <c r="A214" s="32" t="s">
        <v>667</v>
      </c>
      <c r="B214" s="32" t="s">
        <v>8604</v>
      </c>
      <c r="C214" s="32" t="s">
        <v>22</v>
      </c>
      <c r="D214" s="32" t="n">
        <v>3</v>
      </c>
      <c r="E214" s="0" t="str">
        <f aca="false">VLOOKUP(A214,EVER!$A$2:$R$2707,1,0)</f>
        <v>ANIL0649</v>
      </c>
    </row>
    <row r="215" customFormat="false" ht="15" hidden="false" customHeight="false" outlineLevel="0" collapsed="false">
      <c r="A215" s="32" t="s">
        <v>671</v>
      </c>
      <c r="B215" s="32" t="s">
        <v>8605</v>
      </c>
      <c r="C215" s="32" t="s">
        <v>22</v>
      </c>
      <c r="D215" s="32" t="n">
        <v>3</v>
      </c>
      <c r="E215" s="0" t="str">
        <f aca="false">VLOOKUP(A215,EVER!$A$2:$R$2707,1,0)</f>
        <v>ANIL0657</v>
      </c>
    </row>
    <row r="216" customFormat="false" ht="15" hidden="false" customHeight="false" outlineLevel="0" collapsed="false">
      <c r="A216" s="32" t="s">
        <v>675</v>
      </c>
      <c r="B216" s="32" t="s">
        <v>8606</v>
      </c>
      <c r="C216" s="32" t="s">
        <v>22</v>
      </c>
      <c r="D216" s="32" t="n">
        <v>3</v>
      </c>
      <c r="E216" s="0" t="str">
        <f aca="false">VLOOKUP(A216,EVER!$A$2:$R$2707,1,0)</f>
        <v>ANIL0658</v>
      </c>
    </row>
    <row r="217" customFormat="false" ht="15" hidden="false" customHeight="false" outlineLevel="0" collapsed="false">
      <c r="A217" s="32" t="s">
        <v>678</v>
      </c>
      <c r="B217" s="32" t="s">
        <v>8607</v>
      </c>
      <c r="C217" s="32" t="s">
        <v>22</v>
      </c>
      <c r="D217" s="32" t="n">
        <v>2</v>
      </c>
      <c r="E217" s="0" t="str">
        <f aca="false">VLOOKUP(A217,EVER!$A$2:$R$2707,1,0)</f>
        <v>ANIL0669</v>
      </c>
    </row>
    <row r="218" customFormat="false" ht="15" hidden="false" customHeight="false" outlineLevel="0" collapsed="false">
      <c r="A218" s="32" t="s">
        <v>682</v>
      </c>
      <c r="B218" s="32" t="s">
        <v>8608</v>
      </c>
      <c r="C218" s="32" t="s">
        <v>22</v>
      </c>
      <c r="D218" s="32" t="n">
        <v>2</v>
      </c>
      <c r="E218" s="0" t="str">
        <f aca="false">VLOOKUP(A218,EVER!$A$2:$R$2707,1,0)</f>
        <v>ANIL0679</v>
      </c>
    </row>
    <row r="220" customFormat="false" ht="15" hidden="false" customHeight="false" outlineLevel="0" collapsed="false">
      <c r="A220" s="57" t="s">
        <v>8609</v>
      </c>
    </row>
    <row r="222" customFormat="false" ht="15" hidden="false" customHeight="false" outlineLevel="0" collapsed="false">
      <c r="A222" s="56" t="s">
        <v>8412</v>
      </c>
    </row>
    <row r="223" customFormat="false" ht="15" hidden="false" customHeight="false" outlineLevel="0" collapsed="false">
      <c r="A223" s="56" t="s">
        <v>8413</v>
      </c>
      <c r="B223" s="56" t="s">
        <v>8414</v>
      </c>
      <c r="C223" s="56" t="s">
        <v>8415</v>
      </c>
      <c r="D223" s="56" t="s">
        <v>8416</v>
      </c>
    </row>
    <row r="224" customFormat="false" ht="15" hidden="false" customHeight="false" outlineLevel="0" collapsed="false">
      <c r="A224" s="32" t="s">
        <v>686</v>
      </c>
      <c r="B224" s="32" t="s">
        <v>8610</v>
      </c>
      <c r="C224" s="32" t="s">
        <v>22</v>
      </c>
      <c r="D224" s="32" t="n">
        <v>8</v>
      </c>
      <c r="E224" s="0" t="str">
        <f aca="false">VLOOKUP(A224,EVER!$A$2:$R$2707,1,0)</f>
        <v>ANIL0681</v>
      </c>
    </row>
    <row r="225" customFormat="false" ht="15" hidden="false" customHeight="false" outlineLevel="0" collapsed="false">
      <c r="A225" s="32" t="s">
        <v>690</v>
      </c>
      <c r="B225" s="32" t="s">
        <v>8611</v>
      </c>
      <c r="C225" s="32" t="s">
        <v>22</v>
      </c>
      <c r="D225" s="32" t="n">
        <v>1</v>
      </c>
      <c r="E225" s="0" t="str">
        <f aca="false">VLOOKUP(A225,EVER!$A$2:$R$2707,1,0)</f>
        <v>ANIL0686</v>
      </c>
    </row>
    <row r="226" customFormat="false" ht="15" hidden="false" customHeight="false" outlineLevel="0" collapsed="false">
      <c r="A226" s="32" t="s">
        <v>693</v>
      </c>
      <c r="B226" s="32" t="s">
        <v>8612</v>
      </c>
      <c r="C226" s="32" t="s">
        <v>22</v>
      </c>
      <c r="D226" s="32" t="n">
        <v>11</v>
      </c>
      <c r="E226" s="0" t="str">
        <f aca="false">VLOOKUP(A226,EVER!$A$2:$R$2707,1,0)</f>
        <v>ANIL0708</v>
      </c>
    </row>
    <row r="227" customFormat="false" ht="15" hidden="false" customHeight="false" outlineLevel="0" collapsed="false">
      <c r="A227" s="32" t="s">
        <v>697</v>
      </c>
      <c r="B227" s="32" t="s">
        <v>8613</v>
      </c>
      <c r="C227" s="32" t="s">
        <v>22</v>
      </c>
      <c r="D227" s="32" t="n">
        <v>24</v>
      </c>
      <c r="E227" s="0" t="str">
        <f aca="false">VLOOKUP(A227,EVER!$A$2:$R$2707,1,0)</f>
        <v>ANIL0709</v>
      </c>
    </row>
    <row r="228" customFormat="false" ht="15" hidden="false" customHeight="false" outlineLevel="0" collapsed="false">
      <c r="A228" s="32" t="s">
        <v>700</v>
      </c>
      <c r="B228" s="32" t="s">
        <v>8614</v>
      </c>
      <c r="C228" s="32" t="s">
        <v>22</v>
      </c>
      <c r="D228" s="32" t="n">
        <v>6</v>
      </c>
      <c r="E228" s="0" t="str">
        <f aca="false">VLOOKUP(A228,EVER!$A$2:$R$2707,1,0)</f>
        <v>ANIL0710</v>
      </c>
    </row>
    <row r="229" customFormat="false" ht="15" hidden="false" customHeight="false" outlineLevel="0" collapsed="false">
      <c r="A229" s="32" t="s">
        <v>703</v>
      </c>
      <c r="B229" s="32" t="s">
        <v>8615</v>
      </c>
      <c r="C229" s="32" t="s">
        <v>22</v>
      </c>
      <c r="D229" s="32" t="n">
        <v>7</v>
      </c>
      <c r="E229" s="0" t="str">
        <f aca="false">VLOOKUP(A229,EVER!$A$2:$R$2707,1,0)</f>
        <v>ANIL0712</v>
      </c>
    </row>
    <row r="230" customFormat="false" ht="15" hidden="false" customHeight="false" outlineLevel="0" collapsed="false">
      <c r="A230" s="32" t="s">
        <v>706</v>
      </c>
      <c r="B230" s="32" t="s">
        <v>8616</v>
      </c>
      <c r="C230" s="32" t="s">
        <v>22</v>
      </c>
      <c r="D230" s="32" t="n">
        <v>3</v>
      </c>
      <c r="E230" s="0" t="str">
        <f aca="false">VLOOKUP(A230,EVER!$A$2:$R$2707,1,0)</f>
        <v>ANIL0713</v>
      </c>
    </row>
    <row r="231" customFormat="false" ht="15" hidden="false" customHeight="false" outlineLevel="0" collapsed="false">
      <c r="A231" s="32" t="s">
        <v>710</v>
      </c>
      <c r="B231" s="32" t="s">
        <v>8617</v>
      </c>
      <c r="C231" s="32" t="s">
        <v>22</v>
      </c>
      <c r="D231" s="32" t="n">
        <v>3</v>
      </c>
      <c r="E231" s="0" t="str">
        <f aca="false">VLOOKUP(A231,EVER!$A$2:$R$2707,1,0)</f>
        <v>ANIL0714</v>
      </c>
    </row>
    <row r="232" customFormat="false" ht="15" hidden="false" customHeight="false" outlineLevel="0" collapsed="false">
      <c r="A232" s="32" t="s">
        <v>713</v>
      </c>
      <c r="B232" s="32" t="s">
        <v>8618</v>
      </c>
      <c r="C232" s="32" t="s">
        <v>22</v>
      </c>
      <c r="D232" s="32" t="n">
        <v>3</v>
      </c>
      <c r="E232" s="0" t="str">
        <f aca="false">VLOOKUP(A232,EVER!$A$2:$R$2707,1,0)</f>
        <v>ANIL0716</v>
      </c>
    </row>
    <row r="233" customFormat="false" ht="15" hidden="false" customHeight="false" outlineLevel="0" collapsed="false">
      <c r="A233" s="32" t="s">
        <v>717</v>
      </c>
      <c r="B233" s="32" t="s">
        <v>8619</v>
      </c>
      <c r="C233" s="32" t="s">
        <v>22</v>
      </c>
      <c r="D233" s="32" t="n">
        <v>3</v>
      </c>
      <c r="E233" s="0" t="str">
        <f aca="false">VLOOKUP(A233,EVER!$A$2:$R$2707,1,0)</f>
        <v>ANIL0717</v>
      </c>
    </row>
    <row r="234" customFormat="false" ht="15" hidden="false" customHeight="false" outlineLevel="0" collapsed="false">
      <c r="A234" s="32" t="s">
        <v>720</v>
      </c>
      <c r="B234" s="32" t="s">
        <v>8620</v>
      </c>
      <c r="C234" s="32" t="s">
        <v>22</v>
      </c>
      <c r="D234" s="32" t="n">
        <v>21</v>
      </c>
      <c r="E234" s="0" t="str">
        <f aca="false">VLOOKUP(A234,EVER!$A$2:$R$2707,1,0)</f>
        <v>ANIL0724</v>
      </c>
    </row>
    <row r="235" customFormat="false" ht="15" hidden="false" customHeight="false" outlineLevel="0" collapsed="false">
      <c r="A235" s="32" t="s">
        <v>724</v>
      </c>
      <c r="B235" s="32" t="s">
        <v>8621</v>
      </c>
      <c r="C235" s="32" t="s">
        <v>22</v>
      </c>
      <c r="D235" s="32" t="n">
        <v>1</v>
      </c>
      <c r="E235" s="0" t="str">
        <f aca="false">VLOOKUP(A235,EVER!$A$2:$R$2707,1,0)</f>
        <v>ANIL0727</v>
      </c>
    </row>
    <row r="236" customFormat="false" ht="15" hidden="false" customHeight="false" outlineLevel="0" collapsed="false">
      <c r="A236" s="32" t="s">
        <v>727</v>
      </c>
      <c r="B236" s="32" t="s">
        <v>8622</v>
      </c>
      <c r="C236" s="32" t="s">
        <v>22</v>
      </c>
      <c r="D236" s="32" t="n">
        <v>7</v>
      </c>
      <c r="E236" s="0" t="str">
        <f aca="false">VLOOKUP(A236,EVER!$A$2:$R$2707,1,0)</f>
        <v>ANIL0728</v>
      </c>
    </row>
    <row r="237" customFormat="false" ht="15" hidden="false" customHeight="false" outlineLevel="0" collapsed="false">
      <c r="A237" s="32" t="s">
        <v>730</v>
      </c>
      <c r="B237" s="32" t="s">
        <v>8623</v>
      </c>
      <c r="C237" s="32" t="s">
        <v>22</v>
      </c>
      <c r="D237" s="32" t="n">
        <v>9</v>
      </c>
      <c r="E237" s="0" t="str">
        <f aca="false">VLOOKUP(A237,EVER!$A$2:$R$2707,1,0)</f>
        <v>ANIL0730</v>
      </c>
    </row>
    <row r="238" customFormat="false" ht="15" hidden="false" customHeight="false" outlineLevel="0" collapsed="false">
      <c r="A238" s="32" t="s">
        <v>733</v>
      </c>
      <c r="B238" s="32" t="s">
        <v>8624</v>
      </c>
      <c r="C238" s="32" t="s">
        <v>22</v>
      </c>
      <c r="D238" s="32" t="n">
        <v>1</v>
      </c>
      <c r="E238" s="0" t="str">
        <f aca="false">VLOOKUP(A238,EVER!$A$2:$R$2707,1,0)</f>
        <v>ANIL0733</v>
      </c>
    </row>
    <row r="239" customFormat="false" ht="15" hidden="false" customHeight="false" outlineLevel="0" collapsed="false">
      <c r="A239" s="32" t="s">
        <v>736</v>
      </c>
      <c r="B239" s="32" t="s">
        <v>8625</v>
      </c>
      <c r="C239" s="32" t="s">
        <v>22</v>
      </c>
      <c r="D239" s="32" t="n">
        <v>4</v>
      </c>
    </row>
    <row r="240" customFormat="false" ht="15" hidden="false" customHeight="false" outlineLevel="0" collapsed="false">
      <c r="A240" s="32" t="s">
        <v>8626</v>
      </c>
      <c r="E240" s="0" t="e">
        <f aca="false">VLOOKUP(A240,EVER!$A$2:$R$2707,1,0)</f>
        <v>#N/A</v>
      </c>
    </row>
    <row r="241" customFormat="false" ht="15" hidden="false" customHeight="false" outlineLevel="0" collapsed="false">
      <c r="A241" s="32" t="s">
        <v>739</v>
      </c>
      <c r="B241" s="32" t="s">
        <v>8627</v>
      </c>
      <c r="C241" s="32" t="s">
        <v>22</v>
      </c>
      <c r="D241" s="32" t="n">
        <v>6</v>
      </c>
      <c r="E241" s="0" t="str">
        <f aca="false">VLOOKUP(A241,EVER!$A$2:$R$2707,1,0)</f>
        <v>ANIL0760</v>
      </c>
    </row>
    <row r="242" customFormat="false" ht="15" hidden="false" customHeight="false" outlineLevel="0" collapsed="false">
      <c r="A242" s="32" t="s">
        <v>743</v>
      </c>
      <c r="B242" s="32" t="s">
        <v>8628</v>
      </c>
      <c r="C242" s="32" t="s">
        <v>22</v>
      </c>
      <c r="D242" s="32" t="n">
        <v>1</v>
      </c>
      <c r="E242" s="0" t="str">
        <f aca="false">VLOOKUP(A242,EVER!$A$2:$R$2707,1,0)</f>
        <v>ANIL0765</v>
      </c>
    </row>
    <row r="243" customFormat="false" ht="15" hidden="false" customHeight="false" outlineLevel="0" collapsed="false">
      <c r="A243" s="32" t="s">
        <v>747</v>
      </c>
      <c r="B243" s="32" t="s">
        <v>8629</v>
      </c>
      <c r="C243" s="32" t="s">
        <v>22</v>
      </c>
      <c r="D243" s="32" t="n">
        <v>60</v>
      </c>
      <c r="E243" s="0" t="str">
        <f aca="false">VLOOKUP(A243,EVER!$A$2:$R$2707,1,0)</f>
        <v>ANIL0768</v>
      </c>
    </row>
    <row r="244" customFormat="false" ht="15" hidden="false" customHeight="false" outlineLevel="0" collapsed="false">
      <c r="A244" s="32" t="s">
        <v>751</v>
      </c>
      <c r="B244" s="32" t="s">
        <v>8630</v>
      </c>
      <c r="C244" s="32" t="s">
        <v>22</v>
      </c>
      <c r="D244" s="32" t="n">
        <v>10</v>
      </c>
      <c r="E244" s="0" t="str">
        <f aca="false">VLOOKUP(A244,EVER!$A$2:$R$2707,1,0)</f>
        <v>ANIL0769</v>
      </c>
    </row>
    <row r="245" customFormat="false" ht="15" hidden="false" customHeight="false" outlineLevel="0" collapsed="false">
      <c r="A245" s="32" t="s">
        <v>754</v>
      </c>
      <c r="B245" s="32" t="s">
        <v>8631</v>
      </c>
      <c r="C245" s="32" t="s">
        <v>22</v>
      </c>
      <c r="D245" s="32" t="n">
        <v>16</v>
      </c>
      <c r="E245" s="0" t="str">
        <f aca="false">VLOOKUP(A245,EVER!$A$2:$R$2707,1,0)</f>
        <v>ANIL0771</v>
      </c>
    </row>
    <row r="246" customFormat="false" ht="15" hidden="false" customHeight="false" outlineLevel="0" collapsed="false">
      <c r="A246" s="32" t="s">
        <v>757</v>
      </c>
      <c r="B246" s="32" t="s">
        <v>8632</v>
      </c>
      <c r="C246" s="32" t="s">
        <v>22</v>
      </c>
      <c r="D246" s="32" t="n">
        <v>4</v>
      </c>
      <c r="E246" s="0" t="str">
        <f aca="false">VLOOKUP(A246,EVER!$A$2:$R$2707,1,0)</f>
        <v>ANIL0789</v>
      </c>
    </row>
    <row r="247" customFormat="false" ht="15" hidden="false" customHeight="false" outlineLevel="0" collapsed="false">
      <c r="A247" s="32" t="s">
        <v>761</v>
      </c>
      <c r="B247" s="32" t="s">
        <v>8633</v>
      </c>
      <c r="C247" s="32" t="s">
        <v>22</v>
      </c>
      <c r="D247" s="32" t="n">
        <v>3</v>
      </c>
      <c r="E247" s="0" t="str">
        <f aca="false">VLOOKUP(A247,EVER!$A$2:$R$2707,1,0)</f>
        <v>ANIL0790</v>
      </c>
    </row>
    <row r="248" customFormat="false" ht="15" hidden="false" customHeight="false" outlineLevel="0" collapsed="false">
      <c r="A248" s="32" t="s">
        <v>764</v>
      </c>
      <c r="B248" s="32" t="s">
        <v>8634</v>
      </c>
      <c r="C248" s="32" t="s">
        <v>22</v>
      </c>
      <c r="D248" s="32" t="n">
        <v>1</v>
      </c>
      <c r="E248" s="0" t="str">
        <f aca="false">VLOOKUP(A248,EVER!$A$2:$R$2707,1,0)</f>
        <v>ANIL0791</v>
      </c>
    </row>
    <row r="249" customFormat="false" ht="15" hidden="false" customHeight="false" outlineLevel="0" collapsed="false">
      <c r="A249" s="32" t="s">
        <v>767</v>
      </c>
      <c r="B249" s="32" t="s">
        <v>8635</v>
      </c>
      <c r="C249" s="32" t="s">
        <v>22</v>
      </c>
      <c r="D249" s="32" t="n">
        <v>1</v>
      </c>
      <c r="E249" s="0" t="str">
        <f aca="false">VLOOKUP(A249,EVER!$A$2:$R$2707,1,0)</f>
        <v>ANIL0794</v>
      </c>
    </row>
    <row r="250" customFormat="false" ht="15" hidden="false" customHeight="false" outlineLevel="0" collapsed="false">
      <c r="A250" s="32" t="s">
        <v>771</v>
      </c>
      <c r="B250" s="32" t="s">
        <v>8636</v>
      </c>
      <c r="C250" s="32" t="s">
        <v>22</v>
      </c>
      <c r="D250" s="32" t="n">
        <v>0</v>
      </c>
      <c r="E250" s="0" t="str">
        <f aca="false">VLOOKUP(A250,EVER!$A$2:$R$2707,1,0)</f>
        <v>ANIL0795</v>
      </c>
    </row>
    <row r="251" customFormat="false" ht="15" hidden="false" customHeight="false" outlineLevel="0" collapsed="false">
      <c r="A251" s="32" t="s">
        <v>774</v>
      </c>
      <c r="B251" s="32" t="s">
        <v>8637</v>
      </c>
      <c r="C251" s="32" t="s">
        <v>22</v>
      </c>
      <c r="D251" s="32" t="n">
        <v>1</v>
      </c>
      <c r="E251" s="0" t="str">
        <f aca="false">VLOOKUP(A251,EVER!$A$2:$R$2707,1,0)</f>
        <v>ANIL0796</v>
      </c>
    </row>
    <row r="252" customFormat="false" ht="15" hidden="false" customHeight="false" outlineLevel="0" collapsed="false">
      <c r="A252" s="32" t="s">
        <v>8003</v>
      </c>
      <c r="B252" s="32" t="s">
        <v>8638</v>
      </c>
      <c r="C252" s="32" t="s">
        <v>8639</v>
      </c>
      <c r="D252" s="32" t="n">
        <v>1</v>
      </c>
      <c r="E252" s="0" t="str">
        <f aca="false">VLOOKUP(A252,EVER!$A$2:$R$2707,1,0)</f>
        <v>ANIL0798</v>
      </c>
    </row>
    <row r="253" customFormat="false" ht="15" hidden="false" customHeight="false" outlineLevel="0" collapsed="false">
      <c r="A253" s="32" t="s">
        <v>778</v>
      </c>
      <c r="B253" s="32" t="s">
        <v>8640</v>
      </c>
      <c r="C253" s="32" t="s">
        <v>22</v>
      </c>
      <c r="D253" s="32" t="n">
        <v>1</v>
      </c>
    </row>
    <row r="254" customFormat="false" ht="15" hidden="false" customHeight="false" outlineLevel="0" collapsed="false">
      <c r="A254" s="32" t="s">
        <v>8641</v>
      </c>
      <c r="B254" s="32" t="s">
        <v>8642</v>
      </c>
      <c r="C254" s="32" t="s">
        <v>8461</v>
      </c>
      <c r="D254" s="32" t="n">
        <v>3</v>
      </c>
      <c r="E254" s="0" t="e">
        <f aca="false">VLOOKUP(A254,EVER!$A$2:$R$2707,1,0)</f>
        <v>#N/A</v>
      </c>
    </row>
    <row r="256" customFormat="false" ht="15" hidden="false" customHeight="false" outlineLevel="0" collapsed="false">
      <c r="A256" s="32" t="s">
        <v>3891</v>
      </c>
      <c r="B256" s="32" t="s">
        <v>8643</v>
      </c>
      <c r="C256" s="32" t="s">
        <v>22</v>
      </c>
      <c r="D256" s="32" t="n">
        <v>1</v>
      </c>
      <c r="E256" s="0" t="str">
        <f aca="false">VLOOKUP(A256,EVER!$A$2:$R$2707,1,0)</f>
        <v>EJE 0011</v>
      </c>
    </row>
    <row r="257" customFormat="false" ht="15" hidden="false" customHeight="false" outlineLevel="0" collapsed="false">
      <c r="E257" s="0" t="e">
        <f aca="false">VLOOKUP(A257,EVER!$A$2:$R$2707,1,0)</f>
        <v>#N/A</v>
      </c>
    </row>
    <row r="258" customFormat="false" ht="15" hidden="false" customHeight="false" outlineLevel="0" collapsed="false">
      <c r="A258" s="32" t="s">
        <v>782</v>
      </c>
      <c r="B258" s="32" t="s">
        <v>8644</v>
      </c>
      <c r="C258" s="32" t="s">
        <v>22</v>
      </c>
      <c r="D258" s="32" t="n">
        <v>4</v>
      </c>
      <c r="E258" s="0" t="str">
        <f aca="false">VLOOKUP(A258,EVER!$A$2:$R$2707,1,0)</f>
        <v>ASPA0001</v>
      </c>
    </row>
    <row r="259" customFormat="false" ht="15" hidden="false" customHeight="false" outlineLevel="0" collapsed="false">
      <c r="A259" s="32" t="s">
        <v>786</v>
      </c>
      <c r="B259" s="32" t="s">
        <v>8645</v>
      </c>
      <c r="C259" s="32" t="s">
        <v>22</v>
      </c>
      <c r="D259" s="32" t="n">
        <v>2</v>
      </c>
    </row>
    <row r="260" customFormat="false" ht="15" hidden="false" customHeight="false" outlineLevel="0" collapsed="false">
      <c r="A260" s="32" t="s">
        <v>789</v>
      </c>
      <c r="B260" s="32" t="s">
        <v>8646</v>
      </c>
      <c r="C260" s="32" t="s">
        <v>22</v>
      </c>
      <c r="D260" s="32" t="n">
        <v>6</v>
      </c>
      <c r="E260" s="0" t="str">
        <f aca="false">VLOOKUP(A260,EVER!$A$2:$R$2707,1,0)</f>
        <v>ASPA0003</v>
      </c>
    </row>
    <row r="262" customFormat="false" ht="15" hidden="false" customHeight="false" outlineLevel="0" collapsed="false">
      <c r="A262" s="57" t="s">
        <v>8647</v>
      </c>
    </row>
    <row r="264" customFormat="false" ht="15" hidden="false" customHeight="false" outlineLevel="0" collapsed="false">
      <c r="A264" s="56" t="s">
        <v>8412</v>
      </c>
    </row>
    <row r="265" customFormat="false" ht="15" hidden="false" customHeight="false" outlineLevel="0" collapsed="false">
      <c r="A265" s="56" t="s">
        <v>8413</v>
      </c>
      <c r="B265" s="56" t="s">
        <v>8414</v>
      </c>
      <c r="C265" s="56" t="s">
        <v>8415</v>
      </c>
      <c r="D265" s="56" t="s">
        <v>8416</v>
      </c>
    </row>
    <row r="267" customFormat="false" ht="15" hidden="false" customHeight="false" outlineLevel="0" collapsed="false">
      <c r="A267" s="32" t="s">
        <v>792</v>
      </c>
      <c r="B267" s="32" t="s">
        <v>8648</v>
      </c>
      <c r="C267" s="32" t="s">
        <v>22</v>
      </c>
      <c r="D267" s="32" t="n">
        <v>1</v>
      </c>
      <c r="E267" s="0" t="str">
        <f aca="false">VLOOKUP(A267,EVER!$A$2:$R$2707,1,0)</f>
        <v>AUTO0001</v>
      </c>
    </row>
    <row r="268" customFormat="false" ht="15" hidden="false" customHeight="false" outlineLevel="0" collapsed="false">
      <c r="E268" s="0" t="e">
        <f aca="false">VLOOKUP(A268,EVER!$A$2:$R$2707,1,0)</f>
        <v>#N/A</v>
      </c>
    </row>
    <row r="269" customFormat="false" ht="15" hidden="false" customHeight="false" outlineLevel="0" collapsed="false">
      <c r="A269" s="32" t="s">
        <v>798</v>
      </c>
      <c r="B269" s="32" t="s">
        <v>8649</v>
      </c>
      <c r="C269" s="32" t="s">
        <v>22</v>
      </c>
      <c r="D269" s="32" t="n">
        <v>6</v>
      </c>
      <c r="E269" s="0" t="str">
        <f aca="false">VLOOKUP(A269,EVER!$A$2:$R$2707,1,0)</f>
        <v>AXIA0001</v>
      </c>
    </row>
    <row r="270" customFormat="false" ht="15" hidden="false" customHeight="false" outlineLevel="0" collapsed="false">
      <c r="A270" s="32" t="s">
        <v>804</v>
      </c>
      <c r="B270" s="32" t="s">
        <v>8650</v>
      </c>
      <c r="C270" s="32" t="s">
        <v>22</v>
      </c>
      <c r="D270" s="32" t="n">
        <v>3</v>
      </c>
      <c r="E270" s="0" t="str">
        <f aca="false">VLOOKUP(A270,EVER!$A$2:$R$2707,1,0)</f>
        <v>AXIA0002</v>
      </c>
    </row>
    <row r="271" customFormat="false" ht="15" hidden="false" customHeight="false" outlineLevel="0" collapsed="false">
      <c r="A271" s="32" t="s">
        <v>807</v>
      </c>
      <c r="B271" s="32" t="s">
        <v>8651</v>
      </c>
      <c r="C271" s="32" t="s">
        <v>22</v>
      </c>
      <c r="D271" s="32" t="n">
        <v>1</v>
      </c>
      <c r="E271" s="0" t="str">
        <f aca="false">VLOOKUP(A271,EVER!$A$2:$R$2707,1,0)</f>
        <v>AXIA0003</v>
      </c>
    </row>
    <row r="272" customFormat="false" ht="15" hidden="false" customHeight="false" outlineLevel="0" collapsed="false">
      <c r="A272" s="32" t="s">
        <v>813</v>
      </c>
      <c r="B272" s="32" t="s">
        <v>8652</v>
      </c>
      <c r="C272" s="32" t="s">
        <v>22</v>
      </c>
      <c r="D272" s="32" t="n">
        <v>3</v>
      </c>
      <c r="E272" s="0" t="str">
        <f aca="false">VLOOKUP(A272,EVER!$A$2:$R$2707,1,0)</f>
        <v>AXIA0007</v>
      </c>
    </row>
    <row r="273" customFormat="false" ht="15" hidden="false" customHeight="false" outlineLevel="0" collapsed="false">
      <c r="A273" s="32" t="s">
        <v>817</v>
      </c>
      <c r="B273" s="32" t="s">
        <v>8653</v>
      </c>
      <c r="C273" s="32" t="s">
        <v>22</v>
      </c>
      <c r="D273" s="32" t="n">
        <v>5</v>
      </c>
      <c r="E273" s="0" t="str">
        <f aca="false">VLOOKUP(A273,EVER!$A$2:$R$2707,1,0)</f>
        <v>AXIA0011</v>
      </c>
    </row>
    <row r="274" customFormat="false" ht="15" hidden="false" customHeight="false" outlineLevel="0" collapsed="false">
      <c r="A274" s="32" t="s">
        <v>821</v>
      </c>
      <c r="B274" s="32" t="s">
        <v>8654</v>
      </c>
      <c r="C274" s="32" t="s">
        <v>22</v>
      </c>
      <c r="D274" s="32" t="n">
        <v>2</v>
      </c>
      <c r="E274" s="0" t="str">
        <f aca="false">VLOOKUP(A274,EVER!$A$2:$R$2707,1,0)</f>
        <v>AXIA0018</v>
      </c>
    </row>
    <row r="275" customFormat="false" ht="15" hidden="false" customHeight="false" outlineLevel="0" collapsed="false">
      <c r="A275" s="32" t="s">
        <v>825</v>
      </c>
      <c r="B275" s="32" t="s">
        <v>8655</v>
      </c>
      <c r="C275" s="32" t="s">
        <v>22</v>
      </c>
      <c r="D275" s="32" t="n">
        <v>3</v>
      </c>
      <c r="E275" s="0" t="str">
        <f aca="false">VLOOKUP(A275,EVER!$A$2:$R$2707,1,0)</f>
        <v>AXIA0022</v>
      </c>
    </row>
    <row r="276" customFormat="false" ht="15" hidden="false" customHeight="false" outlineLevel="0" collapsed="false">
      <c r="A276" s="32" t="s">
        <v>829</v>
      </c>
      <c r="B276" s="32" t="s">
        <v>8656</v>
      </c>
      <c r="C276" s="32" t="s">
        <v>22</v>
      </c>
      <c r="D276" s="32" t="n">
        <v>8</v>
      </c>
      <c r="E276" s="0" t="str">
        <f aca="false">VLOOKUP(A276,EVER!$A$2:$R$2707,1,0)</f>
        <v>AXIA0023</v>
      </c>
    </row>
    <row r="277" customFormat="false" ht="15" hidden="false" customHeight="false" outlineLevel="0" collapsed="false">
      <c r="A277" s="32" t="s">
        <v>833</v>
      </c>
      <c r="B277" s="32" t="s">
        <v>8657</v>
      </c>
      <c r="C277" s="32" t="s">
        <v>22</v>
      </c>
      <c r="D277" s="32" t="n">
        <v>1</v>
      </c>
      <c r="E277" s="0" t="str">
        <f aca="false">VLOOKUP(A277,EVER!$A$2:$R$2707,1,0)</f>
        <v>AXIA0024</v>
      </c>
    </row>
    <row r="278" customFormat="false" ht="15" hidden="false" customHeight="false" outlineLevel="0" collapsed="false">
      <c r="A278" s="32" t="s">
        <v>837</v>
      </c>
      <c r="B278" s="32" t="s">
        <v>8658</v>
      </c>
      <c r="C278" s="32" t="s">
        <v>22</v>
      </c>
      <c r="D278" s="32" t="n">
        <v>1</v>
      </c>
      <c r="E278" s="0" t="str">
        <f aca="false">VLOOKUP(A278,EVER!$A$2:$R$2707,1,0)</f>
        <v>AXIA0025</v>
      </c>
    </row>
    <row r="279" customFormat="false" ht="15" hidden="false" customHeight="false" outlineLevel="0" collapsed="false">
      <c r="A279" s="32" t="s">
        <v>842</v>
      </c>
      <c r="B279" s="32" t="s">
        <v>8659</v>
      </c>
      <c r="C279" s="32" t="s">
        <v>22</v>
      </c>
      <c r="D279" s="32" t="n">
        <v>3</v>
      </c>
      <c r="E279" s="0" t="str">
        <f aca="false">VLOOKUP(A279,EVER!$A$2:$R$2707,1,0)</f>
        <v>AXIA0027</v>
      </c>
    </row>
    <row r="280" customFormat="false" ht="15" hidden="false" customHeight="false" outlineLevel="0" collapsed="false">
      <c r="A280" s="32" t="s">
        <v>846</v>
      </c>
      <c r="B280" s="32" t="s">
        <v>8660</v>
      </c>
      <c r="C280" s="32" t="s">
        <v>22</v>
      </c>
      <c r="D280" s="32" t="n">
        <v>1</v>
      </c>
      <c r="E280" s="0" t="str">
        <f aca="false">VLOOKUP(A280,EVER!$A$2:$R$2707,1,0)</f>
        <v>AXIA0028</v>
      </c>
    </row>
    <row r="281" customFormat="false" ht="15" hidden="false" customHeight="false" outlineLevel="0" collapsed="false">
      <c r="A281" s="32" t="s">
        <v>849</v>
      </c>
      <c r="B281" s="32" t="s">
        <v>8661</v>
      </c>
      <c r="C281" s="32" t="s">
        <v>22</v>
      </c>
      <c r="D281" s="32" t="n">
        <v>3</v>
      </c>
      <c r="E281" s="0" t="str">
        <f aca="false">VLOOKUP(A281,EVER!$A$2:$R$2707,1,0)</f>
        <v>AXIA0029</v>
      </c>
    </row>
    <row r="282" customFormat="false" ht="15" hidden="false" customHeight="false" outlineLevel="0" collapsed="false">
      <c r="A282" s="32" t="s">
        <v>852</v>
      </c>
      <c r="B282" s="32" t="s">
        <v>8662</v>
      </c>
      <c r="C282" s="32" t="s">
        <v>22</v>
      </c>
      <c r="D282" s="32" t="n">
        <v>6</v>
      </c>
      <c r="E282" s="0" t="str">
        <f aca="false">VLOOKUP(A282,EVER!$A$2:$R$2707,1,0)</f>
        <v>AXIA0031</v>
      </c>
    </row>
    <row r="283" customFormat="false" ht="15" hidden="false" customHeight="false" outlineLevel="0" collapsed="false">
      <c r="A283" s="32" t="s">
        <v>856</v>
      </c>
      <c r="B283" s="32" t="s">
        <v>8663</v>
      </c>
      <c r="C283" s="32" t="s">
        <v>22</v>
      </c>
      <c r="D283" s="32" t="n">
        <v>1</v>
      </c>
      <c r="E283" s="0" t="str">
        <f aca="false">VLOOKUP(A283,EVER!$A$2:$R$2707,1,0)</f>
        <v>AXIA0033</v>
      </c>
    </row>
    <row r="284" customFormat="false" ht="15" hidden="false" customHeight="false" outlineLevel="0" collapsed="false">
      <c r="A284" s="32" t="s">
        <v>860</v>
      </c>
      <c r="B284" s="32" t="s">
        <v>8664</v>
      </c>
      <c r="C284" s="32" t="s">
        <v>22</v>
      </c>
      <c r="D284" s="32" t="n">
        <v>10</v>
      </c>
      <c r="E284" s="0" t="str">
        <f aca="false">VLOOKUP(A284,EVER!$A$2:$R$2707,1,0)</f>
        <v>AXIA0034</v>
      </c>
    </row>
    <row r="285" customFormat="false" ht="15" hidden="false" customHeight="false" outlineLevel="0" collapsed="false">
      <c r="A285" s="32" t="s">
        <v>863</v>
      </c>
      <c r="B285" s="32" t="s">
        <v>8665</v>
      </c>
      <c r="C285" s="32" t="s">
        <v>22</v>
      </c>
      <c r="D285" s="32" t="n">
        <v>13</v>
      </c>
      <c r="E285" s="0" t="str">
        <f aca="false">VLOOKUP(A285,EVER!$A$2:$R$2707,1,0)</f>
        <v>AXIA0035</v>
      </c>
    </row>
    <row r="286" customFormat="false" ht="15" hidden="false" customHeight="false" outlineLevel="0" collapsed="false">
      <c r="A286" s="32" t="s">
        <v>867</v>
      </c>
      <c r="B286" s="32" t="s">
        <v>8666</v>
      </c>
      <c r="C286" s="32" t="s">
        <v>22</v>
      </c>
      <c r="D286" s="32" t="n">
        <v>15</v>
      </c>
      <c r="E286" s="0" t="str">
        <f aca="false">VLOOKUP(A286,EVER!$A$2:$R$2707,1,0)</f>
        <v>AXIA0040</v>
      </c>
    </row>
    <row r="287" customFormat="false" ht="15" hidden="false" customHeight="false" outlineLevel="0" collapsed="false">
      <c r="A287" s="32" t="s">
        <v>871</v>
      </c>
      <c r="B287" s="32" t="s">
        <v>8667</v>
      </c>
      <c r="C287" s="32" t="s">
        <v>22</v>
      </c>
      <c r="D287" s="32" t="n">
        <v>3</v>
      </c>
      <c r="E287" s="0" t="str">
        <f aca="false">VLOOKUP(A287,EVER!$A$2:$R$2707,1,0)</f>
        <v>AXIA0044</v>
      </c>
    </row>
    <row r="288" customFormat="false" ht="15" hidden="false" customHeight="false" outlineLevel="0" collapsed="false">
      <c r="A288" s="32" t="s">
        <v>875</v>
      </c>
      <c r="B288" s="32" t="s">
        <v>8668</v>
      </c>
      <c r="C288" s="32" t="s">
        <v>22</v>
      </c>
      <c r="D288" s="32" t="n">
        <v>2</v>
      </c>
      <c r="E288" s="0" t="str">
        <f aca="false">VLOOKUP(A288,EVER!$A$2:$R$2707,1,0)</f>
        <v>AXIA0045</v>
      </c>
    </row>
    <row r="289" customFormat="false" ht="15" hidden="false" customHeight="false" outlineLevel="0" collapsed="false">
      <c r="A289" s="32" t="s">
        <v>879</v>
      </c>
      <c r="B289" s="32" t="s">
        <v>8669</v>
      </c>
      <c r="C289" s="32" t="s">
        <v>22</v>
      </c>
      <c r="D289" s="32" t="n">
        <v>16</v>
      </c>
      <c r="E289" s="0" t="str">
        <f aca="false">VLOOKUP(A289,EVER!$A$2:$R$2707,1,0)</f>
        <v>AXIA0047</v>
      </c>
    </row>
    <row r="290" customFormat="false" ht="15" hidden="false" customHeight="false" outlineLevel="0" collapsed="false">
      <c r="A290" s="32" t="s">
        <v>883</v>
      </c>
      <c r="B290" s="32" t="s">
        <v>8670</v>
      </c>
      <c r="C290" s="32" t="s">
        <v>22</v>
      </c>
      <c r="D290" s="32" t="n">
        <v>3</v>
      </c>
      <c r="E290" s="0" t="str">
        <f aca="false">VLOOKUP(A290,EVER!$A$2:$R$2707,1,0)</f>
        <v>AXIA0048</v>
      </c>
    </row>
    <row r="291" customFormat="false" ht="15" hidden="false" customHeight="false" outlineLevel="0" collapsed="false">
      <c r="A291" s="32" t="s">
        <v>886</v>
      </c>
      <c r="B291" s="32" t="s">
        <v>8671</v>
      </c>
      <c r="C291" s="32" t="s">
        <v>22</v>
      </c>
      <c r="D291" s="32" t="n">
        <v>2</v>
      </c>
      <c r="E291" s="0" t="str">
        <f aca="false">VLOOKUP(A291,EVER!$A$2:$R$2707,1,0)</f>
        <v>AXIA0050</v>
      </c>
    </row>
    <row r="292" customFormat="false" ht="15" hidden="false" customHeight="false" outlineLevel="0" collapsed="false">
      <c r="A292" s="32" t="s">
        <v>890</v>
      </c>
      <c r="B292" s="32" t="s">
        <v>8672</v>
      </c>
      <c r="C292" s="32" t="s">
        <v>22</v>
      </c>
      <c r="D292" s="32" t="n">
        <v>7</v>
      </c>
      <c r="E292" s="0" t="str">
        <f aca="false">VLOOKUP(A292,EVER!$A$2:$R$2707,1,0)</f>
        <v>AXIA0051</v>
      </c>
    </row>
    <row r="293" customFormat="false" ht="15" hidden="false" customHeight="false" outlineLevel="0" collapsed="false">
      <c r="A293" s="32" t="s">
        <v>894</v>
      </c>
      <c r="B293" s="32" t="s">
        <v>8673</v>
      </c>
      <c r="C293" s="32" t="s">
        <v>22</v>
      </c>
      <c r="D293" s="32" t="n">
        <v>1</v>
      </c>
      <c r="E293" s="0" t="str">
        <f aca="false">VLOOKUP(A293,EVER!$A$2:$R$2707,1,0)</f>
        <v>AXIA0052</v>
      </c>
    </row>
    <row r="294" customFormat="false" ht="15" hidden="false" customHeight="false" outlineLevel="0" collapsed="false">
      <c r="A294" s="32" t="s">
        <v>897</v>
      </c>
      <c r="B294" s="32" t="s">
        <v>8674</v>
      </c>
      <c r="C294" s="32" t="s">
        <v>22</v>
      </c>
      <c r="D294" s="32" t="n">
        <v>5</v>
      </c>
      <c r="E294" s="0" t="str">
        <f aca="false">VLOOKUP(A294,EVER!$A$2:$R$2707,1,0)</f>
        <v>AXIA0053</v>
      </c>
    </row>
    <row r="295" customFormat="false" ht="15" hidden="false" customHeight="false" outlineLevel="0" collapsed="false">
      <c r="A295" s="32" t="s">
        <v>901</v>
      </c>
      <c r="B295" s="32" t="s">
        <v>8675</v>
      </c>
      <c r="C295" s="32" t="s">
        <v>22</v>
      </c>
      <c r="D295" s="32" t="n">
        <v>5</v>
      </c>
      <c r="E295" s="0" t="str">
        <f aca="false">VLOOKUP(A295,EVER!$A$2:$R$2707,1,0)</f>
        <v>AXIA0054</v>
      </c>
    </row>
    <row r="296" customFormat="false" ht="15" hidden="false" customHeight="false" outlineLevel="0" collapsed="false">
      <c r="A296" s="32" t="s">
        <v>904</v>
      </c>
      <c r="B296" s="32" t="s">
        <v>8676</v>
      </c>
      <c r="C296" s="32" t="s">
        <v>22</v>
      </c>
      <c r="D296" s="32" t="n">
        <v>30</v>
      </c>
      <c r="E296" s="0" t="str">
        <f aca="false">VLOOKUP(A296,EVER!$A$2:$R$2707,1,0)</f>
        <v>AXIA0055</v>
      </c>
    </row>
    <row r="297" customFormat="false" ht="15" hidden="false" customHeight="false" outlineLevel="0" collapsed="false">
      <c r="A297" s="32" t="s">
        <v>908</v>
      </c>
      <c r="B297" s="32" t="s">
        <v>8677</v>
      </c>
      <c r="C297" s="32" t="s">
        <v>22</v>
      </c>
      <c r="D297" s="32" t="n">
        <v>0</v>
      </c>
      <c r="E297" s="0" t="str">
        <f aca="false">VLOOKUP(A297,EVER!$A$2:$R$2707,1,0)</f>
        <v>AXIA0057</v>
      </c>
    </row>
    <row r="298" customFormat="false" ht="15" hidden="false" customHeight="false" outlineLevel="0" collapsed="false">
      <c r="A298" s="32" t="s">
        <v>911</v>
      </c>
      <c r="B298" s="32" t="s">
        <v>8678</v>
      </c>
      <c r="C298" s="32" t="s">
        <v>22</v>
      </c>
      <c r="D298" s="32" t="n">
        <v>0</v>
      </c>
      <c r="E298" s="0" t="str">
        <f aca="false">VLOOKUP(A298,EVER!$A$2:$R$2707,1,0)</f>
        <v>AXIA0058</v>
      </c>
    </row>
    <row r="299" customFormat="false" ht="15" hidden="false" customHeight="false" outlineLevel="0" collapsed="false">
      <c r="A299" s="32" t="s">
        <v>915</v>
      </c>
      <c r="B299" s="32" t="s">
        <v>8679</v>
      </c>
      <c r="C299" s="32" t="s">
        <v>22</v>
      </c>
      <c r="D299" s="32" t="n">
        <v>10</v>
      </c>
      <c r="E299" s="0" t="str">
        <f aca="false">VLOOKUP(A299,EVER!$A$2:$R$2707,1,0)</f>
        <v>AXIA0061</v>
      </c>
    </row>
    <row r="300" customFormat="false" ht="15" hidden="false" customHeight="false" outlineLevel="0" collapsed="false">
      <c r="A300" s="32" t="s">
        <v>919</v>
      </c>
      <c r="B300" s="32" t="s">
        <v>8680</v>
      </c>
      <c r="C300" s="32" t="s">
        <v>22</v>
      </c>
      <c r="D300" s="32" t="n">
        <v>1</v>
      </c>
      <c r="E300" s="0" t="str">
        <f aca="false">VLOOKUP(A300,EVER!$A$2:$R$2707,1,0)</f>
        <v>AXIA0063</v>
      </c>
    </row>
    <row r="301" customFormat="false" ht="15" hidden="false" customHeight="false" outlineLevel="0" collapsed="false">
      <c r="A301" s="32" t="s">
        <v>923</v>
      </c>
      <c r="B301" s="32" t="s">
        <v>8681</v>
      </c>
      <c r="C301" s="32" t="s">
        <v>22</v>
      </c>
      <c r="D301" s="32" t="n">
        <v>11</v>
      </c>
      <c r="E301" s="0" t="str">
        <f aca="false">VLOOKUP(A301,EVER!$A$2:$R$2707,1,0)</f>
        <v>AXIA0064</v>
      </c>
    </row>
    <row r="302" customFormat="false" ht="15" hidden="false" customHeight="false" outlineLevel="0" collapsed="false">
      <c r="A302" s="32" t="s">
        <v>927</v>
      </c>
      <c r="B302" s="32" t="s">
        <v>8682</v>
      </c>
      <c r="C302" s="32" t="s">
        <v>22</v>
      </c>
      <c r="D302" s="32" t="n">
        <v>7</v>
      </c>
      <c r="E302" s="0" t="str">
        <f aca="false">VLOOKUP(A302,EVER!$A$2:$R$2707,1,0)</f>
        <v>AXIA0066</v>
      </c>
    </row>
    <row r="303" customFormat="false" ht="15" hidden="false" customHeight="false" outlineLevel="0" collapsed="false">
      <c r="A303" s="32" t="s">
        <v>931</v>
      </c>
      <c r="B303" s="32" t="s">
        <v>8683</v>
      </c>
      <c r="C303" s="32" t="s">
        <v>22</v>
      </c>
      <c r="D303" s="32" t="n">
        <v>5</v>
      </c>
      <c r="E303" s="0" t="str">
        <f aca="false">VLOOKUP(A303,EVER!$A$2:$R$2707,1,0)</f>
        <v>AXIA0067</v>
      </c>
    </row>
    <row r="304" customFormat="false" ht="15" hidden="false" customHeight="false" outlineLevel="0" collapsed="false">
      <c r="A304" s="32" t="s">
        <v>935</v>
      </c>
      <c r="B304" s="32" t="s">
        <v>8684</v>
      </c>
      <c r="C304" s="32" t="s">
        <v>22</v>
      </c>
      <c r="D304" s="32" t="n">
        <v>5</v>
      </c>
      <c r="E304" s="0" t="str">
        <f aca="false">VLOOKUP(A304,EVER!$A$2:$R$2707,1,0)</f>
        <v>AXIA0069</v>
      </c>
    </row>
    <row r="305" customFormat="false" ht="15" hidden="false" customHeight="false" outlineLevel="0" collapsed="false">
      <c r="E305" s="0" t="e">
        <f aca="false">VLOOKUP(A305,EVER!$A$2:$R$2707,1,0)</f>
        <v>#N/A</v>
      </c>
    </row>
    <row r="306" customFormat="false" ht="15" hidden="false" customHeight="false" outlineLevel="0" collapsed="false">
      <c r="A306" s="57" t="s">
        <v>8685</v>
      </c>
      <c r="E306" s="0" t="s">
        <v>8686</v>
      </c>
    </row>
    <row r="308" customFormat="false" ht="15" hidden="false" customHeight="false" outlineLevel="0" collapsed="false">
      <c r="A308" s="56" t="s">
        <v>8412</v>
      </c>
    </row>
    <row r="309" customFormat="false" ht="15" hidden="false" customHeight="false" outlineLevel="0" collapsed="false">
      <c r="A309" s="56" t="s">
        <v>8413</v>
      </c>
      <c r="B309" s="56" t="s">
        <v>8414</v>
      </c>
      <c r="C309" s="56" t="s">
        <v>8415</v>
      </c>
      <c r="D309" s="56" t="s">
        <v>8416</v>
      </c>
    </row>
    <row r="310" customFormat="false" ht="15" hidden="false" customHeight="false" outlineLevel="0" collapsed="false">
      <c r="A310" s="32" t="s">
        <v>939</v>
      </c>
      <c r="B310" s="32" t="s">
        <v>8687</v>
      </c>
      <c r="C310" s="32" t="s">
        <v>22</v>
      </c>
      <c r="D310" s="32" t="n">
        <v>6</v>
      </c>
    </row>
    <row r="311" customFormat="false" ht="15" hidden="false" customHeight="false" outlineLevel="0" collapsed="false">
      <c r="A311" s="32" t="s">
        <v>942</v>
      </c>
      <c r="B311" s="32" t="s">
        <v>8688</v>
      </c>
      <c r="C311" s="32" t="s">
        <v>22</v>
      </c>
      <c r="D311" s="32" t="n">
        <v>7</v>
      </c>
      <c r="E311" s="0" t="str">
        <f aca="false">VLOOKUP(A311,EVER!$A$2:$R$2707,1,0)</f>
        <v>AXIA0072</v>
      </c>
    </row>
    <row r="312" customFormat="false" ht="15" hidden="false" customHeight="false" outlineLevel="0" collapsed="false">
      <c r="A312" s="32" t="s">
        <v>947</v>
      </c>
      <c r="B312" s="32" t="s">
        <v>8689</v>
      </c>
      <c r="C312" s="32" t="s">
        <v>22</v>
      </c>
      <c r="D312" s="32" t="n">
        <v>0</v>
      </c>
      <c r="E312" s="0" t="str">
        <f aca="false">VLOOKUP(A312,EVER!$A$2:$R$2707,1,0)</f>
        <v>AXIA0073</v>
      </c>
    </row>
    <row r="313" customFormat="false" ht="15" hidden="false" customHeight="false" outlineLevel="0" collapsed="false">
      <c r="A313" s="32" t="s">
        <v>950</v>
      </c>
      <c r="B313" s="32" t="s">
        <v>8690</v>
      </c>
      <c r="C313" s="32" t="s">
        <v>22</v>
      </c>
      <c r="D313" s="32" t="n">
        <v>9</v>
      </c>
      <c r="E313" s="0" t="str">
        <f aca="false">VLOOKUP(A313,EVER!$A$2:$R$2707,1,0)</f>
        <v>AXIA0074</v>
      </c>
    </row>
    <row r="314" customFormat="false" ht="15" hidden="false" customHeight="false" outlineLevel="0" collapsed="false">
      <c r="A314" s="32" t="s">
        <v>953</v>
      </c>
      <c r="B314" s="32" t="s">
        <v>8691</v>
      </c>
      <c r="C314" s="32" t="s">
        <v>22</v>
      </c>
      <c r="D314" s="32" t="n">
        <v>5</v>
      </c>
      <c r="E314" s="0" t="str">
        <f aca="false">VLOOKUP(A314,EVER!$A$2:$R$2707,1,0)</f>
        <v>AXIA0075</v>
      </c>
    </row>
    <row r="315" customFormat="false" ht="15" hidden="false" customHeight="false" outlineLevel="0" collapsed="false">
      <c r="A315" s="32" t="s">
        <v>956</v>
      </c>
      <c r="B315" s="32" t="s">
        <v>8692</v>
      </c>
      <c r="C315" s="32" t="s">
        <v>22</v>
      </c>
      <c r="D315" s="32" t="n">
        <v>2</v>
      </c>
      <c r="E315" s="0" t="str">
        <f aca="false">VLOOKUP(A315,EVER!$A$2:$R$2707,1,0)</f>
        <v>AXIA0077</v>
      </c>
    </row>
    <row r="316" customFormat="false" ht="15" hidden="false" customHeight="false" outlineLevel="0" collapsed="false">
      <c r="A316" s="32" t="s">
        <v>960</v>
      </c>
      <c r="B316" s="32" t="s">
        <v>8693</v>
      </c>
      <c r="C316" s="32" t="s">
        <v>22</v>
      </c>
      <c r="D316" s="32" t="n">
        <v>30</v>
      </c>
      <c r="E316" s="0" t="str">
        <f aca="false">VLOOKUP(A316,EVER!$A$2:$R$2707,1,0)</f>
        <v>AXIA0078</v>
      </c>
    </row>
    <row r="317" customFormat="false" ht="15" hidden="false" customHeight="false" outlineLevel="0" collapsed="false">
      <c r="A317" s="32" t="s">
        <v>963</v>
      </c>
      <c r="B317" s="32" t="s">
        <v>8694</v>
      </c>
      <c r="C317" s="32" t="s">
        <v>22</v>
      </c>
      <c r="D317" s="32" t="n">
        <v>20</v>
      </c>
      <c r="E317" s="0" t="str">
        <f aca="false">VLOOKUP(A317,EVER!$A$2:$R$2707,1,0)</f>
        <v>AXIA0079</v>
      </c>
    </row>
    <row r="318" customFormat="false" ht="15" hidden="false" customHeight="false" outlineLevel="0" collapsed="false">
      <c r="A318" s="32" t="s">
        <v>966</v>
      </c>
      <c r="B318" s="32" t="s">
        <v>8695</v>
      </c>
      <c r="C318" s="32" t="s">
        <v>22</v>
      </c>
      <c r="D318" s="32" t="n">
        <v>5</v>
      </c>
      <c r="E318" s="0" t="str">
        <f aca="false">VLOOKUP(A318,EVER!$A$2:$R$2707,1,0)</f>
        <v>AXIA0080</v>
      </c>
    </row>
    <row r="319" customFormat="false" ht="15" hidden="false" customHeight="false" outlineLevel="0" collapsed="false">
      <c r="A319" s="32" t="s">
        <v>970</v>
      </c>
      <c r="B319" s="32" t="s">
        <v>8696</v>
      </c>
      <c r="C319" s="32" t="s">
        <v>22</v>
      </c>
      <c r="D319" s="32" t="n">
        <v>1</v>
      </c>
      <c r="E319" s="0" t="str">
        <f aca="false">VLOOKUP(A319,EVER!$A$2:$R$2707,1,0)</f>
        <v>AXIA0085</v>
      </c>
    </row>
    <row r="320" customFormat="false" ht="15" hidden="false" customHeight="false" outlineLevel="0" collapsed="false">
      <c r="A320" s="32" t="s">
        <v>974</v>
      </c>
      <c r="B320" s="32" t="s">
        <v>8697</v>
      </c>
      <c r="C320" s="32" t="s">
        <v>22</v>
      </c>
      <c r="D320" s="32" t="n">
        <v>1</v>
      </c>
      <c r="E320" s="0" t="str">
        <f aca="false">VLOOKUP(A320,EVER!$A$2:$R$2707,1,0)</f>
        <v>AXIA0088</v>
      </c>
    </row>
    <row r="321" customFormat="false" ht="15" hidden="false" customHeight="false" outlineLevel="0" collapsed="false">
      <c r="A321" s="32" t="s">
        <v>978</v>
      </c>
      <c r="B321" s="32" t="s">
        <v>8698</v>
      </c>
      <c r="C321" s="32" t="s">
        <v>22</v>
      </c>
      <c r="D321" s="32" t="n">
        <v>37</v>
      </c>
      <c r="E321" s="0" t="str">
        <f aca="false">VLOOKUP(A321,EVER!$A$2:$R$2707,1,0)</f>
        <v>AXIA0090</v>
      </c>
    </row>
    <row r="322" customFormat="false" ht="15" hidden="false" customHeight="false" outlineLevel="0" collapsed="false">
      <c r="A322" s="32" t="s">
        <v>981</v>
      </c>
      <c r="B322" s="32" t="s">
        <v>8699</v>
      </c>
      <c r="C322" s="32" t="s">
        <v>22</v>
      </c>
      <c r="D322" s="32" t="n">
        <v>14</v>
      </c>
      <c r="E322" s="0" t="str">
        <f aca="false">VLOOKUP(A322,EVER!$A$2:$R$2707,1,0)</f>
        <v>AXIA0091</v>
      </c>
    </row>
    <row r="323" customFormat="false" ht="15" hidden="false" customHeight="false" outlineLevel="0" collapsed="false">
      <c r="A323" s="32" t="s">
        <v>985</v>
      </c>
      <c r="B323" s="32" t="s">
        <v>8700</v>
      </c>
      <c r="C323" s="32" t="s">
        <v>22</v>
      </c>
      <c r="D323" s="32" t="n">
        <v>13</v>
      </c>
      <c r="E323" s="0" t="str">
        <f aca="false">VLOOKUP(A323,EVER!$A$2:$R$2707,1,0)</f>
        <v>AXIA0092</v>
      </c>
    </row>
    <row r="324" customFormat="false" ht="15" hidden="false" customHeight="false" outlineLevel="0" collapsed="false">
      <c r="A324" s="32" t="s">
        <v>988</v>
      </c>
      <c r="B324" s="32" t="s">
        <v>8701</v>
      </c>
      <c r="C324" s="32" t="s">
        <v>22</v>
      </c>
      <c r="D324" s="32" t="n">
        <v>0</v>
      </c>
    </row>
    <row r="325" customFormat="false" ht="15" hidden="false" customHeight="false" outlineLevel="0" collapsed="false">
      <c r="A325" s="32" t="s">
        <v>992</v>
      </c>
      <c r="B325" s="32" t="s">
        <v>8702</v>
      </c>
      <c r="C325" s="32" t="s">
        <v>22</v>
      </c>
      <c r="D325" s="32" t="n">
        <v>1</v>
      </c>
      <c r="E325" s="0" t="str">
        <f aca="false">VLOOKUP(A325,EVER!$A$2:$R$2707,1,0)</f>
        <v>AXIA0094</v>
      </c>
    </row>
    <row r="326" customFormat="false" ht="15" hidden="false" customHeight="false" outlineLevel="0" collapsed="false">
      <c r="E326" s="0" t="e">
        <f aca="false">VLOOKUP(A326,EVER!$A$2:$R$2707,1,0)</f>
        <v>#N/A</v>
      </c>
    </row>
    <row r="327" customFormat="false" ht="15" hidden="false" customHeight="false" outlineLevel="0" collapsed="false">
      <c r="A327" s="32" t="s">
        <v>995</v>
      </c>
      <c r="B327" s="32" t="s">
        <v>8703</v>
      </c>
      <c r="C327" s="32" t="s">
        <v>22</v>
      </c>
      <c r="D327" s="32" t="n">
        <v>7</v>
      </c>
    </row>
    <row r="328" customFormat="false" ht="15" hidden="false" customHeight="false" outlineLevel="0" collapsed="false">
      <c r="A328" s="32" t="s">
        <v>999</v>
      </c>
      <c r="B328" s="32" t="s">
        <v>8704</v>
      </c>
      <c r="C328" s="32" t="s">
        <v>22</v>
      </c>
      <c r="D328" s="32" t="n">
        <v>2</v>
      </c>
      <c r="E328" s="0" t="str">
        <f aca="false">VLOOKUP(A328,EVER!$A$2:$R$2707,1,0)</f>
        <v>BALA0012</v>
      </c>
    </row>
    <row r="329" customFormat="false" ht="15" hidden="false" customHeight="false" outlineLevel="0" collapsed="false">
      <c r="E329" s="0" t="e">
        <f aca="false">VLOOKUP(A329,EVER!$A$2:$R$2707,1,0)</f>
        <v>#N/A</v>
      </c>
    </row>
    <row r="330" customFormat="false" ht="15" hidden="false" customHeight="false" outlineLevel="0" collapsed="false">
      <c r="A330" s="32" t="s">
        <v>1002</v>
      </c>
      <c r="B330" s="32" t="s">
        <v>8705</v>
      </c>
      <c r="C330" s="32" t="s">
        <v>22</v>
      </c>
      <c r="D330" s="32" t="n">
        <v>3</v>
      </c>
      <c r="E330" s="0" t="str">
        <f aca="false">VLOOKUP(A330,EVER!$A$2:$R$2707,1,0)</f>
        <v>BOBI0002</v>
      </c>
    </row>
    <row r="331" customFormat="false" ht="15" hidden="false" customHeight="false" outlineLevel="0" collapsed="false">
      <c r="A331" s="32" t="s">
        <v>1006</v>
      </c>
      <c r="B331" s="32" t="s">
        <v>8706</v>
      </c>
      <c r="C331" s="32" t="s">
        <v>22</v>
      </c>
      <c r="D331" s="32" t="n">
        <v>1</v>
      </c>
      <c r="E331" s="0" t="str">
        <f aca="false">VLOOKUP(A331,EVER!$A$2:$R$2707,1,0)</f>
        <v>BOBI0004</v>
      </c>
    </row>
    <row r="332" customFormat="false" ht="15" hidden="false" customHeight="false" outlineLevel="0" collapsed="false">
      <c r="A332" s="32" t="s">
        <v>1009</v>
      </c>
      <c r="B332" s="32" t="s">
        <v>8707</v>
      </c>
      <c r="C332" s="32" t="s">
        <v>22</v>
      </c>
      <c r="D332" s="32" t="n">
        <v>4</v>
      </c>
      <c r="E332" s="0" t="str">
        <f aca="false">VLOOKUP(A332,EVER!$A$2:$R$2707,1,0)</f>
        <v>BOBI0005</v>
      </c>
    </row>
    <row r="333" customFormat="false" ht="15" hidden="false" customHeight="false" outlineLevel="0" collapsed="false">
      <c r="A333" s="32" t="s">
        <v>1013</v>
      </c>
      <c r="B333" s="32" t="s">
        <v>8708</v>
      </c>
      <c r="C333" s="32" t="s">
        <v>22</v>
      </c>
      <c r="D333" s="32" t="n">
        <v>5</v>
      </c>
      <c r="E333" s="0" t="str">
        <f aca="false">VLOOKUP(A333,EVER!$A$2:$R$2707,1,0)</f>
        <v>BOBI0006</v>
      </c>
    </row>
    <row r="334" customFormat="false" ht="15" hidden="false" customHeight="false" outlineLevel="0" collapsed="false">
      <c r="A334" s="32" t="s">
        <v>1016</v>
      </c>
      <c r="B334" s="32" t="s">
        <v>8709</v>
      </c>
      <c r="C334" s="32" t="s">
        <v>22</v>
      </c>
      <c r="D334" s="32" t="n">
        <v>1</v>
      </c>
      <c r="E334" s="0" t="str">
        <f aca="false">VLOOKUP(A334,EVER!$A$2:$R$2707,1,0)</f>
        <v>BOBI0007</v>
      </c>
    </row>
    <row r="335" customFormat="false" ht="15" hidden="false" customHeight="false" outlineLevel="0" collapsed="false">
      <c r="A335" s="32" t="s">
        <v>1019</v>
      </c>
      <c r="B335" s="32" t="s">
        <v>8710</v>
      </c>
      <c r="C335" s="32" t="s">
        <v>22</v>
      </c>
      <c r="D335" s="32" t="n">
        <v>3</v>
      </c>
      <c r="E335" s="0" t="str">
        <f aca="false">VLOOKUP(A335,EVER!$A$2:$R$2707,1,0)</f>
        <v>BOBI0008</v>
      </c>
    </row>
    <row r="336" customFormat="false" ht="15" hidden="false" customHeight="false" outlineLevel="0" collapsed="false">
      <c r="A336" s="32" t="s">
        <v>1022</v>
      </c>
      <c r="B336" s="32" t="s">
        <v>8711</v>
      </c>
      <c r="C336" s="32" t="s">
        <v>22</v>
      </c>
      <c r="D336" s="32" t="n">
        <v>2</v>
      </c>
      <c r="E336" s="0" t="str">
        <f aca="false">VLOOKUP(A336,EVER!$A$2:$R$2707,1,0)</f>
        <v>BOBI0009</v>
      </c>
    </row>
    <row r="337" customFormat="false" ht="15" hidden="false" customHeight="false" outlineLevel="0" collapsed="false">
      <c r="A337" s="32" t="s">
        <v>1025</v>
      </c>
      <c r="B337" s="32" t="s">
        <v>8712</v>
      </c>
      <c r="C337" s="32" t="s">
        <v>22</v>
      </c>
      <c r="D337" s="32" t="n">
        <v>1</v>
      </c>
      <c r="E337" s="0" t="str">
        <f aca="false">VLOOKUP(A337,EVER!$A$2:$R$2707,1,0)</f>
        <v>BOBI0010</v>
      </c>
    </row>
    <row r="338" customFormat="false" ht="15" hidden="false" customHeight="false" outlineLevel="0" collapsed="false">
      <c r="A338" s="32" t="s">
        <v>1029</v>
      </c>
      <c r="B338" s="32" t="s">
        <v>8713</v>
      </c>
      <c r="C338" s="32" t="s">
        <v>22</v>
      </c>
      <c r="D338" s="32" t="n">
        <v>1</v>
      </c>
      <c r="E338" s="0" t="str">
        <f aca="false">VLOOKUP(A338,EVER!$A$2:$R$2707,1,0)</f>
        <v>BOBI0011</v>
      </c>
    </row>
    <row r="339" customFormat="false" ht="15" hidden="false" customHeight="false" outlineLevel="0" collapsed="false">
      <c r="A339" s="32" t="s">
        <v>1032</v>
      </c>
      <c r="B339" s="32" t="s">
        <v>8714</v>
      </c>
      <c r="C339" s="32" t="s">
        <v>22</v>
      </c>
      <c r="D339" s="32" t="n">
        <v>2</v>
      </c>
      <c r="E339" s="0" t="str">
        <f aca="false">VLOOKUP(A339,EVER!$A$2:$R$2707,1,0)</f>
        <v>BOBI0012</v>
      </c>
    </row>
    <row r="340" customFormat="false" ht="15" hidden="false" customHeight="false" outlineLevel="0" collapsed="false">
      <c r="A340" s="32" t="s">
        <v>1035</v>
      </c>
      <c r="B340" s="32" t="s">
        <v>8715</v>
      </c>
      <c r="C340" s="32" t="s">
        <v>22</v>
      </c>
      <c r="D340" s="32" t="n">
        <v>1</v>
      </c>
    </row>
    <row r="341" customFormat="false" ht="15" hidden="false" customHeight="false" outlineLevel="0" collapsed="false">
      <c r="A341" s="32" t="s">
        <v>8007</v>
      </c>
      <c r="B341" s="32" t="s">
        <v>8716</v>
      </c>
      <c r="C341" s="32" t="s">
        <v>8421</v>
      </c>
      <c r="D341" s="32" t="n">
        <v>1</v>
      </c>
      <c r="E341" s="0" t="str">
        <f aca="false">VLOOKUP(A341,EVER!$A$2:$R$2707,1,0)</f>
        <v>BOBI0014</v>
      </c>
    </row>
    <row r="343" customFormat="false" ht="15" hidden="false" customHeight="false" outlineLevel="0" collapsed="false">
      <c r="A343" s="32" t="s">
        <v>1039</v>
      </c>
      <c r="B343" s="32" t="s">
        <v>8717</v>
      </c>
      <c r="C343" s="32" t="s">
        <v>22</v>
      </c>
      <c r="D343" s="32" t="n">
        <v>32</v>
      </c>
      <c r="E343" s="0" t="str">
        <f aca="false">VLOOKUP(A343,EVER!$A$2:$R$2707,1,0)</f>
        <v>BOLA0001</v>
      </c>
    </row>
    <row r="344" customFormat="false" ht="15" hidden="false" customHeight="false" outlineLevel="0" collapsed="false">
      <c r="E344" s="0" t="e">
        <f aca="false">VLOOKUP(A344,EVER!$A$2:$R$2707,1,0)</f>
        <v>#N/A</v>
      </c>
    </row>
    <row r="345" customFormat="false" ht="15" hidden="false" customHeight="false" outlineLevel="0" collapsed="false">
      <c r="A345" s="32" t="s">
        <v>1044</v>
      </c>
      <c r="B345" s="32" t="s">
        <v>8718</v>
      </c>
      <c r="C345" s="32" t="s">
        <v>22</v>
      </c>
      <c r="D345" s="32" t="n">
        <v>1</v>
      </c>
      <c r="E345" s="0" t="str">
        <f aca="false">VLOOKUP(A345,EVER!$A$2:$R$2707,1,0)</f>
        <v>BOMB0001</v>
      </c>
    </row>
    <row r="346" customFormat="false" ht="15" hidden="false" customHeight="false" outlineLevel="0" collapsed="false">
      <c r="A346" s="32" t="s">
        <v>1048</v>
      </c>
      <c r="B346" s="32" t="s">
        <v>8719</v>
      </c>
      <c r="C346" s="32" t="s">
        <v>22</v>
      </c>
      <c r="D346" s="32" t="n">
        <v>4</v>
      </c>
      <c r="E346" s="0" t="str">
        <f aca="false">VLOOKUP(A346,EVER!$A$2:$R$2707,1,0)</f>
        <v>BOMB0002</v>
      </c>
    </row>
    <row r="347" customFormat="false" ht="15" hidden="false" customHeight="false" outlineLevel="0" collapsed="false">
      <c r="A347" s="32" t="s">
        <v>1052</v>
      </c>
      <c r="B347" s="32" t="s">
        <v>8720</v>
      </c>
      <c r="C347" s="32" t="s">
        <v>22</v>
      </c>
      <c r="D347" s="32" t="n">
        <v>4</v>
      </c>
      <c r="E347" s="0" t="str">
        <f aca="false">VLOOKUP(A347,EVER!$A$2:$R$2707,1,0)</f>
        <v>BOMB0019</v>
      </c>
    </row>
    <row r="348" customFormat="false" ht="15" hidden="false" customHeight="false" outlineLevel="0" collapsed="false">
      <c r="E348" s="0" t="e">
        <f aca="false">VLOOKUP(A348,EVER!$A$2:$R$2707,1,0)</f>
        <v>#N/A</v>
      </c>
    </row>
    <row r="349" customFormat="false" ht="15" hidden="false" customHeight="false" outlineLevel="0" collapsed="false">
      <c r="A349" s="57" t="s">
        <v>8721</v>
      </c>
    </row>
    <row r="351" customFormat="false" ht="15" hidden="false" customHeight="false" outlineLevel="0" collapsed="false">
      <c r="A351" s="56" t="s">
        <v>8412</v>
      </c>
    </row>
    <row r="352" customFormat="false" ht="15" hidden="false" customHeight="false" outlineLevel="0" collapsed="false">
      <c r="A352" s="56" t="s">
        <v>8413</v>
      </c>
      <c r="B352" s="56" t="s">
        <v>8414</v>
      </c>
      <c r="C352" s="56" t="s">
        <v>8415</v>
      </c>
      <c r="D352" s="56" t="s">
        <v>8416</v>
      </c>
    </row>
    <row r="353" customFormat="false" ht="15" hidden="false" customHeight="false" outlineLevel="0" collapsed="false">
      <c r="A353" s="32" t="s">
        <v>1055</v>
      </c>
      <c r="B353" s="32" t="s">
        <v>8722</v>
      </c>
      <c r="C353" s="32" t="s">
        <v>22</v>
      </c>
      <c r="D353" s="32" t="n">
        <v>1</v>
      </c>
    </row>
    <row r="354" customFormat="false" ht="15" hidden="false" customHeight="false" outlineLevel="0" collapsed="false">
      <c r="A354" s="32" t="s">
        <v>1058</v>
      </c>
      <c r="B354" s="32" t="s">
        <v>8723</v>
      </c>
      <c r="C354" s="32" t="s">
        <v>22</v>
      </c>
      <c r="D354" s="32" t="n">
        <v>3</v>
      </c>
      <c r="E354" s="0" t="str">
        <f aca="false">VLOOKUP(A354,EVER!$A$2:$R$2707,1,0)</f>
        <v>BOMB0026</v>
      </c>
    </row>
    <row r="355" customFormat="false" ht="15" hidden="false" customHeight="false" outlineLevel="0" collapsed="false">
      <c r="A355" s="32" t="s">
        <v>1063</v>
      </c>
      <c r="B355" s="32" t="s">
        <v>8724</v>
      </c>
      <c r="C355" s="32" t="s">
        <v>22</v>
      </c>
      <c r="D355" s="32" t="n">
        <v>1</v>
      </c>
      <c r="E355" s="0" t="str">
        <f aca="false">VLOOKUP(A355,EVER!$A$2:$R$2707,1,0)</f>
        <v>BOMB0032</v>
      </c>
    </row>
    <row r="356" customFormat="false" ht="15" hidden="false" customHeight="false" outlineLevel="0" collapsed="false">
      <c r="A356" s="32" t="s">
        <v>8725</v>
      </c>
      <c r="B356" s="32" t="s">
        <v>8726</v>
      </c>
      <c r="C356" s="32" t="s">
        <v>8421</v>
      </c>
      <c r="D356" s="32" t="n">
        <v>0</v>
      </c>
      <c r="E356" s="0" t="e">
        <f aca="false">VLOOKUP(A356,EVER!$A$2:$R$2707,1,0)</f>
        <v>#N/A</v>
      </c>
    </row>
    <row r="357" customFormat="false" ht="15" hidden="false" customHeight="false" outlineLevel="0" collapsed="false">
      <c r="A357" s="32" t="s">
        <v>1066</v>
      </c>
      <c r="B357" s="32" t="s">
        <v>8727</v>
      </c>
      <c r="C357" s="32" t="s">
        <v>22</v>
      </c>
      <c r="D357" s="32" t="n">
        <v>3</v>
      </c>
      <c r="E357" s="0" t="str">
        <f aca="false">VLOOKUP(A357,EVER!$A$2:$R$2707,1,0)</f>
        <v>BOMB0060</v>
      </c>
    </row>
    <row r="358" customFormat="false" ht="15" hidden="false" customHeight="false" outlineLevel="0" collapsed="false">
      <c r="A358" s="32" t="s">
        <v>1069</v>
      </c>
      <c r="B358" s="32" t="s">
        <v>8728</v>
      </c>
      <c r="C358" s="32" t="s">
        <v>22</v>
      </c>
      <c r="D358" s="32" t="n">
        <v>2</v>
      </c>
      <c r="E358" s="0" t="str">
        <f aca="false">VLOOKUP(A358,EVER!$A$2:$R$2707,1,0)</f>
        <v>BOMB0061</v>
      </c>
    </row>
    <row r="359" customFormat="false" ht="15" hidden="false" customHeight="false" outlineLevel="0" collapsed="false">
      <c r="A359" s="32" t="s">
        <v>1072</v>
      </c>
      <c r="B359" s="32" t="s">
        <v>8729</v>
      </c>
      <c r="C359" s="32" t="s">
        <v>22</v>
      </c>
      <c r="D359" s="32" t="n">
        <v>1</v>
      </c>
      <c r="E359" s="0" t="str">
        <f aca="false">VLOOKUP(A359,EVER!$A$2:$R$2707,1,0)</f>
        <v>BOMB0062</v>
      </c>
    </row>
    <row r="360" customFormat="false" ht="15" hidden="false" customHeight="false" outlineLevel="0" collapsed="false">
      <c r="A360" s="32" t="s">
        <v>1075</v>
      </c>
      <c r="B360" s="32" t="s">
        <v>8730</v>
      </c>
      <c r="C360" s="32" t="s">
        <v>22</v>
      </c>
      <c r="D360" s="32" t="n">
        <v>1</v>
      </c>
      <c r="E360" s="0" t="str">
        <f aca="false">VLOOKUP(A360,EVER!$A$2:$R$2707,1,0)</f>
        <v>BOMB0063</v>
      </c>
    </row>
    <row r="361" customFormat="false" ht="15" hidden="false" customHeight="false" outlineLevel="0" collapsed="false">
      <c r="A361" s="32" t="s">
        <v>1078</v>
      </c>
      <c r="B361" s="32" t="s">
        <v>8731</v>
      </c>
      <c r="C361" s="32" t="s">
        <v>22</v>
      </c>
      <c r="D361" s="32" t="n">
        <v>3</v>
      </c>
      <c r="E361" s="0" t="str">
        <f aca="false">VLOOKUP(A361,EVER!$A$2:$R$2707,1,0)</f>
        <v>BOMB0068</v>
      </c>
    </row>
    <row r="362" customFormat="false" ht="15" hidden="false" customHeight="false" outlineLevel="0" collapsed="false">
      <c r="A362" s="32" t="s">
        <v>1082</v>
      </c>
      <c r="B362" s="32" t="s">
        <v>8732</v>
      </c>
      <c r="C362" s="32" t="s">
        <v>22</v>
      </c>
      <c r="D362" s="32" t="n">
        <v>2</v>
      </c>
      <c r="E362" s="0" t="str">
        <f aca="false">VLOOKUP(A362,EVER!$A$2:$R$2707,1,0)</f>
        <v>BOMB0072</v>
      </c>
    </row>
    <row r="363" customFormat="false" ht="15" hidden="false" customHeight="false" outlineLevel="0" collapsed="false">
      <c r="A363" s="32" t="s">
        <v>1085</v>
      </c>
      <c r="B363" s="32" t="s">
        <v>8733</v>
      </c>
      <c r="C363" s="32" t="s">
        <v>22</v>
      </c>
      <c r="D363" s="32" t="n">
        <v>1</v>
      </c>
      <c r="E363" s="0" t="str">
        <f aca="false">VLOOKUP(A363,EVER!$A$2:$R$2707,1,0)</f>
        <v>BOMB0074</v>
      </c>
    </row>
    <row r="364" customFormat="false" ht="15" hidden="false" customHeight="false" outlineLevel="0" collapsed="false">
      <c r="A364" s="32" t="s">
        <v>1088</v>
      </c>
      <c r="B364" s="32" t="s">
        <v>8734</v>
      </c>
      <c r="C364" s="32" t="s">
        <v>22</v>
      </c>
      <c r="D364" s="32" t="n">
        <v>1</v>
      </c>
      <c r="E364" s="0" t="str">
        <f aca="false">VLOOKUP(A364,EVER!$A$2:$R$2707,1,0)</f>
        <v>BOMB0076</v>
      </c>
    </row>
    <row r="365" customFormat="false" ht="15" hidden="false" customHeight="false" outlineLevel="0" collapsed="false">
      <c r="A365" s="32" t="s">
        <v>1092</v>
      </c>
      <c r="B365" s="32" t="s">
        <v>8735</v>
      </c>
      <c r="C365" s="32" t="s">
        <v>22</v>
      </c>
      <c r="D365" s="32" t="n">
        <v>5</v>
      </c>
      <c r="E365" s="0" t="str">
        <f aca="false">VLOOKUP(A365,EVER!$A$2:$R$2707,1,0)</f>
        <v>BOMB0077</v>
      </c>
    </row>
    <row r="366" customFormat="false" ht="15" hidden="false" customHeight="false" outlineLevel="0" collapsed="false">
      <c r="A366" s="32" t="s">
        <v>1095</v>
      </c>
      <c r="B366" s="32" t="s">
        <v>8736</v>
      </c>
      <c r="C366" s="32" t="s">
        <v>22</v>
      </c>
      <c r="D366" s="32" t="n">
        <v>1</v>
      </c>
      <c r="E366" s="0" t="str">
        <f aca="false">VLOOKUP(A366,EVER!$A$2:$R$2707,1,0)</f>
        <v>BOMB0080</v>
      </c>
    </row>
    <row r="367" customFormat="false" ht="15" hidden="false" customHeight="false" outlineLevel="0" collapsed="false">
      <c r="A367" s="32" t="s">
        <v>1098</v>
      </c>
      <c r="B367" s="32" t="s">
        <v>8737</v>
      </c>
      <c r="C367" s="32" t="s">
        <v>22</v>
      </c>
      <c r="D367" s="32" t="n">
        <v>4</v>
      </c>
      <c r="E367" s="0" t="str">
        <f aca="false">VLOOKUP(A367,EVER!$A$2:$R$2707,1,0)</f>
        <v>BOMB0081</v>
      </c>
    </row>
    <row r="368" customFormat="false" ht="15" hidden="false" customHeight="false" outlineLevel="0" collapsed="false">
      <c r="A368" s="32" t="s">
        <v>1103</v>
      </c>
      <c r="B368" s="32" t="s">
        <v>8738</v>
      </c>
      <c r="C368" s="32" t="s">
        <v>22</v>
      </c>
      <c r="D368" s="32" t="n">
        <v>2</v>
      </c>
      <c r="E368" s="0" t="str">
        <f aca="false">VLOOKUP(A368,EVER!$A$2:$R$2707,1,0)</f>
        <v>BOMB0082</v>
      </c>
    </row>
    <row r="369" customFormat="false" ht="15" hidden="false" customHeight="false" outlineLevel="0" collapsed="false">
      <c r="A369" s="32" t="s">
        <v>1106</v>
      </c>
      <c r="B369" s="32" t="s">
        <v>8739</v>
      </c>
      <c r="C369" s="32" t="s">
        <v>22</v>
      </c>
      <c r="D369" s="32" t="n">
        <v>3</v>
      </c>
      <c r="E369" s="0" t="str">
        <f aca="false">VLOOKUP(A369,EVER!$A$2:$R$2707,1,0)</f>
        <v>BOMB0083</v>
      </c>
    </row>
    <row r="370" customFormat="false" ht="15" hidden="false" customHeight="false" outlineLevel="0" collapsed="false">
      <c r="A370" s="32" t="s">
        <v>1110</v>
      </c>
      <c r="B370" s="32" t="s">
        <v>8740</v>
      </c>
      <c r="C370" s="32" t="s">
        <v>22</v>
      </c>
      <c r="D370" s="32" t="n">
        <v>0</v>
      </c>
      <c r="E370" s="0" t="str">
        <f aca="false">VLOOKUP(A370,EVER!$A$2:$R$2707,1,0)</f>
        <v>BOMB0086</v>
      </c>
    </row>
    <row r="371" customFormat="false" ht="15" hidden="false" customHeight="false" outlineLevel="0" collapsed="false">
      <c r="A371" s="32" t="s">
        <v>1114</v>
      </c>
      <c r="B371" s="32" t="s">
        <v>8741</v>
      </c>
      <c r="C371" s="32" t="s">
        <v>22</v>
      </c>
      <c r="D371" s="32" t="n">
        <v>14</v>
      </c>
      <c r="E371" s="0" t="str">
        <f aca="false">VLOOKUP(A371,EVER!$A$2:$R$2707,1,0)</f>
        <v>BOMB0088</v>
      </c>
    </row>
    <row r="372" customFormat="false" ht="15" hidden="false" customHeight="false" outlineLevel="0" collapsed="false">
      <c r="A372" s="32" t="s">
        <v>1118</v>
      </c>
      <c r="B372" s="32" t="s">
        <v>8742</v>
      </c>
      <c r="C372" s="32" t="s">
        <v>22</v>
      </c>
      <c r="D372" s="32" t="n">
        <v>2</v>
      </c>
      <c r="E372" s="0" t="str">
        <f aca="false">VLOOKUP(A372,EVER!$A$2:$R$2707,1,0)</f>
        <v>BOMB0089</v>
      </c>
    </row>
    <row r="373" customFormat="false" ht="15" hidden="false" customHeight="false" outlineLevel="0" collapsed="false">
      <c r="A373" s="32" t="s">
        <v>1122</v>
      </c>
      <c r="B373" s="32" t="s">
        <v>8743</v>
      </c>
      <c r="C373" s="32" t="s">
        <v>22</v>
      </c>
      <c r="D373" s="32" t="n">
        <v>5</v>
      </c>
      <c r="E373" s="0" t="str">
        <f aca="false">VLOOKUP(A373,EVER!$A$2:$R$2707,1,0)</f>
        <v>BOMB0091</v>
      </c>
    </row>
    <row r="374" customFormat="false" ht="15" hidden="false" customHeight="false" outlineLevel="0" collapsed="false">
      <c r="A374" s="32" t="s">
        <v>1125</v>
      </c>
      <c r="B374" s="32" t="s">
        <v>8744</v>
      </c>
      <c r="C374" s="32" t="s">
        <v>22</v>
      </c>
      <c r="D374" s="32" t="n">
        <v>20</v>
      </c>
      <c r="E374" s="0" t="str">
        <f aca="false">VLOOKUP(A374,EVER!$A$2:$R$2707,1,0)</f>
        <v>BOMB0094</v>
      </c>
    </row>
    <row r="375" customFormat="false" ht="15" hidden="false" customHeight="false" outlineLevel="0" collapsed="false">
      <c r="A375" s="32" t="s">
        <v>1129</v>
      </c>
      <c r="B375" s="32" t="s">
        <v>8745</v>
      </c>
      <c r="C375" s="32" t="s">
        <v>22</v>
      </c>
      <c r="D375" s="32" t="n">
        <v>2</v>
      </c>
      <c r="E375" s="0" t="str">
        <f aca="false">VLOOKUP(A375,EVER!$A$2:$R$2707,1,0)</f>
        <v>BOMB0097</v>
      </c>
    </row>
    <row r="376" customFormat="false" ht="15" hidden="false" customHeight="false" outlineLevel="0" collapsed="false">
      <c r="A376" s="32" t="s">
        <v>1132</v>
      </c>
      <c r="B376" s="32" t="s">
        <v>8746</v>
      </c>
      <c r="C376" s="32" t="s">
        <v>22</v>
      </c>
      <c r="D376" s="32" t="n">
        <v>2</v>
      </c>
      <c r="E376" s="0" t="str">
        <f aca="false">VLOOKUP(A376,EVER!$A$2:$R$2707,1,0)</f>
        <v>BOMB0098</v>
      </c>
    </row>
    <row r="377" customFormat="false" ht="15" hidden="false" customHeight="false" outlineLevel="0" collapsed="false">
      <c r="A377" s="32" t="s">
        <v>1136</v>
      </c>
      <c r="B377" s="32" t="s">
        <v>8747</v>
      </c>
      <c r="C377" s="32" t="s">
        <v>22</v>
      </c>
      <c r="D377" s="32" t="n">
        <v>3</v>
      </c>
      <c r="E377" s="0" t="str">
        <f aca="false">VLOOKUP(A377,EVER!$A$2:$R$2707,1,0)</f>
        <v>BOMB0099</v>
      </c>
    </row>
    <row r="378" customFormat="false" ht="15" hidden="false" customHeight="false" outlineLevel="0" collapsed="false">
      <c r="A378" s="32" t="s">
        <v>1140</v>
      </c>
      <c r="B378" s="32" t="s">
        <v>8748</v>
      </c>
      <c r="C378" s="32" t="s">
        <v>22</v>
      </c>
      <c r="D378" s="32" t="n">
        <v>1</v>
      </c>
      <c r="E378" s="0" t="str">
        <f aca="false">VLOOKUP(A378,EVER!$A$2:$R$2707,1,0)</f>
        <v>BOMB0102</v>
      </c>
    </row>
    <row r="379" customFormat="false" ht="15" hidden="false" customHeight="false" outlineLevel="0" collapsed="false">
      <c r="A379" s="32" t="s">
        <v>1143</v>
      </c>
      <c r="B379" s="32" t="s">
        <v>8749</v>
      </c>
      <c r="C379" s="32" t="s">
        <v>22</v>
      </c>
      <c r="D379" s="32" t="n">
        <v>3</v>
      </c>
      <c r="E379" s="0" t="str">
        <f aca="false">VLOOKUP(A379,EVER!$A$2:$R$2707,1,0)</f>
        <v>BOMB0106</v>
      </c>
    </row>
    <row r="380" customFormat="false" ht="15" hidden="false" customHeight="false" outlineLevel="0" collapsed="false">
      <c r="A380" s="32" t="s">
        <v>1148</v>
      </c>
      <c r="B380" s="32" t="s">
        <v>8750</v>
      </c>
      <c r="C380" s="32" t="s">
        <v>22</v>
      </c>
      <c r="D380" s="32" t="n">
        <v>2</v>
      </c>
      <c r="E380" s="0" t="str">
        <f aca="false">VLOOKUP(A380,EVER!$A$2:$R$2707,1,0)</f>
        <v>BOMB0108</v>
      </c>
    </row>
    <row r="381" customFormat="false" ht="15" hidden="false" customHeight="false" outlineLevel="0" collapsed="false">
      <c r="A381" s="32" t="s">
        <v>1151</v>
      </c>
      <c r="B381" s="32" t="s">
        <v>8751</v>
      </c>
      <c r="C381" s="32" t="s">
        <v>22</v>
      </c>
      <c r="D381" s="32" t="n">
        <v>7</v>
      </c>
      <c r="E381" s="0" t="str">
        <f aca="false">VLOOKUP(A381,EVER!$A$2:$R$2707,1,0)</f>
        <v>BOMB0110</v>
      </c>
    </row>
    <row r="382" customFormat="false" ht="15" hidden="false" customHeight="false" outlineLevel="0" collapsed="false">
      <c r="A382" s="32" t="s">
        <v>1154</v>
      </c>
      <c r="B382" s="32" t="s">
        <v>8752</v>
      </c>
      <c r="C382" s="32" t="s">
        <v>22</v>
      </c>
      <c r="D382" s="32" t="n">
        <v>5</v>
      </c>
      <c r="E382" s="0" t="str">
        <f aca="false">VLOOKUP(A382,EVER!$A$2:$R$2707,1,0)</f>
        <v>BOMB0122</v>
      </c>
    </row>
    <row r="383" customFormat="false" ht="15" hidden="false" customHeight="false" outlineLevel="0" collapsed="false">
      <c r="A383" s="32" t="s">
        <v>1158</v>
      </c>
      <c r="B383" s="32" t="s">
        <v>8753</v>
      </c>
      <c r="C383" s="32" t="s">
        <v>22</v>
      </c>
      <c r="D383" s="32" t="n">
        <v>2</v>
      </c>
      <c r="E383" s="0" t="str">
        <f aca="false">VLOOKUP(A383,EVER!$A$2:$R$2707,1,0)</f>
        <v>BOMB0127</v>
      </c>
    </row>
    <row r="384" customFormat="false" ht="15" hidden="false" customHeight="false" outlineLevel="0" collapsed="false">
      <c r="A384" s="32" t="s">
        <v>1162</v>
      </c>
      <c r="B384" s="32" t="s">
        <v>8754</v>
      </c>
      <c r="C384" s="32" t="s">
        <v>22</v>
      </c>
      <c r="D384" s="32" t="n">
        <v>1</v>
      </c>
      <c r="E384" s="0" t="str">
        <f aca="false">VLOOKUP(A384,EVER!$A$2:$R$2707,1,0)</f>
        <v>BOMB0130</v>
      </c>
    </row>
    <row r="385" customFormat="false" ht="15" hidden="false" customHeight="false" outlineLevel="0" collapsed="false">
      <c r="A385" s="32" t="s">
        <v>1166</v>
      </c>
      <c r="B385" s="32" t="s">
        <v>8755</v>
      </c>
      <c r="C385" s="32" t="s">
        <v>22</v>
      </c>
      <c r="D385" s="32" t="n">
        <v>1</v>
      </c>
      <c r="E385" s="0" t="str">
        <f aca="false">VLOOKUP(A385,EVER!$A$2:$R$2707,1,0)</f>
        <v>BOMB0131</v>
      </c>
    </row>
    <row r="386" customFormat="false" ht="15" hidden="false" customHeight="false" outlineLevel="0" collapsed="false">
      <c r="A386" s="32" t="s">
        <v>1169</v>
      </c>
      <c r="B386" s="32" t="s">
        <v>8756</v>
      </c>
      <c r="C386" s="32" t="s">
        <v>22</v>
      </c>
      <c r="D386" s="32" t="n">
        <v>2</v>
      </c>
      <c r="E386" s="0" t="str">
        <f aca="false">VLOOKUP(A386,EVER!$A$2:$R$2707,1,0)</f>
        <v>BOMB0132</v>
      </c>
    </row>
    <row r="387" customFormat="false" ht="15" hidden="false" customHeight="false" outlineLevel="0" collapsed="false">
      <c r="A387" s="32" t="s">
        <v>1171</v>
      </c>
      <c r="B387" s="32" t="s">
        <v>8757</v>
      </c>
      <c r="C387" s="32" t="s">
        <v>22</v>
      </c>
      <c r="D387" s="32" t="n">
        <v>6</v>
      </c>
      <c r="E387" s="0" t="str">
        <f aca="false">VLOOKUP(A387,EVER!$A$2:$R$2707,1,0)</f>
        <v>BOMB0140</v>
      </c>
    </row>
    <row r="388" customFormat="false" ht="15" hidden="false" customHeight="false" outlineLevel="0" collapsed="false">
      <c r="A388" s="32" t="s">
        <v>1175</v>
      </c>
      <c r="B388" s="32" t="s">
        <v>8758</v>
      </c>
      <c r="C388" s="32" t="s">
        <v>22</v>
      </c>
      <c r="D388" s="32" t="n">
        <v>6</v>
      </c>
      <c r="E388" s="0" t="str">
        <f aca="false">VLOOKUP(A388,EVER!$A$2:$R$2707,1,0)</f>
        <v>BOMB0145</v>
      </c>
    </row>
    <row r="389" customFormat="false" ht="15" hidden="false" customHeight="false" outlineLevel="0" collapsed="false">
      <c r="A389" s="32" t="s">
        <v>1179</v>
      </c>
      <c r="B389" s="32" t="s">
        <v>8759</v>
      </c>
      <c r="C389" s="32" t="s">
        <v>22</v>
      </c>
      <c r="D389" s="32" t="n">
        <v>1</v>
      </c>
      <c r="E389" s="0" t="str">
        <f aca="false">VLOOKUP(A389,EVER!$A$2:$R$2707,1,0)</f>
        <v>BOMB0149</v>
      </c>
    </row>
    <row r="390" customFormat="false" ht="15" hidden="false" customHeight="false" outlineLevel="0" collapsed="false">
      <c r="A390" s="32" t="s">
        <v>1183</v>
      </c>
      <c r="B390" s="32" t="s">
        <v>8760</v>
      </c>
      <c r="C390" s="32" t="s">
        <v>22</v>
      </c>
      <c r="D390" s="32" t="n">
        <v>1</v>
      </c>
      <c r="E390" s="0" t="str">
        <f aca="false">VLOOKUP(A390,EVER!$A$2:$R$2707,1,0)</f>
        <v>BOMB0151</v>
      </c>
    </row>
    <row r="391" customFormat="false" ht="15" hidden="false" customHeight="false" outlineLevel="0" collapsed="false">
      <c r="A391" s="32" t="s">
        <v>1186</v>
      </c>
      <c r="B391" s="32" t="s">
        <v>8761</v>
      </c>
      <c r="C391" s="32" t="s">
        <v>22</v>
      </c>
      <c r="D391" s="32" t="n">
        <v>1</v>
      </c>
      <c r="E391" s="0" t="str">
        <f aca="false">VLOOKUP(A391,EVER!$A$2:$R$2707,1,0)</f>
        <v>BOMB0154</v>
      </c>
    </row>
    <row r="392" customFormat="false" ht="15" hidden="false" customHeight="false" outlineLevel="0" collapsed="false">
      <c r="A392" s="32" t="s">
        <v>1189</v>
      </c>
      <c r="B392" s="32" t="s">
        <v>8762</v>
      </c>
      <c r="C392" s="32" t="s">
        <v>22</v>
      </c>
      <c r="D392" s="32" t="n">
        <v>1</v>
      </c>
      <c r="E392" s="0" t="str">
        <f aca="false">VLOOKUP(A392,EVER!$A$2:$R$2707,1,0)</f>
        <v>BOMB0155</v>
      </c>
    </row>
    <row r="393" customFormat="false" ht="15" hidden="false" customHeight="false" outlineLevel="0" collapsed="false">
      <c r="E393" s="0" t="e">
        <f aca="false">VLOOKUP(A393,EVER!$A$2:$R$2707,1,0)</f>
        <v>#N/A</v>
      </c>
    </row>
    <row r="394" customFormat="false" ht="15" hidden="false" customHeight="false" outlineLevel="0" collapsed="false">
      <c r="A394" s="57" t="s">
        <v>8763</v>
      </c>
    </row>
    <row r="396" customFormat="false" ht="15" hidden="false" customHeight="false" outlineLevel="0" collapsed="false">
      <c r="A396" s="56" t="s">
        <v>8412</v>
      </c>
    </row>
    <row r="397" customFormat="false" ht="15" hidden="false" customHeight="false" outlineLevel="0" collapsed="false">
      <c r="A397" s="56" t="s">
        <v>8413</v>
      </c>
      <c r="B397" s="56" t="s">
        <v>8414</v>
      </c>
      <c r="C397" s="56" t="s">
        <v>8415</v>
      </c>
      <c r="D397" s="56" t="s">
        <v>8416</v>
      </c>
    </row>
    <row r="398" customFormat="false" ht="15" hidden="false" customHeight="false" outlineLevel="0" collapsed="false">
      <c r="A398" s="32" t="s">
        <v>1193</v>
      </c>
      <c r="B398" s="32" t="s">
        <v>8764</v>
      </c>
      <c r="C398" s="32" t="s">
        <v>22</v>
      </c>
      <c r="D398" s="32" t="n">
        <v>2</v>
      </c>
    </row>
    <row r="399" customFormat="false" ht="15" hidden="false" customHeight="false" outlineLevel="0" collapsed="false">
      <c r="A399" s="32" t="s">
        <v>1197</v>
      </c>
      <c r="B399" s="32" t="s">
        <v>8765</v>
      </c>
      <c r="C399" s="32" t="s">
        <v>22</v>
      </c>
      <c r="D399" s="32" t="n">
        <v>1</v>
      </c>
      <c r="E399" s="0" t="str">
        <f aca="false">VLOOKUP(A399,EVER!$A$2:$R$2707,1,0)</f>
        <v>BOMB0160</v>
      </c>
    </row>
    <row r="400" customFormat="false" ht="15" hidden="false" customHeight="false" outlineLevel="0" collapsed="false">
      <c r="A400" s="32" t="s">
        <v>1201</v>
      </c>
      <c r="B400" s="32" t="s">
        <v>8766</v>
      </c>
      <c r="C400" s="32" t="s">
        <v>22</v>
      </c>
      <c r="D400" s="32" t="n">
        <v>16</v>
      </c>
      <c r="E400" s="0" t="str">
        <f aca="false">VLOOKUP(A400,EVER!$A$2:$R$2707,1,0)</f>
        <v>BOMB0168</v>
      </c>
    </row>
    <row r="401" customFormat="false" ht="15" hidden="false" customHeight="false" outlineLevel="0" collapsed="false">
      <c r="A401" s="32" t="s">
        <v>1205</v>
      </c>
      <c r="B401" s="32" t="s">
        <v>8767</v>
      </c>
      <c r="C401" s="32" t="s">
        <v>22</v>
      </c>
      <c r="D401" s="32" t="n">
        <v>8</v>
      </c>
      <c r="E401" s="0" t="str">
        <f aca="false">VLOOKUP(A401,EVER!$A$2:$R$2707,1,0)</f>
        <v>BOMB0171</v>
      </c>
    </row>
    <row r="402" customFormat="false" ht="15" hidden="false" customHeight="false" outlineLevel="0" collapsed="false">
      <c r="A402" s="32" t="s">
        <v>1209</v>
      </c>
      <c r="B402" s="32" t="s">
        <v>8768</v>
      </c>
      <c r="C402" s="32" t="s">
        <v>22</v>
      </c>
      <c r="D402" s="32" t="n">
        <v>4</v>
      </c>
      <c r="E402" s="0" t="str">
        <f aca="false">VLOOKUP(A402,EVER!$A$2:$R$2707,1,0)</f>
        <v>BOMB0172</v>
      </c>
    </row>
    <row r="403" customFormat="false" ht="15" hidden="false" customHeight="false" outlineLevel="0" collapsed="false">
      <c r="A403" s="32" t="s">
        <v>1211</v>
      </c>
      <c r="B403" s="32" t="s">
        <v>8769</v>
      </c>
      <c r="C403" s="32" t="s">
        <v>22</v>
      </c>
      <c r="D403" s="32" t="n">
        <v>0</v>
      </c>
      <c r="E403" s="0" t="str">
        <f aca="false">VLOOKUP(A403,EVER!$A$2:$R$2707,1,0)</f>
        <v>BOMB0175</v>
      </c>
    </row>
    <row r="404" customFormat="false" ht="15" hidden="false" customHeight="false" outlineLevel="0" collapsed="false">
      <c r="A404" s="32" t="s">
        <v>1215</v>
      </c>
      <c r="B404" s="32" t="s">
        <v>8770</v>
      </c>
      <c r="C404" s="32" t="s">
        <v>22</v>
      </c>
      <c r="D404" s="32" t="n">
        <v>1</v>
      </c>
      <c r="E404" s="0" t="str">
        <f aca="false">VLOOKUP(A404,EVER!$A$2:$R$2707,1,0)</f>
        <v>BOMB0176</v>
      </c>
    </row>
    <row r="405" customFormat="false" ht="15" hidden="false" customHeight="false" outlineLevel="0" collapsed="false">
      <c r="A405" s="32" t="s">
        <v>1220</v>
      </c>
      <c r="B405" s="32" t="s">
        <v>8771</v>
      </c>
      <c r="C405" s="32" t="s">
        <v>22</v>
      </c>
      <c r="D405" s="32" t="n">
        <v>2</v>
      </c>
      <c r="E405" s="0" t="str">
        <f aca="false">VLOOKUP(A405,EVER!$A$2:$R$2707,1,0)</f>
        <v>BOMB0185</v>
      </c>
    </row>
    <row r="406" customFormat="false" ht="15" hidden="false" customHeight="false" outlineLevel="0" collapsed="false">
      <c r="A406" s="32" t="s">
        <v>1224</v>
      </c>
      <c r="B406" s="32" t="s">
        <v>8772</v>
      </c>
      <c r="C406" s="32" t="s">
        <v>22</v>
      </c>
      <c r="D406" s="32" t="n">
        <v>6</v>
      </c>
      <c r="E406" s="0" t="str">
        <f aca="false">VLOOKUP(A406,EVER!$A$2:$R$2707,1,0)</f>
        <v>BOMB0186</v>
      </c>
    </row>
    <row r="407" customFormat="false" ht="15" hidden="false" customHeight="false" outlineLevel="0" collapsed="false">
      <c r="A407" s="32" t="s">
        <v>1228</v>
      </c>
      <c r="B407" s="32" t="s">
        <v>8773</v>
      </c>
      <c r="C407" s="32" t="s">
        <v>22</v>
      </c>
      <c r="D407" s="32" t="n">
        <v>1</v>
      </c>
      <c r="E407" s="0" t="str">
        <f aca="false">VLOOKUP(A407,EVER!$A$2:$R$2707,1,0)</f>
        <v>BOMB0187</v>
      </c>
    </row>
    <row r="408" customFormat="false" ht="15" hidden="false" customHeight="false" outlineLevel="0" collapsed="false">
      <c r="A408" s="32" t="s">
        <v>1232</v>
      </c>
      <c r="B408" s="32" t="s">
        <v>8774</v>
      </c>
      <c r="C408" s="32" t="s">
        <v>22</v>
      </c>
      <c r="D408" s="32" t="n">
        <v>1</v>
      </c>
    </row>
    <row r="409" customFormat="false" ht="15" hidden="false" customHeight="false" outlineLevel="0" collapsed="false">
      <c r="A409" s="32" t="s">
        <v>1236</v>
      </c>
      <c r="B409" s="32" t="s">
        <v>8775</v>
      </c>
      <c r="C409" s="32" t="s">
        <v>22</v>
      </c>
      <c r="D409" s="32" t="n">
        <v>1</v>
      </c>
      <c r="E409" s="0" t="str">
        <f aca="false">VLOOKUP(A409,EVER!$A$2:$R$2707,1,0)</f>
        <v>BOMB0215</v>
      </c>
    </row>
    <row r="410" customFormat="false" ht="15" hidden="false" customHeight="false" outlineLevel="0" collapsed="false">
      <c r="A410" s="32" t="s">
        <v>8776</v>
      </c>
      <c r="E410" s="0" t="e">
        <f aca="false">VLOOKUP(A410,EVER!$A$2:$R$2707,1,0)</f>
        <v>#N/A</v>
      </c>
    </row>
    <row r="411" customFormat="false" ht="15" hidden="false" customHeight="false" outlineLevel="0" collapsed="false">
      <c r="A411" s="32" t="s">
        <v>1240</v>
      </c>
      <c r="B411" s="32" t="s">
        <v>8777</v>
      </c>
      <c r="C411" s="32" t="s">
        <v>22</v>
      </c>
      <c r="D411" s="32" t="n">
        <v>1</v>
      </c>
      <c r="E411" s="0" t="str">
        <f aca="false">VLOOKUP(A411,EVER!$A$2:$R$2707,1,0)</f>
        <v>BOMB0218</v>
      </c>
    </row>
    <row r="412" customFormat="false" ht="15" hidden="false" customHeight="false" outlineLevel="0" collapsed="false">
      <c r="A412" s="32" t="s">
        <v>1244</v>
      </c>
      <c r="B412" s="32" t="s">
        <v>8778</v>
      </c>
      <c r="C412" s="32" t="s">
        <v>22</v>
      </c>
      <c r="D412" s="32" t="n">
        <v>1</v>
      </c>
      <c r="E412" s="0" t="str">
        <f aca="false">VLOOKUP(A412,EVER!$A$2:$R$2707,1,0)</f>
        <v>BOMB0219</v>
      </c>
    </row>
    <row r="413" customFormat="false" ht="15" hidden="false" customHeight="false" outlineLevel="0" collapsed="false">
      <c r="A413" s="32" t="s">
        <v>1247</v>
      </c>
      <c r="B413" s="32" t="s">
        <v>8779</v>
      </c>
      <c r="C413" s="32" t="s">
        <v>22</v>
      </c>
      <c r="D413" s="32" t="n">
        <v>1</v>
      </c>
      <c r="E413" s="0" t="str">
        <f aca="false">VLOOKUP(A413,EVER!$A$2:$R$2707,1,0)</f>
        <v>BOMB0222</v>
      </c>
    </row>
    <row r="414" customFormat="false" ht="15" hidden="false" customHeight="false" outlineLevel="0" collapsed="false">
      <c r="A414" s="32" t="s">
        <v>1251</v>
      </c>
      <c r="B414" s="32" t="s">
        <v>8780</v>
      </c>
      <c r="C414" s="32" t="s">
        <v>22</v>
      </c>
      <c r="D414" s="32" t="n">
        <v>3</v>
      </c>
      <c r="E414" s="0" t="str">
        <f aca="false">VLOOKUP(A414,EVER!$A$2:$R$2707,1,0)</f>
        <v>BOMB0242</v>
      </c>
    </row>
    <row r="415" customFormat="false" ht="15" hidden="false" customHeight="false" outlineLevel="0" collapsed="false">
      <c r="A415" s="32" t="s">
        <v>1255</v>
      </c>
      <c r="B415" s="32" t="s">
        <v>8781</v>
      </c>
      <c r="C415" s="32" t="s">
        <v>22</v>
      </c>
      <c r="D415" s="32" t="n">
        <v>2</v>
      </c>
      <c r="E415" s="0" t="str">
        <f aca="false">VLOOKUP(A415,EVER!$A$2:$R$2707,1,0)</f>
        <v>BOMB0245</v>
      </c>
    </row>
    <row r="416" customFormat="false" ht="15" hidden="false" customHeight="false" outlineLevel="0" collapsed="false">
      <c r="A416" s="32" t="s">
        <v>1259</v>
      </c>
      <c r="B416" s="32" t="s">
        <v>8782</v>
      </c>
      <c r="C416" s="32" t="s">
        <v>22</v>
      </c>
      <c r="D416" s="32" t="n">
        <v>3</v>
      </c>
    </row>
    <row r="417" customFormat="false" ht="15" hidden="false" customHeight="false" outlineLevel="0" collapsed="false">
      <c r="A417" s="32" t="s">
        <v>1263</v>
      </c>
      <c r="B417" s="32" t="s">
        <v>8783</v>
      </c>
      <c r="C417" s="32" t="s">
        <v>22</v>
      </c>
      <c r="D417" s="32" t="n">
        <v>3</v>
      </c>
      <c r="E417" s="0" t="str">
        <f aca="false">VLOOKUP(A417,EVER!$A$2:$R$2707,1,0)</f>
        <v>BOMB0263</v>
      </c>
    </row>
    <row r="418" customFormat="false" ht="15" hidden="false" customHeight="false" outlineLevel="0" collapsed="false">
      <c r="A418" s="32" t="s">
        <v>8784</v>
      </c>
      <c r="E418" s="0" t="e">
        <f aca="false">VLOOKUP(A418,EVER!$A$2:$R$2707,1,0)</f>
        <v>#N/A</v>
      </c>
    </row>
    <row r="419" customFormat="false" ht="15" hidden="false" customHeight="false" outlineLevel="0" collapsed="false">
      <c r="A419" s="32" t="s">
        <v>1267</v>
      </c>
      <c r="B419" s="32" t="s">
        <v>8785</v>
      </c>
      <c r="C419" s="32" t="s">
        <v>22</v>
      </c>
      <c r="D419" s="32" t="n">
        <v>6</v>
      </c>
    </row>
    <row r="420" customFormat="false" ht="15" hidden="false" customHeight="false" outlineLevel="0" collapsed="false">
      <c r="A420" s="32" t="s">
        <v>1271</v>
      </c>
      <c r="B420" s="32" t="s">
        <v>8786</v>
      </c>
      <c r="C420" s="32" t="s">
        <v>22</v>
      </c>
      <c r="D420" s="32" t="n">
        <v>0</v>
      </c>
      <c r="E420" s="0" t="str">
        <f aca="false">VLOOKUP(A420,EVER!$A$2:$R$2707,1,0)</f>
        <v>BOMB0268</v>
      </c>
    </row>
    <row r="421" customFormat="false" ht="15" hidden="false" customHeight="false" outlineLevel="0" collapsed="false">
      <c r="A421" s="32" t="s">
        <v>8787</v>
      </c>
      <c r="E421" s="0" t="e">
        <f aca="false">VLOOKUP(A421,EVER!$A$2:$R$2707,1,0)</f>
        <v>#N/A</v>
      </c>
    </row>
    <row r="422" customFormat="false" ht="15" hidden="false" customHeight="false" outlineLevel="0" collapsed="false">
      <c r="A422" s="32" t="s">
        <v>1275</v>
      </c>
      <c r="B422" s="32" t="s">
        <v>8788</v>
      </c>
      <c r="C422" s="32" t="s">
        <v>22</v>
      </c>
      <c r="D422" s="32" t="n">
        <v>1</v>
      </c>
      <c r="E422" s="0" t="str">
        <f aca="false">VLOOKUP(A422,EVER!$A$2:$R$2707,1,0)</f>
        <v>BOMB0303</v>
      </c>
    </row>
    <row r="423" customFormat="false" ht="15" hidden="false" customHeight="false" outlineLevel="0" collapsed="false">
      <c r="A423" s="32" t="s">
        <v>1280</v>
      </c>
      <c r="B423" s="32" t="s">
        <v>8789</v>
      </c>
      <c r="C423" s="32" t="s">
        <v>22</v>
      </c>
      <c r="D423" s="32" t="n">
        <v>2</v>
      </c>
      <c r="E423" s="0" t="str">
        <f aca="false">VLOOKUP(A423,EVER!$A$2:$R$2707,1,0)</f>
        <v>BOMB0312</v>
      </c>
    </row>
    <row r="424" customFormat="false" ht="15" hidden="false" customHeight="false" outlineLevel="0" collapsed="false">
      <c r="A424" s="32" t="s">
        <v>1284</v>
      </c>
      <c r="B424" s="32" t="s">
        <v>8790</v>
      </c>
      <c r="C424" s="32" t="s">
        <v>22</v>
      </c>
      <c r="D424" s="32" t="n">
        <v>2</v>
      </c>
      <c r="E424" s="0" t="str">
        <f aca="false">VLOOKUP(A424,EVER!$A$2:$R$2707,1,0)</f>
        <v>BOMB0315</v>
      </c>
    </row>
    <row r="425" customFormat="false" ht="15" hidden="false" customHeight="false" outlineLevel="0" collapsed="false">
      <c r="A425" s="32" t="s">
        <v>1289</v>
      </c>
      <c r="B425" s="32" t="s">
        <v>8791</v>
      </c>
      <c r="C425" s="32" t="s">
        <v>22</v>
      </c>
      <c r="D425" s="32" t="n">
        <v>2</v>
      </c>
      <c r="E425" s="0" t="str">
        <f aca="false">VLOOKUP(A425,EVER!$A$2:$R$2707,1,0)</f>
        <v>BOMB0317</v>
      </c>
    </row>
    <row r="426" customFormat="false" ht="15" hidden="false" customHeight="false" outlineLevel="0" collapsed="false">
      <c r="A426" s="32" t="s">
        <v>1294</v>
      </c>
      <c r="B426" s="32" t="s">
        <v>8792</v>
      </c>
      <c r="C426" s="32" t="s">
        <v>22</v>
      </c>
      <c r="D426" s="32" t="n">
        <v>2</v>
      </c>
      <c r="E426" s="0" t="str">
        <f aca="false">VLOOKUP(A426,EVER!$A$2:$R$2707,1,0)</f>
        <v>BOMB0322</v>
      </c>
    </row>
    <row r="427" customFormat="false" ht="15" hidden="false" customHeight="false" outlineLevel="0" collapsed="false">
      <c r="A427" s="32" t="s">
        <v>1297</v>
      </c>
      <c r="B427" s="32" t="s">
        <v>8793</v>
      </c>
      <c r="C427" s="32" t="s">
        <v>22</v>
      </c>
      <c r="D427" s="32" t="n">
        <v>1</v>
      </c>
      <c r="E427" s="0" t="str">
        <f aca="false">VLOOKUP(A427,EVER!$A$2:$R$2707,1,0)</f>
        <v>BOMB0323</v>
      </c>
    </row>
    <row r="428" customFormat="false" ht="15" hidden="false" customHeight="false" outlineLevel="0" collapsed="false">
      <c r="A428" s="32" t="s">
        <v>1300</v>
      </c>
      <c r="B428" s="32" t="s">
        <v>8794</v>
      </c>
      <c r="C428" s="32" t="s">
        <v>22</v>
      </c>
      <c r="D428" s="32" t="n">
        <v>3</v>
      </c>
      <c r="E428" s="0" t="str">
        <f aca="false">VLOOKUP(A428,EVER!$A$2:$R$2707,1,0)</f>
        <v>BOMB0324</v>
      </c>
    </row>
    <row r="429" customFormat="false" ht="15" hidden="false" customHeight="false" outlineLevel="0" collapsed="false">
      <c r="A429" s="32" t="s">
        <v>1303</v>
      </c>
      <c r="B429" s="32" t="s">
        <v>8795</v>
      </c>
      <c r="C429" s="32" t="s">
        <v>22</v>
      </c>
      <c r="D429" s="32" t="n">
        <v>5</v>
      </c>
      <c r="E429" s="0" t="str">
        <f aca="false">VLOOKUP(A429,EVER!$A$2:$R$2707,1,0)</f>
        <v>BOMB0325</v>
      </c>
    </row>
    <row r="430" customFormat="false" ht="15" hidden="false" customHeight="false" outlineLevel="0" collapsed="false">
      <c r="A430" s="32" t="s">
        <v>1306</v>
      </c>
      <c r="B430" s="32" t="s">
        <v>8796</v>
      </c>
      <c r="C430" s="32" t="s">
        <v>22</v>
      </c>
      <c r="D430" s="32" t="n">
        <v>2</v>
      </c>
      <c r="E430" s="0" t="str">
        <f aca="false">VLOOKUP(A430,EVER!$A$2:$R$2707,1,0)</f>
        <v>BOMB0327</v>
      </c>
    </row>
    <row r="431" customFormat="false" ht="15" hidden="false" customHeight="false" outlineLevel="0" collapsed="false">
      <c r="A431" s="32" t="s">
        <v>1309</v>
      </c>
      <c r="B431" s="32" t="s">
        <v>8797</v>
      </c>
      <c r="C431" s="32" t="s">
        <v>22</v>
      </c>
      <c r="D431" s="32" t="n">
        <v>0</v>
      </c>
      <c r="E431" s="0" t="str">
        <f aca="false">VLOOKUP(A431,EVER!$A$2:$R$2707,1,0)</f>
        <v>BOMB0328</v>
      </c>
    </row>
    <row r="432" customFormat="false" ht="15" hidden="false" customHeight="false" outlineLevel="0" collapsed="false">
      <c r="A432" s="32" t="s">
        <v>1314</v>
      </c>
      <c r="B432" s="32" t="s">
        <v>8798</v>
      </c>
      <c r="C432" s="32" t="s">
        <v>22</v>
      </c>
      <c r="D432" s="32" t="n">
        <v>1</v>
      </c>
      <c r="E432" s="0" t="str">
        <f aca="false">VLOOKUP(A432,EVER!$A$2:$R$2707,1,0)</f>
        <v>BOMB0329</v>
      </c>
    </row>
    <row r="433" customFormat="false" ht="15" hidden="false" customHeight="false" outlineLevel="0" collapsed="false">
      <c r="A433" s="32" t="s">
        <v>1318</v>
      </c>
      <c r="B433" s="32" t="s">
        <v>8799</v>
      </c>
      <c r="C433" s="32" t="s">
        <v>22</v>
      </c>
      <c r="D433" s="32" t="n">
        <v>1</v>
      </c>
      <c r="E433" s="0" t="str">
        <f aca="false">VLOOKUP(A433,EVER!$A$2:$R$2707,1,0)</f>
        <v>BOMB0330</v>
      </c>
    </row>
    <row r="434" customFormat="false" ht="15" hidden="false" customHeight="false" outlineLevel="0" collapsed="false">
      <c r="A434" s="32" t="s">
        <v>1321</v>
      </c>
      <c r="B434" s="32" t="s">
        <v>8800</v>
      </c>
      <c r="C434" s="32" t="s">
        <v>22</v>
      </c>
      <c r="D434" s="32" t="n">
        <v>0</v>
      </c>
      <c r="E434" s="0" t="str">
        <f aca="false">VLOOKUP(A434,EVER!$A$2:$R$2707,1,0)</f>
        <v>BOMB0331</v>
      </c>
    </row>
    <row r="435" customFormat="false" ht="15" hidden="false" customHeight="false" outlineLevel="0" collapsed="false">
      <c r="A435" s="32" t="s">
        <v>1325</v>
      </c>
      <c r="B435" s="32" t="s">
        <v>8801</v>
      </c>
      <c r="C435" s="32" t="s">
        <v>22</v>
      </c>
      <c r="D435" s="32" t="n">
        <v>1</v>
      </c>
      <c r="E435" s="0" t="str">
        <f aca="false">VLOOKUP(A435,EVER!$A$2:$R$2707,1,0)</f>
        <v>BOMB0332</v>
      </c>
    </row>
    <row r="436" customFormat="false" ht="15" hidden="false" customHeight="false" outlineLevel="0" collapsed="false">
      <c r="A436" s="32" t="s">
        <v>8012</v>
      </c>
      <c r="B436" s="32" t="s">
        <v>8802</v>
      </c>
      <c r="C436" s="32" t="s">
        <v>8639</v>
      </c>
      <c r="D436" s="32" t="n">
        <v>40</v>
      </c>
      <c r="E436" s="0" t="str">
        <f aca="false">VLOOKUP(A436,EVER!$A$2:$R$2707,1,0)</f>
        <v>BOMB0334</v>
      </c>
    </row>
    <row r="437" customFormat="false" ht="15" hidden="false" customHeight="false" outlineLevel="0" collapsed="false">
      <c r="A437" s="32" t="s">
        <v>8017</v>
      </c>
      <c r="B437" s="32" t="s">
        <v>8803</v>
      </c>
      <c r="C437" s="32" t="s">
        <v>8421</v>
      </c>
      <c r="D437" s="32" t="n">
        <v>1</v>
      </c>
      <c r="E437" s="0" t="str">
        <f aca="false">VLOOKUP(A437,EVER!$A$2:$R$2707,1,0)</f>
        <v>BOMB0335</v>
      </c>
    </row>
    <row r="438" customFormat="false" ht="15" hidden="false" customHeight="false" outlineLevel="0" collapsed="false">
      <c r="E438" s="0" t="e">
        <f aca="false">VLOOKUP(A438,EVER!$A$2:$R$2707,1,0)</f>
        <v>#N/A</v>
      </c>
    </row>
    <row r="439" customFormat="false" ht="15" hidden="false" customHeight="false" outlineLevel="0" collapsed="false">
      <c r="A439" s="57" t="s">
        <v>8804</v>
      </c>
    </row>
    <row r="441" customFormat="false" ht="15" hidden="false" customHeight="false" outlineLevel="0" collapsed="false">
      <c r="A441" s="56" t="s">
        <v>8412</v>
      </c>
    </row>
    <row r="442" customFormat="false" ht="15" hidden="false" customHeight="false" outlineLevel="0" collapsed="false">
      <c r="A442" s="56" t="s">
        <v>8413</v>
      </c>
      <c r="B442" s="56" t="s">
        <v>8414</v>
      </c>
      <c r="C442" s="56" t="s">
        <v>8415</v>
      </c>
      <c r="D442" s="56" t="s">
        <v>8416</v>
      </c>
    </row>
    <row r="443" customFormat="false" ht="15" hidden="false" customHeight="false" outlineLevel="0" collapsed="false">
      <c r="A443" s="32" t="s">
        <v>8021</v>
      </c>
      <c r="B443" s="32" t="s">
        <v>8805</v>
      </c>
      <c r="C443" s="32" t="s">
        <v>8639</v>
      </c>
      <c r="D443" s="32" t="n">
        <v>1</v>
      </c>
    </row>
    <row r="444" customFormat="false" ht="15" hidden="false" customHeight="false" outlineLevel="0" collapsed="false">
      <c r="A444" s="32" t="s">
        <v>8026</v>
      </c>
      <c r="B444" s="32" t="s">
        <v>8806</v>
      </c>
      <c r="C444" s="32" t="s">
        <v>8421</v>
      </c>
      <c r="D444" s="32" t="n">
        <v>3</v>
      </c>
      <c r="E444" s="0" t="str">
        <f aca="false">VLOOKUP(A444,EVER!$A$2:$R$2707,1,0)</f>
        <v>BOMB0337</v>
      </c>
    </row>
    <row r="445" customFormat="false" ht="15" hidden="false" customHeight="false" outlineLevel="0" collapsed="false">
      <c r="A445" s="32" t="s">
        <v>8029</v>
      </c>
      <c r="B445" s="32" t="s">
        <v>8807</v>
      </c>
      <c r="C445" s="32" t="s">
        <v>8421</v>
      </c>
      <c r="D445" s="32" t="n">
        <v>3</v>
      </c>
      <c r="E445" s="0" t="str">
        <f aca="false">VLOOKUP(A445,EVER!$A$2:$R$2707,1,0)</f>
        <v>BOMB0338</v>
      </c>
    </row>
    <row r="446" customFormat="false" ht="15" hidden="false" customHeight="false" outlineLevel="0" collapsed="false">
      <c r="A446" s="32" t="s">
        <v>8033</v>
      </c>
      <c r="B446" s="32" t="s">
        <v>8808</v>
      </c>
      <c r="C446" s="32" t="s">
        <v>8421</v>
      </c>
      <c r="D446" s="32" t="n">
        <v>1</v>
      </c>
      <c r="E446" s="0" t="str">
        <f aca="false">VLOOKUP(A446,EVER!$A$2:$R$2707,1,0)</f>
        <v>BOMB0339</v>
      </c>
    </row>
    <row r="447" customFormat="false" ht="15" hidden="false" customHeight="false" outlineLevel="0" collapsed="false">
      <c r="A447" s="32" t="s">
        <v>8037</v>
      </c>
      <c r="B447" s="32" t="s">
        <v>8809</v>
      </c>
      <c r="C447" s="32" t="s">
        <v>8461</v>
      </c>
      <c r="D447" s="32" t="n">
        <v>3</v>
      </c>
      <c r="E447" s="0" t="str">
        <f aca="false">VLOOKUP(A447,EVER!$A$2:$R$2707,1,0)</f>
        <v>BOMB0340</v>
      </c>
    </row>
    <row r="448" customFormat="false" ht="15" hidden="false" customHeight="false" outlineLevel="0" collapsed="false">
      <c r="A448" s="32" t="s">
        <v>8041</v>
      </c>
      <c r="B448" s="32" t="s">
        <v>8810</v>
      </c>
      <c r="C448" s="32" t="s">
        <v>8639</v>
      </c>
      <c r="D448" s="32" t="n">
        <v>4</v>
      </c>
    </row>
    <row r="449" customFormat="false" ht="15" hidden="false" customHeight="false" outlineLevel="0" collapsed="false">
      <c r="A449" s="32" t="s">
        <v>8045</v>
      </c>
      <c r="B449" s="32" t="s">
        <v>8811</v>
      </c>
      <c r="C449" s="32" t="s">
        <v>8421</v>
      </c>
      <c r="D449" s="32" t="n">
        <v>4</v>
      </c>
      <c r="E449" s="0" t="str">
        <f aca="false">VLOOKUP(A449,EVER!$A$2:$R$2707,1,0)</f>
        <v>BOMB0342</v>
      </c>
    </row>
    <row r="451" customFormat="false" ht="15" hidden="false" customHeight="false" outlineLevel="0" collapsed="false">
      <c r="A451" s="32" t="s">
        <v>1328</v>
      </c>
      <c r="B451" s="32" t="s">
        <v>8812</v>
      </c>
      <c r="C451" s="32" t="s">
        <v>22</v>
      </c>
      <c r="D451" s="32" t="n">
        <v>2</v>
      </c>
      <c r="E451" s="0" t="str">
        <f aca="false">VLOOKUP(A451,EVER!$A$2:$R$2707,1,0)</f>
        <v>BOMB-DIESEL</v>
      </c>
    </row>
    <row r="452" customFormat="false" ht="15" hidden="false" customHeight="false" outlineLevel="0" collapsed="false">
      <c r="E452" s="0" t="e">
        <f aca="false">VLOOKUP(A452,EVER!$A$2:$R$2707,1,0)</f>
        <v>#N/A</v>
      </c>
    </row>
    <row r="453" customFormat="false" ht="15" hidden="false" customHeight="false" outlineLevel="0" collapsed="false">
      <c r="A453" s="32" t="s">
        <v>1332</v>
      </c>
      <c r="B453" s="32" t="s">
        <v>8813</v>
      </c>
      <c r="C453" s="32" t="s">
        <v>22</v>
      </c>
      <c r="D453" s="32" t="n">
        <v>14</v>
      </c>
      <c r="E453" s="0" t="str">
        <f aca="false">VLOOKUP(A453,EVER!$A$2:$R$2707,1,0)</f>
        <v>BOTA0001</v>
      </c>
    </row>
    <row r="454" customFormat="false" ht="15" hidden="false" customHeight="false" outlineLevel="0" collapsed="false">
      <c r="A454" s="32" t="s">
        <v>1336</v>
      </c>
      <c r="B454" s="32" t="s">
        <v>8814</v>
      </c>
      <c r="C454" s="32" t="s">
        <v>22</v>
      </c>
      <c r="D454" s="32" t="n">
        <v>151</v>
      </c>
      <c r="E454" s="0" t="str">
        <f aca="false">VLOOKUP(A454,EVER!$A$2:$R$2707,1,0)</f>
        <v>BOTA0002</v>
      </c>
    </row>
    <row r="455" customFormat="false" ht="15" hidden="false" customHeight="false" outlineLevel="0" collapsed="false">
      <c r="A455" s="32" t="s">
        <v>1339</v>
      </c>
      <c r="B455" s="32" t="s">
        <v>8815</v>
      </c>
      <c r="C455" s="32" t="s">
        <v>22</v>
      </c>
      <c r="D455" s="32" t="n">
        <v>5</v>
      </c>
      <c r="E455" s="0" t="str">
        <f aca="false">VLOOKUP(A455,EVER!$A$2:$R$2707,1,0)</f>
        <v>BOTA0004</v>
      </c>
    </row>
    <row r="456" customFormat="false" ht="15" hidden="false" customHeight="false" outlineLevel="0" collapsed="false">
      <c r="A456" s="32" t="s">
        <v>1342</v>
      </c>
      <c r="B456" s="32" t="s">
        <v>8816</v>
      </c>
      <c r="C456" s="32" t="s">
        <v>22</v>
      </c>
      <c r="D456" s="32" t="n">
        <v>33</v>
      </c>
    </row>
    <row r="457" customFormat="false" ht="15" hidden="false" customHeight="false" outlineLevel="0" collapsed="false">
      <c r="A457" s="32" t="s">
        <v>1345</v>
      </c>
      <c r="B457" s="32" t="s">
        <v>8817</v>
      </c>
      <c r="C457" s="32" t="s">
        <v>22</v>
      </c>
      <c r="D457" s="32" t="n">
        <v>11</v>
      </c>
      <c r="E457" s="0" t="str">
        <f aca="false">VLOOKUP(A457,EVER!$A$2:$R$2707,1,0)</f>
        <v>BOTA0006</v>
      </c>
    </row>
    <row r="459" customFormat="false" ht="15" hidden="false" customHeight="false" outlineLevel="0" collapsed="false">
      <c r="A459" s="32" t="s">
        <v>1347</v>
      </c>
      <c r="B459" s="32" t="s">
        <v>8818</v>
      </c>
      <c r="C459" s="32" t="s">
        <v>22</v>
      </c>
      <c r="D459" s="32" t="n">
        <v>3</v>
      </c>
      <c r="E459" s="0" t="str">
        <f aca="false">VLOOKUP(A459,EVER!$A$2:$R$2707,1,0)</f>
        <v>BOTA0007</v>
      </c>
    </row>
    <row r="460" customFormat="false" ht="15" hidden="false" customHeight="false" outlineLevel="0" collapsed="false">
      <c r="E460" s="0" t="e">
        <f aca="false">VLOOKUP(A460,EVER!$A$2:$R$2707,1,0)</f>
        <v>#N/A</v>
      </c>
    </row>
    <row r="461" customFormat="false" ht="15" hidden="false" customHeight="false" outlineLevel="0" collapsed="false">
      <c r="A461" s="32" t="s">
        <v>1351</v>
      </c>
      <c r="B461" s="32" t="s">
        <v>8819</v>
      </c>
      <c r="C461" s="32" t="s">
        <v>22</v>
      </c>
      <c r="D461" s="32" t="n">
        <v>2</v>
      </c>
      <c r="E461" s="0" t="str">
        <f aca="false">VLOOKUP(A461,EVER!$A$2:$R$2707,1,0)</f>
        <v>BRAB0002</v>
      </c>
    </row>
    <row r="462" customFormat="false" ht="15" hidden="false" customHeight="false" outlineLevel="0" collapsed="false">
      <c r="A462" s="32" t="s">
        <v>1355</v>
      </c>
      <c r="B462" s="32" t="s">
        <v>8820</v>
      </c>
      <c r="C462" s="32" t="s">
        <v>22</v>
      </c>
      <c r="D462" s="32" t="n">
        <v>5</v>
      </c>
      <c r="E462" s="0" t="str">
        <f aca="false">VLOOKUP(A462,EVER!$A$2:$R$2707,1,0)</f>
        <v>BRAB0003</v>
      </c>
    </row>
    <row r="463" customFormat="false" ht="15" hidden="false" customHeight="false" outlineLevel="0" collapsed="false">
      <c r="A463" s="32" t="s">
        <v>1358</v>
      </c>
      <c r="B463" s="32" t="s">
        <v>8821</v>
      </c>
      <c r="C463" s="32" t="s">
        <v>22</v>
      </c>
      <c r="D463" s="32" t="n">
        <v>14</v>
      </c>
      <c r="E463" s="0" t="str">
        <f aca="false">VLOOKUP(A463,EVER!$A$2:$R$2707,1,0)</f>
        <v>BRAB0004</v>
      </c>
    </row>
    <row r="464" customFormat="false" ht="15" hidden="false" customHeight="false" outlineLevel="0" collapsed="false">
      <c r="A464" s="32" t="s">
        <v>1361</v>
      </c>
      <c r="B464" s="32" t="s">
        <v>8822</v>
      </c>
      <c r="C464" s="32" t="s">
        <v>22</v>
      </c>
      <c r="D464" s="32" t="n">
        <v>3</v>
      </c>
      <c r="E464" s="0" t="str">
        <f aca="false">VLOOKUP(A464,EVER!$A$2:$R$2707,1,0)</f>
        <v>BRAB0005</v>
      </c>
    </row>
    <row r="465" customFormat="false" ht="15" hidden="false" customHeight="false" outlineLevel="0" collapsed="false">
      <c r="A465" s="32" t="s">
        <v>1364</v>
      </c>
      <c r="B465" s="32" t="s">
        <v>8823</v>
      </c>
      <c r="C465" s="32" t="s">
        <v>22</v>
      </c>
      <c r="D465" s="32" t="n">
        <v>5</v>
      </c>
      <c r="E465" s="0" t="str">
        <f aca="false">VLOOKUP(A465,EVER!$A$2:$R$2707,1,0)</f>
        <v>BRAB0006</v>
      </c>
    </row>
    <row r="466" customFormat="false" ht="15" hidden="false" customHeight="false" outlineLevel="0" collapsed="false">
      <c r="A466" s="32" t="s">
        <v>1367</v>
      </c>
      <c r="B466" s="32" t="s">
        <v>8824</v>
      </c>
      <c r="C466" s="32" t="s">
        <v>22</v>
      </c>
      <c r="D466" s="32" t="n">
        <v>4</v>
      </c>
      <c r="E466" s="0" t="str">
        <f aca="false">VLOOKUP(A466,EVER!$A$2:$R$2707,1,0)</f>
        <v>BRAB0007</v>
      </c>
    </row>
    <row r="467" customFormat="false" ht="15" hidden="false" customHeight="false" outlineLevel="0" collapsed="false">
      <c r="A467" s="32" t="s">
        <v>1370</v>
      </c>
      <c r="B467" s="32" t="s">
        <v>8825</v>
      </c>
      <c r="C467" s="32" t="s">
        <v>22</v>
      </c>
      <c r="D467" s="32" t="n">
        <v>2</v>
      </c>
      <c r="E467" s="0" t="str">
        <f aca="false">VLOOKUP(A467,EVER!$A$2:$R$2707,1,0)</f>
        <v>BRAB0008</v>
      </c>
    </row>
    <row r="468" customFormat="false" ht="15" hidden="false" customHeight="false" outlineLevel="0" collapsed="false">
      <c r="A468" s="32" t="s">
        <v>1373</v>
      </c>
      <c r="B468" s="32" t="s">
        <v>8826</v>
      </c>
      <c r="C468" s="32" t="s">
        <v>22</v>
      </c>
      <c r="D468" s="32" t="n">
        <v>9</v>
      </c>
      <c r="E468" s="0" t="str">
        <f aca="false">VLOOKUP(A468,EVER!$A$2:$R$2707,1,0)</f>
        <v>BRAB0009</v>
      </c>
    </row>
    <row r="469" customFormat="false" ht="15" hidden="false" customHeight="false" outlineLevel="0" collapsed="false">
      <c r="A469" s="32" t="s">
        <v>1376</v>
      </c>
      <c r="B469" s="32" t="s">
        <v>8827</v>
      </c>
      <c r="C469" s="32" t="s">
        <v>22</v>
      </c>
      <c r="D469" s="32" t="n">
        <v>2</v>
      </c>
      <c r="E469" s="0" t="str">
        <f aca="false">VLOOKUP(A469,EVER!$A$2:$R$2707,1,0)</f>
        <v>BRAB0010</v>
      </c>
    </row>
    <row r="470" customFormat="false" ht="15" hidden="false" customHeight="false" outlineLevel="0" collapsed="false">
      <c r="A470" s="32" t="s">
        <v>1379</v>
      </c>
      <c r="B470" s="32" t="s">
        <v>8828</v>
      </c>
      <c r="C470" s="32" t="s">
        <v>22</v>
      </c>
      <c r="D470" s="32" t="n">
        <v>6</v>
      </c>
      <c r="E470" s="0" t="str">
        <f aca="false">VLOOKUP(A470,EVER!$A$2:$R$2707,1,0)</f>
        <v>BRAX0003</v>
      </c>
    </row>
    <row r="471" customFormat="false" ht="15" hidden="false" customHeight="false" outlineLevel="0" collapsed="false">
      <c r="A471" s="32" t="s">
        <v>1384</v>
      </c>
      <c r="B471" s="32" t="s">
        <v>8829</v>
      </c>
      <c r="C471" s="32" t="s">
        <v>22</v>
      </c>
      <c r="D471" s="32" t="n">
        <v>3</v>
      </c>
      <c r="E471" s="0" t="str">
        <f aca="false">VLOOKUP(A471,EVER!$A$2:$R$2707,1,0)</f>
        <v>BRAX0006</v>
      </c>
    </row>
    <row r="472" customFormat="false" ht="15" hidden="false" customHeight="false" outlineLevel="0" collapsed="false">
      <c r="A472" s="32" t="s">
        <v>1388</v>
      </c>
      <c r="B472" s="32" t="s">
        <v>8830</v>
      </c>
      <c r="C472" s="32" t="s">
        <v>22</v>
      </c>
      <c r="D472" s="32" t="n">
        <v>5</v>
      </c>
      <c r="E472" s="0" t="str">
        <f aca="false">VLOOKUP(A472,EVER!$A$2:$R$2707,1,0)</f>
        <v>BRAX0007</v>
      </c>
    </row>
    <row r="473" customFormat="false" ht="15" hidden="false" customHeight="false" outlineLevel="0" collapsed="false">
      <c r="A473" s="32" t="s">
        <v>1392</v>
      </c>
      <c r="B473" s="32" t="s">
        <v>8831</v>
      </c>
      <c r="C473" s="32" t="s">
        <v>22</v>
      </c>
      <c r="D473" s="32" t="n">
        <v>13</v>
      </c>
      <c r="E473" s="0" t="str">
        <f aca="false">VLOOKUP(A473,EVER!$A$2:$R$2707,1,0)</f>
        <v>BRAX0009</v>
      </c>
    </row>
    <row r="474" customFormat="false" ht="15" hidden="false" customHeight="false" outlineLevel="0" collapsed="false">
      <c r="A474" s="32" t="s">
        <v>6095</v>
      </c>
      <c r="B474" s="32" t="s">
        <v>8832</v>
      </c>
      <c r="C474" s="32" t="s">
        <v>22</v>
      </c>
      <c r="D474" s="32" t="n">
        <v>8</v>
      </c>
      <c r="E474" s="0" t="str">
        <f aca="false">VLOOKUP(A474,EVER!$A$2:$R$2707,1,0)</f>
        <v>PITM0001</v>
      </c>
    </row>
    <row r="475" customFormat="false" ht="15" hidden="false" customHeight="false" outlineLevel="0" collapsed="false">
      <c r="A475" s="32" t="s">
        <v>6099</v>
      </c>
      <c r="B475" s="32" t="s">
        <v>8833</v>
      </c>
      <c r="C475" s="32" t="s">
        <v>22</v>
      </c>
      <c r="D475" s="32" t="n">
        <v>5</v>
      </c>
      <c r="E475" s="0" t="str">
        <f aca="false">VLOOKUP(A475,EVER!$A$2:$R$2707,1,0)</f>
        <v>PITM0002</v>
      </c>
    </row>
    <row r="476" customFormat="false" ht="15" hidden="false" customHeight="false" outlineLevel="0" collapsed="false">
      <c r="A476" s="32" t="s">
        <v>6103</v>
      </c>
      <c r="B476" s="32" t="s">
        <v>8834</v>
      </c>
      <c r="C476" s="32" t="s">
        <v>22</v>
      </c>
      <c r="D476" s="32" t="n">
        <v>16</v>
      </c>
    </row>
    <row r="477" customFormat="false" ht="15" hidden="false" customHeight="false" outlineLevel="0" collapsed="false">
      <c r="A477" s="32" t="s">
        <v>6107</v>
      </c>
      <c r="B477" s="32" t="s">
        <v>8835</v>
      </c>
      <c r="C477" s="32" t="s">
        <v>22</v>
      </c>
      <c r="D477" s="32" t="n">
        <v>1</v>
      </c>
      <c r="E477" s="0" t="str">
        <f aca="false">VLOOKUP(A477,EVER!$A$2:$R$2707,1,0)</f>
        <v>PITM0004</v>
      </c>
    </row>
    <row r="478" customFormat="false" ht="15" hidden="false" customHeight="false" outlineLevel="0" collapsed="false">
      <c r="E478" s="0" t="e">
        <f aca="false">VLOOKUP(A478,EVER!$A$2:$R$2707,1,0)</f>
        <v>#N/A</v>
      </c>
    </row>
    <row r="479" customFormat="false" ht="15" hidden="false" customHeight="false" outlineLevel="0" collapsed="false">
      <c r="A479" s="32" t="s">
        <v>1395</v>
      </c>
      <c r="B479" s="32" t="s">
        <v>8836</v>
      </c>
      <c r="C479" s="32" t="s">
        <v>22</v>
      </c>
      <c r="D479" s="32" t="n">
        <v>2</v>
      </c>
      <c r="E479" s="0" t="str">
        <f aca="false">VLOOKUP(A479,EVER!$A$2:$R$2707,1,0)</f>
        <v>BUJE0002</v>
      </c>
    </row>
    <row r="480" customFormat="false" ht="15" hidden="false" customHeight="false" outlineLevel="0" collapsed="false">
      <c r="A480" s="32" t="s">
        <v>1400</v>
      </c>
      <c r="B480" s="32" t="s">
        <v>8837</v>
      </c>
      <c r="C480" s="32" t="s">
        <v>22</v>
      </c>
      <c r="D480" s="32" t="n">
        <v>6</v>
      </c>
      <c r="E480" s="0" t="str">
        <f aca="false">VLOOKUP(A480,EVER!$A$2:$R$2707,1,0)</f>
        <v>BUJE00061</v>
      </c>
    </row>
    <row r="481" customFormat="false" ht="15" hidden="false" customHeight="false" outlineLevel="0" collapsed="false">
      <c r="E481" s="0" t="e">
        <f aca="false">VLOOKUP(A481,EVER!$A$2:$R$2707,1,0)</f>
        <v>#N/A</v>
      </c>
    </row>
    <row r="482" customFormat="false" ht="15" hidden="false" customHeight="false" outlineLevel="0" collapsed="false">
      <c r="A482" s="57" t="s">
        <v>8838</v>
      </c>
    </row>
    <row r="484" customFormat="false" ht="15" hidden="false" customHeight="false" outlineLevel="0" collapsed="false">
      <c r="A484" s="56" t="s">
        <v>8412</v>
      </c>
    </row>
    <row r="485" customFormat="false" ht="15" hidden="false" customHeight="false" outlineLevel="0" collapsed="false">
      <c r="A485" s="56" t="s">
        <v>8413</v>
      </c>
      <c r="B485" s="56" t="s">
        <v>8414</v>
      </c>
      <c r="C485" s="56" t="s">
        <v>8415</v>
      </c>
      <c r="D485" s="56" t="s">
        <v>8416</v>
      </c>
    </row>
    <row r="486" customFormat="false" ht="15" hidden="false" customHeight="false" outlineLevel="0" collapsed="false">
      <c r="A486" s="32" t="s">
        <v>1404</v>
      </c>
      <c r="B486" s="32" t="s">
        <v>8839</v>
      </c>
      <c r="C486" s="32" t="s">
        <v>22</v>
      </c>
      <c r="D486" s="32" t="n">
        <v>0</v>
      </c>
    </row>
    <row r="487" customFormat="false" ht="15" hidden="false" customHeight="false" outlineLevel="0" collapsed="false">
      <c r="A487" s="32" t="s">
        <v>1407</v>
      </c>
      <c r="B487" s="32" t="s">
        <v>8840</v>
      </c>
      <c r="C487" s="32" t="s">
        <v>22</v>
      </c>
      <c r="D487" s="32" t="n">
        <v>35</v>
      </c>
      <c r="E487" s="0" t="str">
        <f aca="false">VLOOKUP(A487,EVER!$A$2:$R$2707,1,0)</f>
        <v>BUJE00063</v>
      </c>
    </row>
    <row r="488" customFormat="false" ht="15" hidden="false" customHeight="false" outlineLevel="0" collapsed="false">
      <c r="A488" s="32" t="s">
        <v>1410</v>
      </c>
      <c r="B488" s="32" t="s">
        <v>8841</v>
      </c>
      <c r="C488" s="32" t="s">
        <v>22</v>
      </c>
      <c r="D488" s="32" t="n">
        <v>36</v>
      </c>
      <c r="E488" s="0" t="str">
        <f aca="false">VLOOKUP(A488,EVER!$A$2:$R$2707,1,0)</f>
        <v>BUJE00064</v>
      </c>
    </row>
    <row r="489" customFormat="false" ht="15" hidden="false" customHeight="false" outlineLevel="0" collapsed="false">
      <c r="A489" s="32" t="s">
        <v>1413</v>
      </c>
      <c r="B489" s="32" t="s">
        <v>8842</v>
      </c>
      <c r="C489" s="32" t="s">
        <v>22</v>
      </c>
      <c r="D489" s="32" t="n">
        <v>18</v>
      </c>
      <c r="E489" s="0" t="str">
        <f aca="false">VLOOKUP(A489,EVER!$A$2:$R$2707,1,0)</f>
        <v>BUJE00065</v>
      </c>
    </row>
    <row r="490" customFormat="false" ht="15" hidden="false" customHeight="false" outlineLevel="0" collapsed="false">
      <c r="A490" s="32" t="s">
        <v>1416</v>
      </c>
      <c r="B490" s="32" t="s">
        <v>8843</v>
      </c>
      <c r="C490" s="32" t="s">
        <v>22</v>
      </c>
      <c r="D490" s="32" t="n">
        <v>10</v>
      </c>
      <c r="E490" s="0" t="str">
        <f aca="false">VLOOKUP(A490,EVER!$A$2:$R$2707,1,0)</f>
        <v>BUJE00066</v>
      </c>
    </row>
    <row r="491" customFormat="false" ht="15" hidden="false" customHeight="false" outlineLevel="0" collapsed="false">
      <c r="A491" s="32" t="s">
        <v>1419</v>
      </c>
      <c r="B491" s="32" t="s">
        <v>8844</v>
      </c>
      <c r="C491" s="32" t="s">
        <v>22</v>
      </c>
      <c r="D491" s="32" t="n">
        <v>32</v>
      </c>
      <c r="E491" s="0" t="str">
        <f aca="false">VLOOKUP(A491,EVER!$A$2:$R$2707,1,0)</f>
        <v>BUJE00067</v>
      </c>
    </row>
    <row r="492" customFormat="false" ht="15" hidden="false" customHeight="false" outlineLevel="0" collapsed="false">
      <c r="A492" s="32" t="s">
        <v>1422</v>
      </c>
      <c r="B492" s="32" t="s">
        <v>8840</v>
      </c>
      <c r="C492" s="32" t="s">
        <v>22</v>
      </c>
      <c r="D492" s="32" t="n">
        <v>22</v>
      </c>
      <c r="E492" s="0" t="str">
        <f aca="false">VLOOKUP(A492,EVER!$A$2:$R$2707,1,0)</f>
        <v>BUJE00087</v>
      </c>
    </row>
    <row r="493" customFormat="false" ht="15" hidden="false" customHeight="false" outlineLevel="0" collapsed="false">
      <c r="A493" s="32" t="s">
        <v>1425</v>
      </c>
      <c r="B493" s="32" t="s">
        <v>8845</v>
      </c>
      <c r="C493" s="32" t="s">
        <v>22</v>
      </c>
      <c r="D493" s="32" t="n">
        <v>4</v>
      </c>
      <c r="E493" s="0" t="str">
        <f aca="false">VLOOKUP(A493,EVER!$A$2:$R$2707,1,0)</f>
        <v>BUJE00088</v>
      </c>
    </row>
    <row r="494" customFormat="false" ht="15" hidden="false" customHeight="false" outlineLevel="0" collapsed="false">
      <c r="A494" s="32" t="s">
        <v>1428</v>
      </c>
      <c r="B494" s="32" t="s">
        <v>8846</v>
      </c>
      <c r="C494" s="32" t="s">
        <v>22</v>
      </c>
      <c r="D494" s="32" t="n">
        <v>3</v>
      </c>
      <c r="E494" s="0" t="str">
        <f aca="false">VLOOKUP(A494,EVER!$A$2:$R$2707,1,0)</f>
        <v>BUJE0018</v>
      </c>
    </row>
    <row r="495" customFormat="false" ht="15" hidden="false" customHeight="false" outlineLevel="0" collapsed="false">
      <c r="A495" s="32" t="s">
        <v>1432</v>
      </c>
      <c r="B495" s="32" t="s">
        <v>8847</v>
      </c>
      <c r="C495" s="32" t="s">
        <v>22</v>
      </c>
      <c r="D495" s="32" t="n">
        <v>0</v>
      </c>
      <c r="E495" s="0" t="str">
        <f aca="false">VLOOKUP(A495,EVER!$A$2:$R$2707,1,0)</f>
        <v>BUJE0020</v>
      </c>
    </row>
    <row r="496" customFormat="false" ht="15" hidden="false" customHeight="false" outlineLevel="0" collapsed="false">
      <c r="A496" s="32" t="s">
        <v>1436</v>
      </c>
      <c r="B496" s="32" t="s">
        <v>8848</v>
      </c>
      <c r="C496" s="32" t="s">
        <v>22</v>
      </c>
      <c r="D496" s="32" t="n">
        <v>15</v>
      </c>
      <c r="E496" s="0" t="str">
        <f aca="false">VLOOKUP(A496,EVER!$A$2:$R$2707,1,0)</f>
        <v>BUJE0023</v>
      </c>
    </row>
    <row r="497" customFormat="false" ht="15" hidden="false" customHeight="false" outlineLevel="0" collapsed="false">
      <c r="A497" s="32" t="s">
        <v>1440</v>
      </c>
      <c r="B497" s="32" t="s">
        <v>8849</v>
      </c>
      <c r="C497" s="32" t="s">
        <v>22</v>
      </c>
      <c r="D497" s="32" t="n">
        <v>12</v>
      </c>
      <c r="E497" s="0" t="str">
        <f aca="false">VLOOKUP(A497,EVER!$A$2:$R$2707,1,0)</f>
        <v>BUJE0024</v>
      </c>
    </row>
    <row r="498" customFormat="false" ht="15" hidden="false" customHeight="false" outlineLevel="0" collapsed="false">
      <c r="A498" s="32" t="s">
        <v>1444</v>
      </c>
      <c r="B498" s="32" t="s">
        <v>8850</v>
      </c>
      <c r="C498" s="32" t="s">
        <v>22</v>
      </c>
      <c r="D498" s="32" t="n">
        <v>6</v>
      </c>
      <c r="E498" s="0" t="str">
        <f aca="false">VLOOKUP(A498,EVER!$A$2:$R$2707,1,0)</f>
        <v>BUJE0025</v>
      </c>
    </row>
    <row r="499" customFormat="false" ht="15" hidden="false" customHeight="false" outlineLevel="0" collapsed="false">
      <c r="A499" s="32" t="s">
        <v>1447</v>
      </c>
      <c r="B499" s="32" t="s">
        <v>8851</v>
      </c>
      <c r="C499" s="32" t="s">
        <v>22</v>
      </c>
      <c r="D499" s="32" t="n">
        <v>1</v>
      </c>
      <c r="E499" s="0" t="str">
        <f aca="false">VLOOKUP(A499,EVER!$A$2:$R$2707,1,0)</f>
        <v>BUJE0026</v>
      </c>
    </row>
    <row r="500" customFormat="false" ht="15" hidden="false" customHeight="false" outlineLevel="0" collapsed="false">
      <c r="A500" s="32" t="s">
        <v>1451</v>
      </c>
      <c r="B500" s="32" t="s">
        <v>8852</v>
      </c>
      <c r="C500" s="32" t="s">
        <v>22</v>
      </c>
      <c r="D500" s="32" t="n">
        <v>1</v>
      </c>
      <c r="E500" s="0" t="str">
        <f aca="false">VLOOKUP(A500,EVER!$A$2:$R$2707,1,0)</f>
        <v>BUJE0028</v>
      </c>
    </row>
    <row r="501" customFormat="false" ht="15" hidden="false" customHeight="false" outlineLevel="0" collapsed="false">
      <c r="A501" s="32" t="s">
        <v>1455</v>
      </c>
      <c r="B501" s="32" t="s">
        <v>8853</v>
      </c>
      <c r="C501" s="32" t="s">
        <v>22</v>
      </c>
      <c r="D501" s="32" t="n">
        <v>0</v>
      </c>
      <c r="E501" s="0" t="str">
        <f aca="false">VLOOKUP(A501,EVER!$A$2:$R$2707,1,0)</f>
        <v>BUJE0030</v>
      </c>
    </row>
    <row r="502" customFormat="false" ht="15" hidden="false" customHeight="false" outlineLevel="0" collapsed="false">
      <c r="A502" s="32" t="s">
        <v>1459</v>
      </c>
      <c r="B502" s="32" t="s">
        <v>8854</v>
      </c>
      <c r="C502" s="32" t="s">
        <v>22</v>
      </c>
      <c r="D502" s="32" t="n">
        <v>8</v>
      </c>
      <c r="E502" s="0" t="str">
        <f aca="false">VLOOKUP(A502,EVER!$A$2:$R$2707,1,0)</f>
        <v>BUJE0032</v>
      </c>
    </row>
    <row r="503" customFormat="false" ht="15" hidden="false" customHeight="false" outlineLevel="0" collapsed="false">
      <c r="A503" s="32" t="s">
        <v>1463</v>
      </c>
      <c r="B503" s="32" t="s">
        <v>8855</v>
      </c>
      <c r="C503" s="32" t="s">
        <v>22</v>
      </c>
      <c r="D503" s="32" t="n">
        <v>2</v>
      </c>
      <c r="E503" s="0" t="str">
        <f aca="false">VLOOKUP(A503,EVER!$A$2:$R$2707,1,0)</f>
        <v>BUJE0034</v>
      </c>
    </row>
    <row r="504" customFormat="false" ht="15" hidden="false" customHeight="false" outlineLevel="0" collapsed="false">
      <c r="A504" s="32" t="s">
        <v>1467</v>
      </c>
      <c r="B504" s="32" t="s">
        <v>8856</v>
      </c>
      <c r="C504" s="32" t="s">
        <v>22</v>
      </c>
      <c r="D504" s="32" t="n">
        <v>3</v>
      </c>
      <c r="E504" s="0" t="str">
        <f aca="false">VLOOKUP(A504,EVER!$A$2:$R$2707,1,0)</f>
        <v>BUJE0035</v>
      </c>
    </row>
    <row r="505" customFormat="false" ht="15" hidden="false" customHeight="false" outlineLevel="0" collapsed="false">
      <c r="A505" s="32" t="s">
        <v>1471</v>
      </c>
      <c r="B505" s="32" t="s">
        <v>8857</v>
      </c>
      <c r="C505" s="32" t="s">
        <v>22</v>
      </c>
      <c r="D505" s="32" t="n">
        <v>5</v>
      </c>
      <c r="E505" s="0" t="str">
        <f aca="false">VLOOKUP(A505,EVER!$A$2:$R$2707,1,0)</f>
        <v>BUJE0041</v>
      </c>
    </row>
    <row r="506" customFormat="false" ht="15" hidden="false" customHeight="false" outlineLevel="0" collapsed="false">
      <c r="A506" s="32" t="s">
        <v>1475</v>
      </c>
      <c r="B506" s="32" t="s">
        <v>8858</v>
      </c>
      <c r="C506" s="32" t="s">
        <v>22</v>
      </c>
      <c r="D506" s="32" t="n">
        <v>1</v>
      </c>
      <c r="E506" s="0" t="str">
        <f aca="false">VLOOKUP(A506,EVER!$A$2:$R$2707,1,0)</f>
        <v>BUJE0044</v>
      </c>
    </row>
    <row r="507" customFormat="false" ht="15" hidden="false" customHeight="false" outlineLevel="0" collapsed="false">
      <c r="A507" s="32" t="s">
        <v>1479</v>
      </c>
      <c r="B507" s="32" t="s">
        <v>8859</v>
      </c>
      <c r="C507" s="32" t="s">
        <v>22</v>
      </c>
      <c r="D507" s="32" t="n">
        <v>2</v>
      </c>
      <c r="E507" s="0" t="str">
        <f aca="false">VLOOKUP(A507,EVER!$A$2:$R$2707,1,0)</f>
        <v>BUJE0046</v>
      </c>
    </row>
    <row r="508" customFormat="false" ht="15" hidden="false" customHeight="false" outlineLevel="0" collapsed="false">
      <c r="A508" s="32" t="s">
        <v>1483</v>
      </c>
      <c r="B508" s="32" t="s">
        <v>8860</v>
      </c>
      <c r="C508" s="32" t="s">
        <v>22</v>
      </c>
      <c r="D508" s="32" t="n">
        <v>4</v>
      </c>
      <c r="E508" s="0" t="str">
        <f aca="false">VLOOKUP(A508,EVER!$A$2:$R$2707,1,0)</f>
        <v>BUJE0047</v>
      </c>
    </row>
    <row r="509" customFormat="false" ht="15" hidden="false" customHeight="false" outlineLevel="0" collapsed="false">
      <c r="A509" s="32" t="s">
        <v>1487</v>
      </c>
      <c r="B509" s="32" t="s">
        <v>8861</v>
      </c>
      <c r="C509" s="32" t="s">
        <v>22</v>
      </c>
      <c r="D509" s="32" t="n">
        <v>15</v>
      </c>
      <c r="E509" s="0" t="str">
        <f aca="false">VLOOKUP(A509,EVER!$A$2:$R$2707,1,0)</f>
        <v>BUJE0053</v>
      </c>
    </row>
    <row r="510" customFormat="false" ht="15" hidden="false" customHeight="false" outlineLevel="0" collapsed="false">
      <c r="A510" s="32" t="s">
        <v>1491</v>
      </c>
      <c r="B510" s="32" t="s">
        <v>8862</v>
      </c>
      <c r="C510" s="32" t="s">
        <v>22</v>
      </c>
      <c r="D510" s="32" t="n">
        <v>2</v>
      </c>
      <c r="E510" s="0" t="str">
        <f aca="false">VLOOKUP(A510,EVER!$A$2:$R$2707,1,0)</f>
        <v>BUJE0055</v>
      </c>
    </row>
    <row r="511" customFormat="false" ht="15" hidden="false" customHeight="false" outlineLevel="0" collapsed="false">
      <c r="A511" s="32" t="s">
        <v>1495</v>
      </c>
      <c r="B511" s="32" t="s">
        <v>8863</v>
      </c>
      <c r="C511" s="32" t="s">
        <v>22</v>
      </c>
      <c r="D511" s="32" t="n">
        <v>12</v>
      </c>
      <c r="E511" s="0" t="str">
        <f aca="false">VLOOKUP(A511,EVER!$A$2:$R$2707,1,0)</f>
        <v>BUJE0060</v>
      </c>
    </row>
    <row r="512" customFormat="false" ht="15" hidden="false" customHeight="false" outlineLevel="0" collapsed="false">
      <c r="A512" s="32" t="s">
        <v>1499</v>
      </c>
      <c r="B512" s="32" t="s">
        <v>8864</v>
      </c>
      <c r="C512" s="32" t="s">
        <v>22</v>
      </c>
      <c r="D512" s="32" t="n">
        <v>7</v>
      </c>
      <c r="E512" s="0" t="str">
        <f aca="false">VLOOKUP(A512,EVER!$A$2:$R$2707,1,0)</f>
        <v>BUJE0062</v>
      </c>
    </row>
    <row r="513" customFormat="false" ht="15" hidden="false" customHeight="false" outlineLevel="0" collapsed="false">
      <c r="A513" s="32" t="s">
        <v>1502</v>
      </c>
      <c r="B513" s="32" t="s">
        <v>8865</v>
      </c>
      <c r="C513" s="32" t="s">
        <v>22</v>
      </c>
      <c r="D513" s="32" t="n">
        <v>1</v>
      </c>
      <c r="E513" s="0" t="str">
        <f aca="false">VLOOKUP(A513,EVER!$A$2:$R$2707,1,0)</f>
        <v>BUJE0063</v>
      </c>
    </row>
    <row r="514" customFormat="false" ht="15" hidden="false" customHeight="false" outlineLevel="0" collapsed="false">
      <c r="A514" s="32" t="s">
        <v>1505</v>
      </c>
      <c r="B514" s="32" t="s">
        <v>8866</v>
      </c>
      <c r="C514" s="32" t="s">
        <v>22</v>
      </c>
      <c r="D514" s="32" t="n">
        <v>4</v>
      </c>
      <c r="E514" s="0" t="str">
        <f aca="false">VLOOKUP(A514,EVER!$A$2:$R$2707,1,0)</f>
        <v>BUJE0071</v>
      </c>
    </row>
    <row r="515" customFormat="false" ht="15" hidden="false" customHeight="false" outlineLevel="0" collapsed="false">
      <c r="A515" s="32" t="s">
        <v>1508</v>
      </c>
      <c r="B515" s="32" t="s">
        <v>8867</v>
      </c>
      <c r="C515" s="32" t="s">
        <v>22</v>
      </c>
      <c r="D515" s="32" t="n">
        <v>3</v>
      </c>
      <c r="E515" s="0" t="str">
        <f aca="false">VLOOKUP(A515,EVER!$A$2:$R$2707,1,0)</f>
        <v>BUJE0072</v>
      </c>
    </row>
    <row r="516" customFormat="false" ht="15" hidden="false" customHeight="false" outlineLevel="0" collapsed="false">
      <c r="A516" s="32" t="s">
        <v>1511</v>
      </c>
      <c r="B516" s="32" t="s">
        <v>8868</v>
      </c>
      <c r="C516" s="32" t="s">
        <v>22</v>
      </c>
      <c r="D516" s="32" t="n">
        <v>14</v>
      </c>
      <c r="E516" s="0" t="str">
        <f aca="false">VLOOKUP(A516,EVER!$A$2:$R$2707,1,0)</f>
        <v>BUJE0073</v>
      </c>
    </row>
    <row r="517" customFormat="false" ht="15" hidden="false" customHeight="false" outlineLevel="0" collapsed="false">
      <c r="A517" s="32" t="s">
        <v>1514</v>
      </c>
      <c r="B517" s="32" t="s">
        <v>8869</v>
      </c>
      <c r="C517" s="32" t="s">
        <v>22</v>
      </c>
      <c r="D517" s="32" t="n">
        <v>8</v>
      </c>
      <c r="E517" s="0" t="str">
        <f aca="false">VLOOKUP(A517,EVER!$A$2:$R$2707,1,0)</f>
        <v>BUJE0075</v>
      </c>
    </row>
    <row r="518" customFormat="false" ht="15" hidden="false" customHeight="false" outlineLevel="0" collapsed="false">
      <c r="A518" s="32" t="s">
        <v>1517</v>
      </c>
      <c r="B518" s="32" t="s">
        <v>8870</v>
      </c>
      <c r="C518" s="32" t="s">
        <v>22</v>
      </c>
      <c r="D518" s="32" t="n">
        <v>27</v>
      </c>
      <c r="E518" s="0" t="str">
        <f aca="false">VLOOKUP(A518,EVER!$A$2:$R$2707,1,0)</f>
        <v>BUJE0076</v>
      </c>
    </row>
    <row r="519" customFormat="false" ht="15" hidden="false" customHeight="false" outlineLevel="0" collapsed="false">
      <c r="A519" s="32" t="s">
        <v>1520</v>
      </c>
      <c r="B519" s="32" t="s">
        <v>8871</v>
      </c>
      <c r="C519" s="32" t="s">
        <v>22</v>
      </c>
      <c r="D519" s="32" t="n">
        <v>2</v>
      </c>
      <c r="E519" s="0" t="str">
        <f aca="false">VLOOKUP(A519,EVER!$A$2:$R$2707,1,0)</f>
        <v>BUJE0077</v>
      </c>
    </row>
    <row r="520" customFormat="false" ht="15" hidden="false" customHeight="false" outlineLevel="0" collapsed="false">
      <c r="A520" s="32" t="s">
        <v>1523</v>
      </c>
      <c r="B520" s="32" t="s">
        <v>8872</v>
      </c>
      <c r="C520" s="32" t="s">
        <v>22</v>
      </c>
      <c r="D520" s="32" t="n">
        <v>2</v>
      </c>
      <c r="E520" s="0" t="str">
        <f aca="false">VLOOKUP(A520,EVER!$A$2:$R$2707,1,0)</f>
        <v>BUJE0078</v>
      </c>
    </row>
    <row r="521" customFormat="false" ht="15" hidden="false" customHeight="false" outlineLevel="0" collapsed="false">
      <c r="A521" s="32" t="s">
        <v>1526</v>
      </c>
      <c r="B521" s="32" t="s">
        <v>8873</v>
      </c>
      <c r="C521" s="32" t="s">
        <v>22</v>
      </c>
      <c r="D521" s="32" t="n">
        <v>33</v>
      </c>
      <c r="E521" s="0" t="str">
        <f aca="false">VLOOKUP(A521,EVER!$A$2:$R$2707,1,0)</f>
        <v>BUJE0079</v>
      </c>
    </row>
    <row r="522" customFormat="false" ht="15" hidden="false" customHeight="false" outlineLevel="0" collapsed="false">
      <c r="A522" s="32" t="s">
        <v>1529</v>
      </c>
      <c r="B522" s="32" t="s">
        <v>8874</v>
      </c>
      <c r="C522" s="32" t="s">
        <v>22</v>
      </c>
      <c r="D522" s="32" t="n">
        <v>15</v>
      </c>
      <c r="E522" s="0" t="str">
        <f aca="false">VLOOKUP(A522,EVER!$A$2:$R$2707,1,0)</f>
        <v>BUJE0080</v>
      </c>
    </row>
    <row r="523" customFormat="false" ht="15" hidden="false" customHeight="false" outlineLevel="0" collapsed="false">
      <c r="A523" s="32" t="s">
        <v>1532</v>
      </c>
      <c r="B523" s="32" t="s">
        <v>8875</v>
      </c>
      <c r="C523" s="32" t="s">
        <v>22</v>
      </c>
      <c r="D523" s="32" t="n">
        <v>7</v>
      </c>
      <c r="E523" s="0" t="str">
        <f aca="false">VLOOKUP(A523,EVER!$A$2:$R$2707,1,0)</f>
        <v>BUJE0081</v>
      </c>
    </row>
    <row r="524" customFormat="false" ht="15" hidden="false" customHeight="false" outlineLevel="0" collapsed="false">
      <c r="A524" s="32" t="s">
        <v>1535</v>
      </c>
      <c r="B524" s="32" t="s">
        <v>8876</v>
      </c>
      <c r="C524" s="32" t="s">
        <v>22</v>
      </c>
      <c r="D524" s="32" t="n">
        <v>70</v>
      </c>
      <c r="E524" s="0" t="str">
        <f aca="false">VLOOKUP(A524,EVER!$A$2:$R$2707,1,0)</f>
        <v>BUJE0082</v>
      </c>
    </row>
    <row r="525" customFormat="false" ht="15" hidden="false" customHeight="false" outlineLevel="0" collapsed="false">
      <c r="A525" s="32" t="s">
        <v>1538</v>
      </c>
      <c r="B525" s="32" t="s">
        <v>8877</v>
      </c>
      <c r="C525" s="32" t="s">
        <v>22</v>
      </c>
      <c r="D525" s="32" t="n">
        <v>8</v>
      </c>
      <c r="E525" s="0" t="str">
        <f aca="false">VLOOKUP(A525,EVER!$A$2:$R$2707,1,0)</f>
        <v>BUJE0083</v>
      </c>
    </row>
    <row r="526" customFormat="false" ht="15" hidden="false" customHeight="false" outlineLevel="0" collapsed="false">
      <c r="E526" s="0" t="e">
        <f aca="false">VLOOKUP(A526,EVER!$A$2:$R$2707,1,0)</f>
        <v>#N/A</v>
      </c>
    </row>
    <row r="527" customFormat="false" ht="15" hidden="false" customHeight="false" outlineLevel="0" collapsed="false">
      <c r="A527" s="57" t="s">
        <v>8878</v>
      </c>
    </row>
    <row r="529" customFormat="false" ht="15" hidden="false" customHeight="false" outlineLevel="0" collapsed="false">
      <c r="A529" s="56" t="s">
        <v>8412</v>
      </c>
    </row>
    <row r="530" customFormat="false" ht="15" hidden="false" customHeight="false" outlineLevel="0" collapsed="false">
      <c r="A530" s="56" t="s">
        <v>8413</v>
      </c>
      <c r="B530" s="56" t="s">
        <v>8414</v>
      </c>
      <c r="C530" s="56" t="s">
        <v>8415</v>
      </c>
      <c r="D530" s="56" t="s">
        <v>8416</v>
      </c>
    </row>
    <row r="531" customFormat="false" ht="15" hidden="false" customHeight="false" outlineLevel="0" collapsed="false">
      <c r="A531" s="32" t="s">
        <v>1541</v>
      </c>
      <c r="B531" s="32" t="s">
        <v>8879</v>
      </c>
      <c r="C531" s="32" t="s">
        <v>22</v>
      </c>
      <c r="D531" s="32" t="n">
        <v>39</v>
      </c>
    </row>
    <row r="532" customFormat="false" ht="15" hidden="false" customHeight="false" outlineLevel="0" collapsed="false">
      <c r="A532" s="32" t="s">
        <v>1544</v>
      </c>
      <c r="B532" s="32" t="s">
        <v>8880</v>
      </c>
      <c r="C532" s="32" t="s">
        <v>22</v>
      </c>
      <c r="D532" s="32" t="n">
        <v>35</v>
      </c>
      <c r="E532" s="0" t="str">
        <f aca="false">VLOOKUP(A532,EVER!$A$2:$R$2707,1,0)</f>
        <v>BUJE0085</v>
      </c>
    </row>
    <row r="533" customFormat="false" ht="15" hidden="false" customHeight="false" outlineLevel="0" collapsed="false">
      <c r="A533" s="32" t="s">
        <v>1546</v>
      </c>
      <c r="B533" s="32" t="s">
        <v>8881</v>
      </c>
      <c r="C533" s="32" t="s">
        <v>22</v>
      </c>
      <c r="D533" s="32" t="n">
        <v>27</v>
      </c>
      <c r="E533" s="0" t="str">
        <f aca="false">VLOOKUP(A533,EVER!$A$2:$R$2707,1,0)</f>
        <v>BUJE0086</v>
      </c>
    </row>
    <row r="534" customFormat="false" ht="15" hidden="false" customHeight="false" outlineLevel="0" collapsed="false">
      <c r="A534" s="32" t="s">
        <v>1549</v>
      </c>
      <c r="B534" s="32" t="s">
        <v>8882</v>
      </c>
      <c r="C534" s="32" t="s">
        <v>22</v>
      </c>
      <c r="D534" s="32" t="n">
        <v>27</v>
      </c>
      <c r="E534" s="0" t="str">
        <f aca="false">VLOOKUP(A534,EVER!$A$2:$R$2707,1,0)</f>
        <v>BUJE0087</v>
      </c>
    </row>
    <row r="535" customFormat="false" ht="15" hidden="false" customHeight="false" outlineLevel="0" collapsed="false">
      <c r="A535" s="32" t="s">
        <v>1552</v>
      </c>
      <c r="B535" s="32" t="s">
        <v>8883</v>
      </c>
      <c r="C535" s="32" t="s">
        <v>22</v>
      </c>
      <c r="D535" s="32" t="n">
        <v>2</v>
      </c>
    </row>
    <row r="536" customFormat="false" ht="15" hidden="false" customHeight="false" outlineLevel="0" collapsed="false">
      <c r="A536" s="32" t="s">
        <v>1555</v>
      </c>
      <c r="B536" s="32" t="s">
        <v>8884</v>
      </c>
      <c r="C536" s="32" t="s">
        <v>22</v>
      </c>
      <c r="D536" s="32" t="n">
        <v>2</v>
      </c>
      <c r="E536" s="0" t="str">
        <f aca="false">VLOOKUP(A536,EVER!$A$2:$R$2707,1,0)</f>
        <v>BUJE0089</v>
      </c>
    </row>
    <row r="537" customFormat="false" ht="15" hidden="false" customHeight="false" outlineLevel="0" collapsed="false">
      <c r="E537" s="0" t="e">
        <f aca="false">VLOOKUP(A537,EVER!$A$2:$R$2707,1,0)</f>
        <v>#N/A</v>
      </c>
    </row>
    <row r="538" customFormat="false" ht="15" hidden="false" customHeight="false" outlineLevel="0" collapsed="false">
      <c r="A538" s="32" t="s">
        <v>1558</v>
      </c>
      <c r="B538" s="32" t="s">
        <v>8885</v>
      </c>
      <c r="C538" s="32" t="s">
        <v>22</v>
      </c>
      <c r="D538" s="32" t="n">
        <v>2</v>
      </c>
      <c r="E538" s="0" t="str">
        <f aca="false">VLOOKUP(A538,EVER!$A$2:$R$2707,1,0)</f>
        <v>BUJI0002</v>
      </c>
    </row>
    <row r="539" customFormat="false" ht="15" hidden="false" customHeight="false" outlineLevel="0" collapsed="false">
      <c r="A539" s="32" t="s">
        <v>1562</v>
      </c>
      <c r="B539" s="32" t="s">
        <v>8886</v>
      </c>
      <c r="C539" s="32" t="s">
        <v>22</v>
      </c>
      <c r="D539" s="32" t="n">
        <v>4</v>
      </c>
      <c r="E539" s="0" t="str">
        <f aca="false">VLOOKUP(A539,EVER!$A$2:$R$2707,1,0)</f>
        <v>BUJI0003</v>
      </c>
    </row>
    <row r="540" customFormat="false" ht="15" hidden="false" customHeight="false" outlineLevel="0" collapsed="false">
      <c r="A540" s="32" t="s">
        <v>1564</v>
      </c>
      <c r="B540" s="32" t="s">
        <v>8887</v>
      </c>
      <c r="C540" s="32" t="s">
        <v>22</v>
      </c>
      <c r="D540" s="32" t="n">
        <v>16</v>
      </c>
      <c r="E540" s="0" t="str">
        <f aca="false">VLOOKUP(A540,EVER!$A$2:$R$2707,1,0)</f>
        <v>BUJI0004</v>
      </c>
    </row>
    <row r="541" customFormat="false" ht="15" hidden="false" customHeight="false" outlineLevel="0" collapsed="false">
      <c r="A541" s="32" t="s">
        <v>1566</v>
      </c>
      <c r="B541" s="32" t="s">
        <v>8888</v>
      </c>
      <c r="C541" s="32" t="s">
        <v>22</v>
      </c>
      <c r="D541" s="32" t="n">
        <v>0</v>
      </c>
      <c r="E541" s="0" t="str">
        <f aca="false">VLOOKUP(A541,EVER!$A$2:$R$2707,1,0)</f>
        <v>BUJI0006</v>
      </c>
    </row>
    <row r="542" customFormat="false" ht="15" hidden="false" customHeight="false" outlineLevel="0" collapsed="false">
      <c r="A542" s="32" t="s">
        <v>1570</v>
      </c>
      <c r="B542" s="32" t="s">
        <v>8889</v>
      </c>
      <c r="C542" s="32" t="s">
        <v>22</v>
      </c>
      <c r="D542" s="32" t="n">
        <v>2</v>
      </c>
      <c r="E542" s="0" t="str">
        <f aca="false">VLOOKUP(A542,EVER!$A$2:$R$2707,1,0)</f>
        <v>BUJI0007</v>
      </c>
    </row>
    <row r="543" customFormat="false" ht="15" hidden="false" customHeight="false" outlineLevel="0" collapsed="false">
      <c r="A543" s="32" t="s">
        <v>1573</v>
      </c>
      <c r="B543" s="32" t="s">
        <v>8890</v>
      </c>
      <c r="C543" s="32" t="s">
        <v>22</v>
      </c>
      <c r="D543" s="32" t="n">
        <v>3</v>
      </c>
      <c r="E543" s="0" t="str">
        <f aca="false">VLOOKUP(A543,EVER!$A$2:$R$2707,1,0)</f>
        <v>BUJI0009</v>
      </c>
    </row>
    <row r="544" customFormat="false" ht="15" hidden="false" customHeight="false" outlineLevel="0" collapsed="false">
      <c r="A544" s="32" t="s">
        <v>1575</v>
      </c>
      <c r="B544" s="32" t="s">
        <v>8891</v>
      </c>
      <c r="C544" s="32" t="s">
        <v>22</v>
      </c>
      <c r="D544" s="32" t="n">
        <v>2</v>
      </c>
      <c r="E544" s="0" t="str">
        <f aca="false">VLOOKUP(A544,EVER!$A$2:$R$2707,1,0)</f>
        <v>BUJI0010</v>
      </c>
    </row>
    <row r="545" customFormat="false" ht="15" hidden="false" customHeight="false" outlineLevel="0" collapsed="false">
      <c r="A545" s="32" t="s">
        <v>1577</v>
      </c>
      <c r="B545" s="32" t="s">
        <v>8892</v>
      </c>
      <c r="C545" s="32" t="s">
        <v>22</v>
      </c>
      <c r="D545" s="32" t="n">
        <v>2</v>
      </c>
      <c r="E545" s="0" t="str">
        <f aca="false">VLOOKUP(A545,EVER!$A$2:$R$2707,1,0)</f>
        <v>BUJI0012</v>
      </c>
    </row>
    <row r="546" customFormat="false" ht="15" hidden="false" customHeight="false" outlineLevel="0" collapsed="false">
      <c r="A546" s="32" t="s">
        <v>1580</v>
      </c>
      <c r="B546" s="32" t="s">
        <v>8893</v>
      </c>
      <c r="C546" s="32" t="s">
        <v>22</v>
      </c>
      <c r="D546" s="32" t="n">
        <v>0</v>
      </c>
      <c r="E546" s="0" t="str">
        <f aca="false">VLOOKUP(A546,EVER!$A$2:$R$2707,1,0)</f>
        <v>BUJI0013</v>
      </c>
    </row>
    <row r="547" customFormat="false" ht="15" hidden="false" customHeight="false" outlineLevel="0" collapsed="false">
      <c r="A547" s="32" t="s">
        <v>1582</v>
      </c>
      <c r="B547" s="32" t="s">
        <v>8894</v>
      </c>
      <c r="C547" s="32" t="s">
        <v>22</v>
      </c>
      <c r="D547" s="32" t="n">
        <v>2</v>
      </c>
      <c r="E547" s="0" t="str">
        <f aca="false">VLOOKUP(A547,EVER!$A$2:$R$2707,1,0)</f>
        <v>BUJI0014</v>
      </c>
    </row>
    <row r="548" customFormat="false" ht="15" hidden="false" customHeight="false" outlineLevel="0" collapsed="false">
      <c r="A548" s="32" t="s">
        <v>1585</v>
      </c>
      <c r="B548" s="32" t="s">
        <v>8895</v>
      </c>
      <c r="C548" s="32" t="s">
        <v>22</v>
      </c>
      <c r="D548" s="32" t="n">
        <v>2</v>
      </c>
      <c r="E548" s="0" t="str">
        <f aca="false">VLOOKUP(A548,EVER!$A$2:$R$2707,1,0)</f>
        <v>BUJI0015</v>
      </c>
    </row>
    <row r="549" customFormat="false" ht="15" hidden="false" customHeight="false" outlineLevel="0" collapsed="false">
      <c r="A549" s="32" t="s">
        <v>8049</v>
      </c>
      <c r="B549" s="32" t="s">
        <v>8896</v>
      </c>
      <c r="C549" s="32" t="s">
        <v>8421</v>
      </c>
      <c r="D549" s="32" t="n">
        <v>8</v>
      </c>
      <c r="E549" s="0" t="str">
        <f aca="false">VLOOKUP(A549,EVER!$A$2:$R$2707,1,0)</f>
        <v>BUJI0017</v>
      </c>
    </row>
    <row r="550" customFormat="false" ht="15" hidden="false" customHeight="false" outlineLevel="0" collapsed="false">
      <c r="A550" s="32" t="s">
        <v>8051</v>
      </c>
      <c r="B550" s="32" t="s">
        <v>8897</v>
      </c>
      <c r="C550" s="32" t="s">
        <v>8639</v>
      </c>
      <c r="D550" s="32" t="n">
        <v>0</v>
      </c>
      <c r="E550" s="0" t="str">
        <f aca="false">VLOOKUP(A550,EVER!$A$2:$R$2707,1,0)</f>
        <v>BUJI0018</v>
      </c>
    </row>
    <row r="551" customFormat="false" ht="15" hidden="false" customHeight="false" outlineLevel="0" collapsed="false">
      <c r="A551" s="32" t="s">
        <v>8054</v>
      </c>
      <c r="B551" s="32" t="s">
        <v>8898</v>
      </c>
      <c r="C551" s="32" t="s">
        <v>8639</v>
      </c>
      <c r="D551" s="32" t="n">
        <v>20</v>
      </c>
      <c r="E551" s="0" t="str">
        <f aca="false">VLOOKUP(A551,EVER!$A$2:$R$2707,1,0)</f>
        <v>BUJI0019</v>
      </c>
    </row>
    <row r="552" customFormat="false" ht="15" hidden="false" customHeight="false" outlineLevel="0" collapsed="false">
      <c r="A552" s="32" t="s">
        <v>1588</v>
      </c>
      <c r="B552" s="32" t="s">
        <v>8899</v>
      </c>
      <c r="C552" s="32" t="s">
        <v>22</v>
      </c>
      <c r="D552" s="32" t="n">
        <v>7</v>
      </c>
    </row>
    <row r="553" customFormat="false" ht="15" hidden="false" customHeight="false" outlineLevel="0" collapsed="false">
      <c r="A553" s="32" t="s">
        <v>1591</v>
      </c>
      <c r="B553" s="32" t="s">
        <v>8900</v>
      </c>
      <c r="C553" s="32" t="s">
        <v>22</v>
      </c>
      <c r="D553" s="32" t="n">
        <v>0</v>
      </c>
      <c r="E553" s="0" t="str">
        <f aca="false">VLOOKUP(A553,EVER!$A$2:$R$2707,1,0)</f>
        <v>BUJIA0017</v>
      </c>
    </row>
    <row r="554" customFormat="false" ht="15" hidden="false" customHeight="false" outlineLevel="0" collapsed="false">
      <c r="E554" s="0" t="e">
        <f aca="false">VLOOKUP(A554,EVER!$A$2:$R$2707,1,0)</f>
        <v>#N/A</v>
      </c>
    </row>
    <row r="555" customFormat="false" ht="15" hidden="false" customHeight="false" outlineLevel="0" collapsed="false">
      <c r="A555" s="32" t="s">
        <v>1594</v>
      </c>
      <c r="B555" s="32" t="s">
        <v>8901</v>
      </c>
      <c r="C555" s="32" t="s">
        <v>22</v>
      </c>
      <c r="D555" s="32" t="n">
        <v>5</v>
      </c>
      <c r="E555" s="0" t="str">
        <f aca="false">VLOOKUP(A555,EVER!$A$2:$R$2707,1,0)</f>
        <v>BULV0001</v>
      </c>
    </row>
    <row r="556" customFormat="false" ht="15" hidden="false" customHeight="false" outlineLevel="0" collapsed="false">
      <c r="A556" s="32" t="s">
        <v>1600</v>
      </c>
      <c r="B556" s="32" t="s">
        <v>8902</v>
      </c>
      <c r="C556" s="32" t="s">
        <v>22</v>
      </c>
      <c r="D556" s="32" t="n">
        <v>0</v>
      </c>
      <c r="E556" s="0" t="str">
        <f aca="false">VLOOKUP(A556,EVER!$A$2:$R$2707,1,0)</f>
        <v>BULV0002</v>
      </c>
    </row>
    <row r="557" customFormat="false" ht="15" hidden="false" customHeight="false" outlineLevel="0" collapsed="false">
      <c r="A557" s="32" t="s">
        <v>1604</v>
      </c>
      <c r="B557" s="32" t="s">
        <v>8903</v>
      </c>
      <c r="C557" s="32" t="s">
        <v>22</v>
      </c>
      <c r="D557" s="32" t="n">
        <v>8</v>
      </c>
      <c r="E557" s="0" t="str">
        <f aca="false">VLOOKUP(A557,EVER!$A$2:$R$2707,1,0)</f>
        <v>BULV0003</v>
      </c>
    </row>
    <row r="558" customFormat="false" ht="15" hidden="false" customHeight="false" outlineLevel="0" collapsed="false">
      <c r="A558" s="32" t="s">
        <v>1607</v>
      </c>
      <c r="B558" s="32" t="s">
        <v>8904</v>
      </c>
      <c r="C558" s="32" t="s">
        <v>22</v>
      </c>
      <c r="D558" s="32" t="n">
        <v>5</v>
      </c>
      <c r="E558" s="0" t="str">
        <f aca="false">VLOOKUP(A558,EVER!$A$2:$R$2707,1,0)</f>
        <v>BULV0004</v>
      </c>
    </row>
    <row r="559" customFormat="false" ht="15" hidden="false" customHeight="false" outlineLevel="0" collapsed="false">
      <c r="A559" s="32" t="s">
        <v>1610</v>
      </c>
      <c r="B559" s="32" t="s">
        <v>8905</v>
      </c>
      <c r="C559" s="32" t="s">
        <v>22</v>
      </c>
      <c r="D559" s="32" t="n">
        <v>5</v>
      </c>
      <c r="E559" s="0" t="str">
        <f aca="false">VLOOKUP(A559,EVER!$A$2:$R$2707,1,0)</f>
        <v>BULV0005</v>
      </c>
    </row>
    <row r="560" customFormat="false" ht="15" hidden="false" customHeight="false" outlineLevel="0" collapsed="false">
      <c r="A560" s="32" t="s">
        <v>1613</v>
      </c>
      <c r="B560" s="32" t="s">
        <v>8906</v>
      </c>
      <c r="C560" s="32" t="s">
        <v>22</v>
      </c>
      <c r="D560" s="32" t="n">
        <v>5</v>
      </c>
      <c r="E560" s="0" t="str">
        <f aca="false">VLOOKUP(A560,EVER!$A$2:$R$2707,1,0)</f>
        <v>BULV0008</v>
      </c>
    </row>
    <row r="561" customFormat="false" ht="15" hidden="false" customHeight="false" outlineLevel="0" collapsed="false">
      <c r="A561" s="32" t="s">
        <v>1617</v>
      </c>
      <c r="B561" s="32" t="s">
        <v>8907</v>
      </c>
      <c r="C561" s="32" t="s">
        <v>22</v>
      </c>
      <c r="D561" s="32" t="n">
        <v>4</v>
      </c>
      <c r="E561" s="0" t="str">
        <f aca="false">VLOOKUP(A561,EVER!$A$2:$R$2707,1,0)</f>
        <v>BULV0009</v>
      </c>
    </row>
    <row r="562" customFormat="false" ht="15" hidden="false" customHeight="false" outlineLevel="0" collapsed="false">
      <c r="A562" s="32" t="s">
        <v>1620</v>
      </c>
      <c r="B562" s="32" t="s">
        <v>8908</v>
      </c>
      <c r="C562" s="32" t="s">
        <v>22</v>
      </c>
      <c r="D562" s="32" t="n">
        <v>11</v>
      </c>
    </row>
    <row r="563" customFormat="false" ht="15" hidden="false" customHeight="false" outlineLevel="0" collapsed="false">
      <c r="A563" s="32" t="s">
        <v>1624</v>
      </c>
      <c r="B563" s="32" t="s">
        <v>8909</v>
      </c>
      <c r="C563" s="32" t="s">
        <v>22</v>
      </c>
      <c r="D563" s="32" t="n">
        <v>0</v>
      </c>
      <c r="E563" s="0" t="str">
        <f aca="false">VLOOKUP(A563,EVER!$A$2:$R$2707,1,0)</f>
        <v>BULV0011</v>
      </c>
    </row>
    <row r="564" customFormat="false" ht="15" hidden="false" customHeight="false" outlineLevel="0" collapsed="false">
      <c r="E564" s="0" t="e">
        <f aca="false">VLOOKUP(A564,EVER!$A$2:$R$2707,1,0)</f>
        <v>#N/A</v>
      </c>
    </row>
    <row r="565" customFormat="false" ht="15" hidden="false" customHeight="false" outlineLevel="0" collapsed="false">
      <c r="A565" s="32" t="s">
        <v>1627</v>
      </c>
      <c r="B565" s="32" t="s">
        <v>8910</v>
      </c>
      <c r="C565" s="32" t="s">
        <v>22</v>
      </c>
      <c r="D565" s="32" t="n">
        <v>17</v>
      </c>
    </row>
    <row r="566" customFormat="false" ht="15" hidden="false" customHeight="false" outlineLevel="0" collapsed="false">
      <c r="A566" s="32" t="s">
        <v>1631</v>
      </c>
      <c r="B566" s="32" t="s">
        <v>8911</v>
      </c>
      <c r="C566" s="32" t="s">
        <v>22</v>
      </c>
      <c r="D566" s="32" t="n">
        <v>1</v>
      </c>
      <c r="E566" s="0" t="str">
        <f aca="false">VLOOKUP(A566,EVER!$A$2:$R$2707,1,0)</f>
        <v>BUSO0002</v>
      </c>
    </row>
    <row r="567" customFormat="false" ht="15" hidden="false" customHeight="false" outlineLevel="0" collapsed="false">
      <c r="E567" s="0" t="e">
        <f aca="false">VLOOKUP(A567,EVER!$A$2:$R$2707,1,0)</f>
        <v>#N/A</v>
      </c>
    </row>
    <row r="568" customFormat="false" ht="15" hidden="false" customHeight="false" outlineLevel="0" collapsed="false">
      <c r="A568" s="32" t="s">
        <v>1634</v>
      </c>
      <c r="B568" s="32" t="s">
        <v>8912</v>
      </c>
      <c r="C568" s="32" t="s">
        <v>22</v>
      </c>
      <c r="D568" s="32" t="n">
        <v>1</v>
      </c>
      <c r="E568" s="0" t="str">
        <f aca="false">VLOOKUP(A568,EVER!$A$2:$R$2707,1,0)</f>
        <v>CABL0002</v>
      </c>
    </row>
    <row r="569" customFormat="false" ht="15" hidden="false" customHeight="false" outlineLevel="0" collapsed="false">
      <c r="E569" s="0" t="e">
        <f aca="false">VLOOKUP(A569,EVER!$A$2:$R$2707,1,0)</f>
        <v>#N/A</v>
      </c>
    </row>
    <row r="570" customFormat="false" ht="15" hidden="false" customHeight="false" outlineLevel="0" collapsed="false">
      <c r="A570" s="57" t="s">
        <v>8913</v>
      </c>
    </row>
    <row r="572" customFormat="false" ht="15" hidden="false" customHeight="false" outlineLevel="0" collapsed="false">
      <c r="A572" s="56" t="s">
        <v>8412</v>
      </c>
    </row>
    <row r="573" customFormat="false" ht="15" hidden="false" customHeight="false" outlineLevel="0" collapsed="false">
      <c r="A573" s="56" t="s">
        <v>8413</v>
      </c>
      <c r="B573" s="56" t="s">
        <v>8414</v>
      </c>
      <c r="C573" s="56" t="s">
        <v>8415</v>
      </c>
      <c r="D573" s="56" t="s">
        <v>8416</v>
      </c>
    </row>
    <row r="574" customFormat="false" ht="15" hidden="false" customHeight="false" outlineLevel="0" collapsed="false">
      <c r="A574" s="32" t="s">
        <v>1639</v>
      </c>
      <c r="B574" s="32" t="s">
        <v>8914</v>
      </c>
      <c r="C574" s="32" t="s">
        <v>22</v>
      </c>
      <c r="D574" s="32" t="n">
        <v>3</v>
      </c>
    </row>
    <row r="575" customFormat="false" ht="15" hidden="false" customHeight="false" outlineLevel="0" collapsed="false">
      <c r="A575" s="32" t="s">
        <v>1642</v>
      </c>
      <c r="B575" s="32" t="s">
        <v>8915</v>
      </c>
      <c r="C575" s="32" t="s">
        <v>22</v>
      </c>
      <c r="D575" s="32" t="n">
        <v>3</v>
      </c>
      <c r="E575" s="0" t="str">
        <f aca="false">VLOOKUP(A575,EVER!$A$2:$R$2707,1,0)</f>
        <v>CACL0002</v>
      </c>
    </row>
    <row r="576" customFormat="false" ht="15" hidden="false" customHeight="false" outlineLevel="0" collapsed="false">
      <c r="A576" s="32" t="s">
        <v>1645</v>
      </c>
      <c r="B576" s="32" t="s">
        <v>8916</v>
      </c>
      <c r="C576" s="32" t="s">
        <v>22</v>
      </c>
      <c r="D576" s="32" t="n">
        <v>17</v>
      </c>
      <c r="E576" s="0" t="str">
        <f aca="false">VLOOKUP(A576,EVER!$A$2:$R$2707,1,0)</f>
        <v>CACL0003</v>
      </c>
    </row>
    <row r="577" customFormat="false" ht="15" hidden="false" customHeight="false" outlineLevel="0" collapsed="false">
      <c r="A577" s="32" t="s">
        <v>1648</v>
      </c>
      <c r="B577" s="32" t="s">
        <v>8917</v>
      </c>
      <c r="C577" s="32" t="s">
        <v>22</v>
      </c>
      <c r="D577" s="32" t="n">
        <v>2</v>
      </c>
      <c r="E577" s="0" t="str">
        <f aca="false">VLOOKUP(A577,EVER!$A$2:$R$2707,1,0)</f>
        <v>CACL0005</v>
      </c>
    </row>
    <row r="578" customFormat="false" ht="15" hidden="false" customHeight="false" outlineLevel="0" collapsed="false">
      <c r="A578" s="32" t="s">
        <v>1652</v>
      </c>
      <c r="B578" s="32" t="s">
        <v>8918</v>
      </c>
      <c r="C578" s="32" t="s">
        <v>22</v>
      </c>
      <c r="D578" s="32" t="n">
        <v>19</v>
      </c>
      <c r="E578" s="0" t="str">
        <f aca="false">VLOOKUP(A578,EVER!$A$2:$R$2707,1,0)</f>
        <v>CACL0006</v>
      </c>
    </row>
    <row r="579" customFormat="false" ht="15" hidden="false" customHeight="false" outlineLevel="0" collapsed="false">
      <c r="A579" s="32" t="s">
        <v>1655</v>
      </c>
      <c r="B579" s="32" t="s">
        <v>8919</v>
      </c>
      <c r="C579" s="32" t="s">
        <v>22</v>
      </c>
      <c r="D579" s="32" t="n">
        <v>17</v>
      </c>
      <c r="E579" s="0" t="str">
        <f aca="false">VLOOKUP(A579,EVER!$A$2:$R$2707,1,0)</f>
        <v>CACL0007</v>
      </c>
    </row>
    <row r="580" customFormat="false" ht="15" hidden="false" customHeight="false" outlineLevel="0" collapsed="false">
      <c r="A580" s="32" t="s">
        <v>1658</v>
      </c>
      <c r="B580" s="32" t="s">
        <v>8920</v>
      </c>
      <c r="C580" s="32" t="s">
        <v>22</v>
      </c>
      <c r="D580" s="32" t="n">
        <v>22</v>
      </c>
      <c r="E580" s="0" t="str">
        <f aca="false">VLOOKUP(A580,EVER!$A$2:$R$2707,1,0)</f>
        <v>CACL0008</v>
      </c>
    </row>
    <row r="581" customFormat="false" ht="15" hidden="false" customHeight="false" outlineLevel="0" collapsed="false">
      <c r="A581" s="32" t="s">
        <v>1660</v>
      </c>
      <c r="B581" s="32" t="s">
        <v>8921</v>
      </c>
      <c r="C581" s="32" t="s">
        <v>22</v>
      </c>
      <c r="D581" s="32" t="n">
        <v>35</v>
      </c>
      <c r="E581" s="0" t="str">
        <f aca="false">VLOOKUP(A581,EVER!$A$2:$R$2707,1,0)</f>
        <v>CACL0009</v>
      </c>
    </row>
    <row r="582" customFormat="false" ht="15" hidden="false" customHeight="false" outlineLevel="0" collapsed="false">
      <c r="A582" s="32" t="s">
        <v>1663</v>
      </c>
      <c r="B582" s="32" t="s">
        <v>8922</v>
      </c>
      <c r="C582" s="32" t="s">
        <v>22</v>
      </c>
      <c r="D582" s="32" t="n">
        <v>2</v>
      </c>
      <c r="E582" s="0" t="str">
        <f aca="false">VLOOKUP(A582,EVER!$A$2:$R$2707,1,0)</f>
        <v>CACL0010</v>
      </c>
    </row>
    <row r="583" customFormat="false" ht="15" hidden="false" customHeight="false" outlineLevel="0" collapsed="false">
      <c r="A583" s="32" t="s">
        <v>1665</v>
      </c>
      <c r="B583" s="32" t="s">
        <v>8923</v>
      </c>
      <c r="C583" s="32" t="s">
        <v>22</v>
      </c>
      <c r="D583" s="32" t="n">
        <v>13</v>
      </c>
      <c r="E583" s="0" t="str">
        <f aca="false">VLOOKUP(A583,EVER!$A$2:$R$2707,1,0)</f>
        <v>CACL0011</v>
      </c>
    </row>
    <row r="584" customFormat="false" ht="15" hidden="false" customHeight="false" outlineLevel="0" collapsed="false">
      <c r="A584" s="32" t="s">
        <v>1668</v>
      </c>
      <c r="B584" s="32" t="s">
        <v>8924</v>
      </c>
      <c r="C584" s="32" t="s">
        <v>22</v>
      </c>
      <c r="D584" s="32" t="n">
        <v>12</v>
      </c>
      <c r="E584" s="0" t="str">
        <f aca="false">VLOOKUP(A584,EVER!$A$2:$R$2707,1,0)</f>
        <v>CACL0012</v>
      </c>
    </row>
    <row r="585" customFormat="false" ht="15" hidden="false" customHeight="false" outlineLevel="0" collapsed="false">
      <c r="A585" s="32" t="s">
        <v>1671</v>
      </c>
      <c r="B585" s="32" t="s">
        <v>8925</v>
      </c>
      <c r="C585" s="32" t="s">
        <v>22</v>
      </c>
      <c r="D585" s="32" t="n">
        <v>1</v>
      </c>
      <c r="E585" s="0" t="str">
        <f aca="false">VLOOKUP(A585,EVER!$A$2:$R$2707,1,0)</f>
        <v>CACL0013</v>
      </c>
    </row>
    <row r="586" customFormat="false" ht="15" hidden="false" customHeight="false" outlineLevel="0" collapsed="false">
      <c r="A586" s="32" t="s">
        <v>1673</v>
      </c>
      <c r="B586" s="32" t="s">
        <v>8926</v>
      </c>
      <c r="C586" s="32" t="s">
        <v>22</v>
      </c>
      <c r="D586" s="32" t="n">
        <v>15</v>
      </c>
      <c r="E586" s="0" t="str">
        <f aca="false">VLOOKUP(A586,EVER!$A$2:$R$2707,1,0)</f>
        <v>CACL0014</v>
      </c>
    </row>
    <row r="587" customFormat="false" ht="15" hidden="false" customHeight="false" outlineLevel="0" collapsed="false">
      <c r="A587" s="32" t="s">
        <v>1676</v>
      </c>
      <c r="B587" s="32" t="s">
        <v>8927</v>
      </c>
      <c r="C587" s="32" t="s">
        <v>22</v>
      </c>
      <c r="D587" s="32" t="n">
        <v>6</v>
      </c>
      <c r="E587" s="0" t="str">
        <f aca="false">VLOOKUP(A587,EVER!$A$2:$R$2707,1,0)</f>
        <v>CACL0015</v>
      </c>
    </row>
    <row r="588" customFormat="false" ht="15" hidden="false" customHeight="false" outlineLevel="0" collapsed="false">
      <c r="A588" s="32" t="s">
        <v>1679</v>
      </c>
      <c r="B588" s="32" t="s">
        <v>8928</v>
      </c>
      <c r="C588" s="32" t="s">
        <v>22</v>
      </c>
      <c r="D588" s="32" t="n">
        <v>11</v>
      </c>
      <c r="E588" s="0" t="str">
        <f aca="false">VLOOKUP(A588,EVER!$A$2:$R$2707,1,0)</f>
        <v>CACL0016</v>
      </c>
    </row>
    <row r="589" customFormat="false" ht="15" hidden="false" customHeight="false" outlineLevel="0" collapsed="false">
      <c r="A589" s="32" t="s">
        <v>1682</v>
      </c>
      <c r="B589" s="32" t="s">
        <v>8929</v>
      </c>
      <c r="C589" s="32" t="s">
        <v>22</v>
      </c>
      <c r="D589" s="32" t="n">
        <v>7</v>
      </c>
      <c r="E589" s="0" t="str">
        <f aca="false">VLOOKUP(A589,EVER!$A$2:$R$2707,1,0)</f>
        <v>CACL0018</v>
      </c>
    </row>
    <row r="590" customFormat="false" ht="15" hidden="false" customHeight="false" outlineLevel="0" collapsed="false">
      <c r="A590" s="32" t="s">
        <v>1685</v>
      </c>
      <c r="B590" s="32" t="s">
        <v>8929</v>
      </c>
      <c r="C590" s="32" t="s">
        <v>22</v>
      </c>
      <c r="D590" s="32" t="n">
        <v>6</v>
      </c>
      <c r="E590" s="0" t="str">
        <f aca="false">VLOOKUP(A590,EVER!$A$2:$R$2707,1,0)</f>
        <v>CACL0019</v>
      </c>
    </row>
    <row r="591" customFormat="false" ht="15" hidden="false" customHeight="false" outlineLevel="0" collapsed="false">
      <c r="A591" s="32" t="s">
        <v>1687</v>
      </c>
      <c r="B591" s="32" t="s">
        <v>8930</v>
      </c>
      <c r="C591" s="32" t="s">
        <v>22</v>
      </c>
      <c r="D591" s="32" t="n">
        <v>2</v>
      </c>
      <c r="E591" s="0" t="str">
        <f aca="false">VLOOKUP(A591,EVER!$A$2:$R$2707,1,0)</f>
        <v>CACL0020</v>
      </c>
    </row>
    <row r="592" customFormat="false" ht="15" hidden="false" customHeight="false" outlineLevel="0" collapsed="false">
      <c r="A592" s="32" t="s">
        <v>1690</v>
      </c>
      <c r="B592" s="32" t="s">
        <v>8931</v>
      </c>
      <c r="C592" s="32" t="s">
        <v>22</v>
      </c>
      <c r="D592" s="32" t="n">
        <v>0</v>
      </c>
      <c r="E592" s="0" t="str">
        <f aca="false">VLOOKUP(A592,EVER!$A$2:$R$2707,1,0)</f>
        <v>CACL0021</v>
      </c>
    </row>
    <row r="593" customFormat="false" ht="15" hidden="false" customHeight="false" outlineLevel="0" collapsed="false">
      <c r="A593" s="32" t="s">
        <v>1693</v>
      </c>
      <c r="B593" s="32" t="s">
        <v>8932</v>
      </c>
      <c r="C593" s="32" t="s">
        <v>22</v>
      </c>
      <c r="D593" s="32" t="n">
        <v>5</v>
      </c>
      <c r="E593" s="0" t="str">
        <f aca="false">VLOOKUP(A593,EVER!$A$2:$R$2707,1,0)</f>
        <v>CACL0022</v>
      </c>
    </row>
    <row r="594" customFormat="false" ht="15" hidden="false" customHeight="false" outlineLevel="0" collapsed="false">
      <c r="A594" s="32" t="s">
        <v>1696</v>
      </c>
      <c r="B594" s="32" t="s">
        <v>8933</v>
      </c>
      <c r="C594" s="32" t="s">
        <v>22</v>
      </c>
      <c r="D594" s="32" t="n">
        <v>1</v>
      </c>
      <c r="E594" s="0" t="str">
        <f aca="false">VLOOKUP(A594,EVER!$A$2:$R$2707,1,0)</f>
        <v>CACL0023</v>
      </c>
    </row>
    <row r="595" customFormat="false" ht="15" hidden="false" customHeight="false" outlineLevel="0" collapsed="false">
      <c r="A595" s="32" t="s">
        <v>1699</v>
      </c>
      <c r="B595" s="32" t="s">
        <v>8934</v>
      </c>
      <c r="C595" s="32" t="s">
        <v>22</v>
      </c>
      <c r="D595" s="32" t="n">
        <v>0</v>
      </c>
      <c r="E595" s="0" t="str">
        <f aca="false">VLOOKUP(A595,EVER!$A$2:$R$2707,1,0)</f>
        <v>CACL0024</v>
      </c>
    </row>
    <row r="596" customFormat="false" ht="15" hidden="false" customHeight="false" outlineLevel="0" collapsed="false">
      <c r="A596" s="32" t="s">
        <v>1702</v>
      </c>
      <c r="B596" s="32" t="s">
        <v>8935</v>
      </c>
      <c r="C596" s="32" t="s">
        <v>22</v>
      </c>
      <c r="D596" s="32" t="n">
        <v>3</v>
      </c>
      <c r="E596" s="0" t="str">
        <f aca="false">VLOOKUP(A596,EVER!$A$2:$R$2707,1,0)</f>
        <v>CACL0025</v>
      </c>
    </row>
    <row r="597" customFormat="false" ht="15" hidden="false" customHeight="false" outlineLevel="0" collapsed="false">
      <c r="A597" s="32" t="s">
        <v>1705</v>
      </c>
      <c r="B597" s="32" t="s">
        <v>8936</v>
      </c>
      <c r="C597" s="32" t="s">
        <v>22</v>
      </c>
      <c r="D597" s="32" t="n">
        <v>11</v>
      </c>
      <c r="E597" s="0" t="str">
        <f aca="false">VLOOKUP(A597,EVER!$A$2:$R$2707,1,0)</f>
        <v>CACL0026</v>
      </c>
    </row>
    <row r="598" customFormat="false" ht="15" hidden="false" customHeight="false" outlineLevel="0" collapsed="false">
      <c r="A598" s="32" t="s">
        <v>1708</v>
      </c>
      <c r="B598" s="32" t="s">
        <v>8937</v>
      </c>
      <c r="C598" s="32" t="s">
        <v>22</v>
      </c>
      <c r="D598" s="32" t="n">
        <v>12</v>
      </c>
      <c r="E598" s="0" t="str">
        <f aca="false">VLOOKUP(A598,EVER!$A$2:$R$2707,1,0)</f>
        <v>CACL0027</v>
      </c>
    </row>
    <row r="599" customFormat="false" ht="15" hidden="false" customHeight="false" outlineLevel="0" collapsed="false">
      <c r="A599" s="32" t="s">
        <v>1711</v>
      </c>
      <c r="B599" s="32" t="s">
        <v>8938</v>
      </c>
      <c r="C599" s="32" t="s">
        <v>22</v>
      </c>
      <c r="D599" s="32" t="n">
        <v>1</v>
      </c>
      <c r="E599" s="0" t="str">
        <f aca="false">VLOOKUP(A599,EVER!$A$2:$R$2707,1,0)</f>
        <v>CACL0028</v>
      </c>
    </row>
    <row r="600" customFormat="false" ht="15" hidden="false" customHeight="false" outlineLevel="0" collapsed="false">
      <c r="A600" s="32" t="s">
        <v>1715</v>
      </c>
      <c r="B600" s="32" t="s">
        <v>8939</v>
      </c>
      <c r="C600" s="32" t="s">
        <v>22</v>
      </c>
      <c r="D600" s="32" t="n">
        <v>2</v>
      </c>
      <c r="E600" s="0" t="str">
        <f aca="false">VLOOKUP(A600,EVER!$A$2:$R$2707,1,0)</f>
        <v>CACL0029</v>
      </c>
    </row>
    <row r="601" customFormat="false" ht="15" hidden="false" customHeight="false" outlineLevel="0" collapsed="false">
      <c r="A601" s="32" t="s">
        <v>1718</v>
      </c>
      <c r="B601" s="32" t="s">
        <v>8940</v>
      </c>
      <c r="C601" s="32" t="s">
        <v>22</v>
      </c>
      <c r="D601" s="32" t="n">
        <v>1</v>
      </c>
      <c r="E601" s="0" t="str">
        <f aca="false">VLOOKUP(A601,EVER!$A$2:$R$2707,1,0)</f>
        <v>CACL0030</v>
      </c>
    </row>
    <row r="602" customFormat="false" ht="15" hidden="false" customHeight="false" outlineLevel="0" collapsed="false">
      <c r="A602" s="32" t="s">
        <v>1721</v>
      </c>
      <c r="B602" s="32" t="s">
        <v>8941</v>
      </c>
      <c r="C602" s="32" t="s">
        <v>22</v>
      </c>
      <c r="D602" s="32" t="n">
        <v>4</v>
      </c>
      <c r="E602" s="0" t="str">
        <f aca="false">VLOOKUP(A602,EVER!$A$2:$R$2707,1,0)</f>
        <v>CACL0031</v>
      </c>
    </row>
    <row r="603" customFormat="false" ht="15" hidden="false" customHeight="false" outlineLevel="0" collapsed="false">
      <c r="A603" s="32" t="s">
        <v>1724</v>
      </c>
      <c r="B603" s="32" t="s">
        <v>8942</v>
      </c>
      <c r="C603" s="32" t="s">
        <v>22</v>
      </c>
      <c r="D603" s="32" t="n">
        <v>9</v>
      </c>
      <c r="E603" s="0" t="str">
        <f aca="false">VLOOKUP(A603,EVER!$A$2:$R$2707,1,0)</f>
        <v>CACL0032</v>
      </c>
    </row>
    <row r="604" customFormat="false" ht="15" hidden="false" customHeight="false" outlineLevel="0" collapsed="false">
      <c r="A604" s="32" t="s">
        <v>1727</v>
      </c>
      <c r="B604" s="32" t="s">
        <v>8943</v>
      </c>
      <c r="C604" s="32" t="s">
        <v>22</v>
      </c>
      <c r="D604" s="32" t="n">
        <v>4</v>
      </c>
      <c r="E604" s="0" t="str">
        <f aca="false">VLOOKUP(A604,EVER!$A$2:$R$2707,1,0)</f>
        <v>CACL0033</v>
      </c>
    </row>
    <row r="605" customFormat="false" ht="15" hidden="false" customHeight="false" outlineLevel="0" collapsed="false">
      <c r="A605" s="32" t="s">
        <v>1729</v>
      </c>
      <c r="B605" s="32" t="s">
        <v>8944</v>
      </c>
      <c r="C605" s="32" t="s">
        <v>22</v>
      </c>
      <c r="D605" s="32" t="n">
        <v>5</v>
      </c>
      <c r="E605" s="0" t="str">
        <f aca="false">VLOOKUP(A605,EVER!$A$2:$R$2707,1,0)</f>
        <v>CACL0034</v>
      </c>
    </row>
    <row r="606" customFormat="false" ht="15" hidden="false" customHeight="false" outlineLevel="0" collapsed="false">
      <c r="A606" s="32" t="s">
        <v>1732</v>
      </c>
      <c r="B606" s="32" t="s">
        <v>8945</v>
      </c>
      <c r="C606" s="32" t="s">
        <v>22</v>
      </c>
      <c r="D606" s="32" t="n">
        <v>3</v>
      </c>
      <c r="E606" s="0" t="str">
        <f aca="false">VLOOKUP(A606,EVER!$A$2:$R$2707,1,0)</f>
        <v>CACL0035</v>
      </c>
    </row>
    <row r="607" customFormat="false" ht="15" hidden="false" customHeight="false" outlineLevel="0" collapsed="false">
      <c r="A607" s="32" t="s">
        <v>1735</v>
      </c>
      <c r="B607" s="32" t="s">
        <v>8946</v>
      </c>
      <c r="C607" s="32" t="s">
        <v>22</v>
      </c>
      <c r="D607" s="32" t="n">
        <v>1</v>
      </c>
      <c r="E607" s="0" t="str">
        <f aca="false">VLOOKUP(A607,EVER!$A$2:$R$2707,1,0)</f>
        <v>CACL0036</v>
      </c>
    </row>
    <row r="608" customFormat="false" ht="15" hidden="false" customHeight="false" outlineLevel="0" collapsed="false">
      <c r="A608" s="32" t="s">
        <v>1738</v>
      </c>
      <c r="B608" s="32" t="s">
        <v>8947</v>
      </c>
      <c r="C608" s="32" t="s">
        <v>22</v>
      </c>
      <c r="D608" s="32" t="n">
        <v>1</v>
      </c>
    </row>
    <row r="609" customFormat="false" ht="15" hidden="false" customHeight="false" outlineLevel="0" collapsed="false">
      <c r="A609" s="32" t="s">
        <v>1741</v>
      </c>
      <c r="B609" s="32" t="s">
        <v>8948</v>
      </c>
      <c r="C609" s="32" t="s">
        <v>22</v>
      </c>
      <c r="D609" s="32" t="n">
        <v>1</v>
      </c>
      <c r="E609" s="0" t="str">
        <f aca="false">VLOOKUP(A609,EVER!$A$2:$R$2707,1,0)</f>
        <v>CACL0039</v>
      </c>
    </row>
    <row r="610" customFormat="false" ht="15" hidden="false" customHeight="false" outlineLevel="0" collapsed="false">
      <c r="E610" s="0" t="e">
        <f aca="false">VLOOKUP(A610,EVER!$A$2:$R$2707,1,0)</f>
        <v>#N/A</v>
      </c>
    </row>
    <row r="611" customFormat="false" ht="15" hidden="false" customHeight="false" outlineLevel="0" collapsed="false">
      <c r="A611" s="32" t="s">
        <v>8949</v>
      </c>
      <c r="B611" s="32" t="s">
        <v>8950</v>
      </c>
      <c r="C611" s="32" t="s">
        <v>8421</v>
      </c>
      <c r="D611" s="32" t="n">
        <v>1</v>
      </c>
      <c r="E611" s="0" t="e">
        <f aca="false">VLOOKUP(A611,EVER!$A$2:$R$2707,1,0)</f>
        <v>#N/A</v>
      </c>
    </row>
    <row r="612" customFormat="false" ht="15" hidden="false" customHeight="false" outlineLevel="0" collapsed="false">
      <c r="A612" s="32" t="s">
        <v>8057</v>
      </c>
      <c r="B612" s="32" t="s">
        <v>8951</v>
      </c>
      <c r="C612" s="32" t="s">
        <v>8421</v>
      </c>
      <c r="D612" s="32" t="n">
        <v>4</v>
      </c>
      <c r="E612" s="7" t="str">
        <f aca="false">VLOOKUP(A612,EVER!$A$2:$R$2707,1,0)</f>
        <v>CABL0001</v>
      </c>
    </row>
    <row r="613" customFormat="false" ht="15" hidden="false" customHeight="false" outlineLevel="0" collapsed="false">
      <c r="A613" s="32" t="s">
        <v>8061</v>
      </c>
      <c r="B613" s="32" t="s">
        <v>8952</v>
      </c>
      <c r="C613" s="32" t="s">
        <v>8639</v>
      </c>
      <c r="D613" s="32" t="n">
        <v>1</v>
      </c>
    </row>
    <row r="615" customFormat="false" ht="15" hidden="false" customHeight="false" outlineLevel="0" collapsed="false">
      <c r="A615" s="57" t="s">
        <v>8953</v>
      </c>
    </row>
    <row r="617" customFormat="false" ht="15" hidden="false" customHeight="false" outlineLevel="0" collapsed="false">
      <c r="A617" s="56" t="s">
        <v>8412</v>
      </c>
    </row>
    <row r="618" customFormat="false" ht="15" hidden="false" customHeight="false" outlineLevel="0" collapsed="false">
      <c r="A618" s="56" t="s">
        <v>8413</v>
      </c>
      <c r="B618" s="56" t="s">
        <v>8414</v>
      </c>
      <c r="C618" s="56" t="s">
        <v>8415</v>
      </c>
      <c r="D618" s="56" t="s">
        <v>8416</v>
      </c>
    </row>
    <row r="619" customFormat="false" ht="15" hidden="false" customHeight="false" outlineLevel="0" collapsed="false">
      <c r="A619" s="32" t="s">
        <v>8954</v>
      </c>
      <c r="B619" s="32" t="s">
        <v>8955</v>
      </c>
      <c r="C619" s="32" t="s">
        <v>8639</v>
      </c>
      <c r="D619" s="32" t="n">
        <v>5</v>
      </c>
      <c r="E619" s="0" t="e">
        <f aca="false">VLOOKUP(A619,EVER!$A$2:$R$2707,1,0)</f>
        <v>#N/A</v>
      </c>
    </row>
    <row r="620" customFormat="false" ht="15" hidden="false" customHeight="false" outlineLevel="0" collapsed="false">
      <c r="E620" s="0" t="e">
        <f aca="false">VLOOKUP(A620,EVER!$A$2:$R$2707,1,0)</f>
        <v>#N/A</v>
      </c>
    </row>
    <row r="621" customFormat="false" ht="15" hidden="false" customHeight="false" outlineLevel="0" collapsed="false">
      <c r="A621" s="32" t="s">
        <v>1744</v>
      </c>
      <c r="B621" s="32" t="s">
        <v>8956</v>
      </c>
      <c r="C621" s="32" t="s">
        <v>22</v>
      </c>
      <c r="D621" s="32" t="n">
        <v>4</v>
      </c>
      <c r="E621" s="0" t="str">
        <f aca="false">VLOOKUP(A621,EVER!$A$2:$R$2707,1,0)</f>
        <v>CADE0010</v>
      </c>
    </row>
    <row r="622" customFormat="false" ht="15" hidden="false" customHeight="false" outlineLevel="0" collapsed="false">
      <c r="A622" s="32" t="s">
        <v>1750</v>
      </c>
      <c r="B622" s="32" t="s">
        <v>8957</v>
      </c>
      <c r="C622" s="32" t="s">
        <v>22</v>
      </c>
      <c r="D622" s="32" t="n">
        <v>2</v>
      </c>
      <c r="E622" s="0" t="str">
        <f aca="false">VLOOKUP(A622,EVER!$A$2:$R$2707,1,0)</f>
        <v>CADE0012</v>
      </c>
    </row>
    <row r="623" customFormat="false" ht="15" hidden="false" customHeight="false" outlineLevel="0" collapsed="false">
      <c r="A623" s="32" t="s">
        <v>1755</v>
      </c>
      <c r="B623" s="32" t="s">
        <v>8958</v>
      </c>
      <c r="C623" s="32" t="s">
        <v>22</v>
      </c>
      <c r="D623" s="32" t="n">
        <v>1</v>
      </c>
      <c r="E623" s="0" t="str">
        <f aca="false">VLOOKUP(A623,EVER!$A$2:$R$2707,1,0)</f>
        <v>CADE0015</v>
      </c>
    </row>
    <row r="624" customFormat="false" ht="15" hidden="false" customHeight="false" outlineLevel="0" collapsed="false">
      <c r="A624" s="32" t="s">
        <v>1759</v>
      </c>
      <c r="B624" s="32" t="s">
        <v>8959</v>
      </c>
      <c r="C624" s="32" t="s">
        <v>22</v>
      </c>
      <c r="D624" s="32" t="n">
        <v>2</v>
      </c>
      <c r="E624" s="0" t="str">
        <f aca="false">VLOOKUP(A624,EVER!$A$2:$R$2707,1,0)</f>
        <v>CADE0016</v>
      </c>
    </row>
    <row r="625" customFormat="false" ht="15" hidden="false" customHeight="false" outlineLevel="0" collapsed="false">
      <c r="A625" s="32" t="s">
        <v>1763</v>
      </c>
      <c r="B625" s="32" t="s">
        <v>8960</v>
      </c>
      <c r="C625" s="32" t="s">
        <v>22</v>
      </c>
      <c r="D625" s="32" t="n">
        <v>39</v>
      </c>
      <c r="E625" s="0" t="str">
        <f aca="false">VLOOKUP(A625,EVER!$A$2:$R$2707,1,0)</f>
        <v>CADE0017</v>
      </c>
    </row>
    <row r="626" customFormat="false" ht="15" hidden="false" customHeight="false" outlineLevel="0" collapsed="false">
      <c r="A626" s="32" t="s">
        <v>1767</v>
      </c>
      <c r="B626" s="32" t="s">
        <v>8961</v>
      </c>
      <c r="C626" s="32" t="s">
        <v>22</v>
      </c>
      <c r="D626" s="32" t="n">
        <v>10</v>
      </c>
      <c r="E626" s="0" t="str">
        <f aca="false">VLOOKUP(A626,EVER!$A$2:$R$2707,1,0)</f>
        <v>CADE0020</v>
      </c>
    </row>
    <row r="627" customFormat="false" ht="15" hidden="false" customHeight="false" outlineLevel="0" collapsed="false">
      <c r="A627" s="32" t="s">
        <v>1771</v>
      </c>
      <c r="B627" s="32" t="s">
        <v>8962</v>
      </c>
      <c r="C627" s="32" t="s">
        <v>22</v>
      </c>
      <c r="D627" s="32" t="n">
        <v>1</v>
      </c>
      <c r="E627" s="0" t="str">
        <f aca="false">VLOOKUP(A627,EVER!$A$2:$R$2707,1,0)</f>
        <v>CADE0021</v>
      </c>
    </row>
    <row r="628" customFormat="false" ht="15" hidden="false" customHeight="false" outlineLevel="0" collapsed="false">
      <c r="A628" s="32" t="s">
        <v>1776</v>
      </c>
      <c r="B628" s="32" t="s">
        <v>8963</v>
      </c>
      <c r="C628" s="32" t="s">
        <v>22</v>
      </c>
      <c r="D628" s="32" t="n">
        <v>3</v>
      </c>
      <c r="E628" s="0" t="str">
        <f aca="false">VLOOKUP(A628,EVER!$A$2:$R$2707,1,0)</f>
        <v>CADE0023</v>
      </c>
    </row>
    <row r="629" customFormat="false" ht="15" hidden="false" customHeight="false" outlineLevel="0" collapsed="false">
      <c r="A629" s="32" t="s">
        <v>1780</v>
      </c>
      <c r="B629" s="32" t="s">
        <v>8964</v>
      </c>
      <c r="C629" s="32" t="s">
        <v>22</v>
      </c>
      <c r="D629" s="32" t="n">
        <v>4</v>
      </c>
      <c r="E629" s="0" t="str">
        <f aca="false">VLOOKUP(A629,EVER!$A$2:$R$2707,1,0)</f>
        <v>CADE0029</v>
      </c>
    </row>
    <row r="630" customFormat="false" ht="15" hidden="false" customHeight="false" outlineLevel="0" collapsed="false">
      <c r="A630" s="32" t="s">
        <v>8063</v>
      </c>
      <c r="B630" s="32" t="s">
        <v>8965</v>
      </c>
      <c r="C630" s="32" t="s">
        <v>8966</v>
      </c>
      <c r="D630" s="32" t="n">
        <v>0</v>
      </c>
      <c r="E630" s="0" t="str">
        <f aca="false">VLOOKUP(A630,EVER!$A$2:$R$2707,1,0)</f>
        <v>CADE0030</v>
      </c>
    </row>
    <row r="631" customFormat="false" ht="15" hidden="false" customHeight="false" outlineLevel="0" collapsed="false">
      <c r="A631" s="32" t="s">
        <v>1784</v>
      </c>
      <c r="B631" s="32" t="s">
        <v>8967</v>
      </c>
      <c r="C631" s="32" t="s">
        <v>22</v>
      </c>
      <c r="D631" s="32" t="n">
        <v>7</v>
      </c>
      <c r="E631" s="0" t="str">
        <f aca="false">VLOOKUP(A631,EVER!$A$2:$R$2707,1,0)</f>
        <v>CADE0031</v>
      </c>
    </row>
    <row r="632" customFormat="false" ht="15" hidden="false" customHeight="false" outlineLevel="0" collapsed="false">
      <c r="A632" s="32" t="s">
        <v>1787</v>
      </c>
      <c r="B632" s="32" t="s">
        <v>8968</v>
      </c>
      <c r="C632" s="32" t="s">
        <v>22</v>
      </c>
      <c r="D632" s="32" t="n">
        <v>5</v>
      </c>
      <c r="E632" s="0" t="str">
        <f aca="false">VLOOKUP(A632,EVER!$A$2:$R$2707,1,0)</f>
        <v>CADE0032</v>
      </c>
    </row>
    <row r="633" customFormat="false" ht="15" hidden="false" customHeight="false" outlineLevel="0" collapsed="false">
      <c r="A633" s="32" t="s">
        <v>1791</v>
      </c>
      <c r="B633" s="32" t="s">
        <v>8969</v>
      </c>
      <c r="C633" s="32" t="s">
        <v>22</v>
      </c>
      <c r="D633" s="32" t="n">
        <v>1</v>
      </c>
      <c r="E633" s="0" t="str">
        <f aca="false">VLOOKUP(A633,EVER!$A$2:$R$2707,1,0)</f>
        <v>CADE0033</v>
      </c>
    </row>
    <row r="634" customFormat="false" ht="15" hidden="false" customHeight="false" outlineLevel="0" collapsed="false">
      <c r="A634" s="32" t="s">
        <v>1795</v>
      </c>
      <c r="B634" s="32" t="s">
        <v>8970</v>
      </c>
      <c r="C634" s="32" t="s">
        <v>22</v>
      </c>
      <c r="D634" s="32" t="n">
        <v>2</v>
      </c>
      <c r="E634" s="0" t="str">
        <f aca="false">VLOOKUP(A634,EVER!$A$2:$R$2707,1,0)</f>
        <v>CADE0034</v>
      </c>
    </row>
    <row r="635" customFormat="false" ht="15" hidden="false" customHeight="false" outlineLevel="0" collapsed="false">
      <c r="A635" s="32" t="s">
        <v>1799</v>
      </c>
      <c r="B635" s="32" t="s">
        <v>8971</v>
      </c>
      <c r="C635" s="32" t="s">
        <v>22</v>
      </c>
      <c r="D635" s="32" t="n">
        <v>4</v>
      </c>
      <c r="E635" s="0" t="str">
        <f aca="false">VLOOKUP(A635,EVER!$A$2:$R$2707,1,0)</f>
        <v>CADE0035</v>
      </c>
    </row>
    <row r="636" customFormat="false" ht="15" hidden="false" customHeight="false" outlineLevel="0" collapsed="false">
      <c r="A636" s="32" t="s">
        <v>1803</v>
      </c>
      <c r="B636" s="32" t="s">
        <v>8972</v>
      </c>
      <c r="C636" s="32" t="s">
        <v>22</v>
      </c>
      <c r="D636" s="32" t="n">
        <v>2</v>
      </c>
      <c r="E636" s="0" t="str">
        <f aca="false">VLOOKUP(A636,EVER!$A$2:$R$2707,1,0)</f>
        <v>CADE0036</v>
      </c>
    </row>
    <row r="637" customFormat="false" ht="15" hidden="false" customHeight="false" outlineLevel="0" collapsed="false">
      <c r="A637" s="32" t="s">
        <v>1807</v>
      </c>
      <c r="B637" s="32" t="s">
        <v>8973</v>
      </c>
      <c r="C637" s="32" t="s">
        <v>22</v>
      </c>
      <c r="D637" s="32" t="n">
        <v>1</v>
      </c>
      <c r="E637" s="0" t="str">
        <f aca="false">VLOOKUP(A637,EVER!$A$2:$R$2707,1,0)</f>
        <v>CADE0037</v>
      </c>
    </row>
    <row r="638" customFormat="false" ht="15" hidden="false" customHeight="false" outlineLevel="0" collapsed="false">
      <c r="A638" s="32" t="s">
        <v>8066</v>
      </c>
      <c r="B638" s="32" t="s">
        <v>8974</v>
      </c>
      <c r="C638" s="32" t="s">
        <v>8421</v>
      </c>
      <c r="D638" s="32" t="n">
        <v>1</v>
      </c>
      <c r="E638" s="0" t="str">
        <f aca="false">VLOOKUP(A638,EVER!$A$2:$R$2707,1,0)</f>
        <v>CADE0038</v>
      </c>
    </row>
    <row r="639" customFormat="false" ht="15" hidden="false" customHeight="false" outlineLevel="0" collapsed="false">
      <c r="A639" s="32" t="s">
        <v>8070</v>
      </c>
      <c r="B639" s="32" t="s">
        <v>8975</v>
      </c>
      <c r="C639" s="32" t="s">
        <v>8421</v>
      </c>
      <c r="D639" s="32" t="n">
        <v>0</v>
      </c>
      <c r="E639" s="0" t="str">
        <f aca="false">VLOOKUP(A639,EVER!$A$2:$R$2707,1,0)</f>
        <v>CADE0039</v>
      </c>
    </row>
    <row r="640" customFormat="false" ht="15" hidden="false" customHeight="false" outlineLevel="0" collapsed="false">
      <c r="A640" s="32" t="s">
        <v>1811</v>
      </c>
      <c r="B640" s="32" t="s">
        <v>8976</v>
      </c>
      <c r="C640" s="32" t="s">
        <v>22</v>
      </c>
      <c r="D640" s="32" t="n">
        <v>1</v>
      </c>
    </row>
    <row r="641" customFormat="false" ht="15" hidden="false" customHeight="false" outlineLevel="0" collapsed="false">
      <c r="A641" s="32" t="s">
        <v>1815</v>
      </c>
      <c r="B641" s="32" t="s">
        <v>8977</v>
      </c>
      <c r="C641" s="32" t="s">
        <v>22</v>
      </c>
      <c r="D641" s="32" t="n">
        <v>1</v>
      </c>
      <c r="E641" s="0" t="str">
        <f aca="false">VLOOKUP(A641,EVER!$A$2:$R$2707,1,0)</f>
        <v>CADR0004</v>
      </c>
    </row>
    <row r="642" customFormat="false" ht="15" hidden="false" customHeight="false" outlineLevel="0" collapsed="false">
      <c r="E642" s="0" t="e">
        <f aca="false">VLOOKUP(A642,EVER!$A$2:$R$2707,1,0)</f>
        <v>#N/A</v>
      </c>
    </row>
    <row r="643" customFormat="false" ht="15" hidden="false" customHeight="false" outlineLevel="0" collapsed="false">
      <c r="A643" s="32" t="s">
        <v>1818</v>
      </c>
      <c r="B643" s="32" t="s">
        <v>8978</v>
      </c>
      <c r="C643" s="32" t="s">
        <v>22</v>
      </c>
      <c r="D643" s="32" t="n">
        <v>1</v>
      </c>
    </row>
    <row r="644" customFormat="false" ht="15" hidden="false" customHeight="false" outlineLevel="0" collapsed="false">
      <c r="A644" s="32" t="s">
        <v>1823</v>
      </c>
      <c r="B644" s="32" t="s">
        <v>8979</v>
      </c>
      <c r="C644" s="32" t="s">
        <v>22</v>
      </c>
      <c r="D644" s="32" t="n">
        <v>1</v>
      </c>
      <c r="E644" s="0" t="str">
        <f aca="false">VLOOKUP(A644,EVER!$A$2:$R$2707,1,0)</f>
        <v>CAMI0002</v>
      </c>
    </row>
    <row r="646" customFormat="false" ht="15" hidden="false" customHeight="false" outlineLevel="0" collapsed="false">
      <c r="A646" s="32" t="s">
        <v>1826</v>
      </c>
      <c r="B646" s="32" t="s">
        <v>8980</v>
      </c>
      <c r="C646" s="32" t="s">
        <v>22</v>
      </c>
      <c r="D646" s="32" t="n">
        <v>2</v>
      </c>
      <c r="E646" s="0" t="str">
        <f aca="false">VLOOKUP(A646,EVER!$A$2:$R$2707,1,0)</f>
        <v>CAND0001</v>
      </c>
    </row>
    <row r="648" customFormat="false" ht="15" hidden="false" customHeight="false" outlineLevel="0" collapsed="false">
      <c r="A648" s="32" t="s">
        <v>1830</v>
      </c>
      <c r="B648" s="32" t="s">
        <v>8981</v>
      </c>
      <c r="C648" s="32" t="s">
        <v>22</v>
      </c>
      <c r="D648" s="32" t="n">
        <v>11</v>
      </c>
      <c r="E648" s="0" t="str">
        <f aca="false">VLOOKUP(A648,EVER!$A$2:$R$2707,1,0)</f>
        <v>CENS0001</v>
      </c>
    </row>
    <row r="650" customFormat="false" ht="15" hidden="false" customHeight="false" outlineLevel="0" collapsed="false">
      <c r="A650" s="32" t="s">
        <v>1834</v>
      </c>
      <c r="B650" s="32" t="s">
        <v>8982</v>
      </c>
      <c r="C650" s="32" t="s">
        <v>22</v>
      </c>
      <c r="D650" s="32" t="n">
        <v>2</v>
      </c>
      <c r="E650" s="0" t="str">
        <f aca="false">VLOOKUP(A650,EVER!$A$2:$R$2707,1,0)</f>
        <v>CERC0001</v>
      </c>
    </row>
    <row r="652" customFormat="false" ht="15" hidden="false" customHeight="false" outlineLevel="0" collapsed="false">
      <c r="A652" s="32" t="s">
        <v>1838</v>
      </c>
      <c r="B652" s="32" t="s">
        <v>8983</v>
      </c>
      <c r="C652" s="32" t="s">
        <v>22</v>
      </c>
      <c r="D652" s="32" t="n">
        <v>1</v>
      </c>
      <c r="E652" s="0" t="str">
        <f aca="false">VLOOKUP(A652,EVER!$A$2:$R$2707,1,0)</f>
        <v>CERV0001</v>
      </c>
    </row>
    <row r="653" customFormat="false" ht="15" hidden="false" customHeight="false" outlineLevel="0" collapsed="false">
      <c r="E653" s="0" t="s">
        <v>8686</v>
      </c>
    </row>
    <row r="654" customFormat="false" ht="15" hidden="false" customHeight="false" outlineLevel="0" collapsed="false">
      <c r="A654" s="32" t="s">
        <v>1842</v>
      </c>
      <c r="B654" s="32" t="s">
        <v>8984</v>
      </c>
      <c r="C654" s="32" t="s">
        <v>22</v>
      </c>
      <c r="D654" s="32" t="n">
        <v>0</v>
      </c>
      <c r="E654" s="0" t="str">
        <f aca="false">VLOOKUP(A654,EVER!$A$2:$R$2707,1,0)</f>
        <v>CHUMA0001</v>
      </c>
    </row>
    <row r="657" customFormat="false" ht="15" hidden="false" customHeight="false" outlineLevel="0" collapsed="false">
      <c r="A657" s="57" t="s">
        <v>8985</v>
      </c>
    </row>
    <row r="659" customFormat="false" ht="15" hidden="false" customHeight="false" outlineLevel="0" collapsed="false">
      <c r="A659" s="56" t="s">
        <v>8412</v>
      </c>
    </row>
    <row r="660" customFormat="false" ht="15" hidden="false" customHeight="false" outlineLevel="0" collapsed="false">
      <c r="A660" s="56" t="s">
        <v>8413</v>
      </c>
      <c r="B660" s="56" t="s">
        <v>8414</v>
      </c>
      <c r="C660" s="56" t="s">
        <v>8415</v>
      </c>
      <c r="D660" s="56" t="s">
        <v>8416</v>
      </c>
    </row>
    <row r="661" customFormat="false" ht="15" hidden="false" customHeight="false" outlineLevel="0" collapsed="false">
      <c r="A661" s="32" t="s">
        <v>1846</v>
      </c>
      <c r="B661" s="32" t="s">
        <v>8986</v>
      </c>
      <c r="C661" s="32" t="s">
        <v>22</v>
      </c>
      <c r="D661" s="32" t="n">
        <v>5</v>
      </c>
      <c r="E661" s="0" t="str">
        <f aca="false">VLOOKUP(A661,EVER!$A$2:$R$2707,1,0)</f>
        <v>CHUP0001</v>
      </c>
    </row>
    <row r="663" customFormat="false" ht="15" hidden="false" customHeight="false" outlineLevel="0" collapsed="false">
      <c r="A663" s="32" t="s">
        <v>1850</v>
      </c>
      <c r="B663" s="32" t="s">
        <v>8987</v>
      </c>
      <c r="C663" s="32" t="s">
        <v>22</v>
      </c>
      <c r="D663" s="32" t="n">
        <v>1</v>
      </c>
      <c r="E663" s="0" t="str">
        <f aca="false">VLOOKUP(A663,EVER!$A$2:$R$2707,1,0)</f>
        <v>CIGU0003</v>
      </c>
    </row>
    <row r="664" customFormat="false" ht="15" hidden="false" customHeight="false" outlineLevel="0" collapsed="false">
      <c r="E664" s="0" t="e">
        <f aca="false">VLOOKUP(A664,EVER!$A$2:$R$2707,1,0)</f>
        <v>#N/A</v>
      </c>
    </row>
    <row r="665" customFormat="false" ht="15" hidden="false" customHeight="false" outlineLevel="0" collapsed="false">
      <c r="A665" s="32" t="s">
        <v>1854</v>
      </c>
      <c r="B665" s="32" t="s">
        <v>8988</v>
      </c>
      <c r="C665" s="32" t="s">
        <v>22</v>
      </c>
      <c r="D665" s="32" t="n">
        <v>1</v>
      </c>
      <c r="E665" s="0" t="str">
        <f aca="false">VLOOKUP(A665,EVER!$A$2:$R$2707,1,0)</f>
        <v>CILI0001</v>
      </c>
    </row>
    <row r="666" customFormat="false" ht="15" hidden="false" customHeight="false" outlineLevel="0" collapsed="false">
      <c r="A666" s="32" t="s">
        <v>1858</v>
      </c>
      <c r="B666" s="32" t="s">
        <v>8989</v>
      </c>
      <c r="C666" s="32" t="s">
        <v>22</v>
      </c>
      <c r="D666" s="32" t="n">
        <v>10</v>
      </c>
      <c r="E666" s="0" t="str">
        <f aca="false">VLOOKUP(A666,EVER!$A$2:$R$2707,1,0)</f>
        <v>CILI0003</v>
      </c>
    </row>
    <row r="667" customFormat="false" ht="15" hidden="false" customHeight="false" outlineLevel="0" collapsed="false">
      <c r="A667" s="32" t="s">
        <v>1861</v>
      </c>
      <c r="B667" s="32" t="s">
        <v>8990</v>
      </c>
      <c r="C667" s="32" t="s">
        <v>22</v>
      </c>
      <c r="D667" s="32" t="n">
        <v>2</v>
      </c>
      <c r="E667" s="0" t="str">
        <f aca="false">VLOOKUP(A667,EVER!$A$2:$R$2707,1,0)</f>
        <v>CILI0004</v>
      </c>
    </row>
    <row r="668" customFormat="false" ht="15" hidden="false" customHeight="false" outlineLevel="0" collapsed="false">
      <c r="A668" s="32" t="s">
        <v>1864</v>
      </c>
      <c r="B668" s="32" t="s">
        <v>8991</v>
      </c>
      <c r="C668" s="32" t="s">
        <v>22</v>
      </c>
      <c r="D668" s="32" t="n">
        <v>1</v>
      </c>
      <c r="E668" s="0" t="str">
        <f aca="false">VLOOKUP(A668,EVER!$A$2:$R$2707,1,0)</f>
        <v>CILI0005</v>
      </c>
    </row>
    <row r="669" customFormat="false" ht="15" hidden="false" customHeight="false" outlineLevel="0" collapsed="false">
      <c r="A669" s="32" t="s">
        <v>1867</v>
      </c>
      <c r="B669" s="32" t="s">
        <v>8992</v>
      </c>
      <c r="C669" s="32" t="s">
        <v>22</v>
      </c>
      <c r="D669" s="32" t="n">
        <v>10</v>
      </c>
      <c r="E669" s="0" t="str">
        <f aca="false">VLOOKUP(A669,EVER!$A$2:$R$2707,1,0)</f>
        <v>CILI0006</v>
      </c>
    </row>
    <row r="670" customFormat="false" ht="15" hidden="false" customHeight="false" outlineLevel="0" collapsed="false">
      <c r="A670" s="32" t="s">
        <v>1870</v>
      </c>
      <c r="B670" s="32" t="s">
        <v>8993</v>
      </c>
      <c r="C670" s="32" t="s">
        <v>22</v>
      </c>
      <c r="D670" s="32" t="n">
        <v>9</v>
      </c>
      <c r="E670" s="0" t="str">
        <f aca="false">VLOOKUP(A670,EVER!$A$2:$R$2707,1,0)</f>
        <v>CILI0007</v>
      </c>
    </row>
    <row r="671" customFormat="false" ht="15" hidden="false" customHeight="false" outlineLevel="0" collapsed="false">
      <c r="A671" s="32" t="s">
        <v>1873</v>
      </c>
      <c r="B671" s="32" t="s">
        <v>8993</v>
      </c>
      <c r="C671" s="32" t="s">
        <v>22</v>
      </c>
      <c r="D671" s="32" t="n">
        <v>8</v>
      </c>
    </row>
    <row r="672" customFormat="false" ht="15" hidden="false" customHeight="false" outlineLevel="0" collapsed="false">
      <c r="A672" s="32" t="s">
        <v>1875</v>
      </c>
      <c r="B672" s="32" t="s">
        <v>8994</v>
      </c>
      <c r="C672" s="32" t="s">
        <v>22</v>
      </c>
      <c r="D672" s="32" t="n">
        <v>2</v>
      </c>
      <c r="E672" s="0" t="str">
        <f aca="false">VLOOKUP(A672,EVER!$A$2:$R$2707,1,0)</f>
        <v>CILI0009</v>
      </c>
    </row>
    <row r="673" customFormat="false" ht="15" hidden="false" customHeight="false" outlineLevel="0" collapsed="false">
      <c r="E673" s="0" t="e">
        <f aca="false">VLOOKUP(A673,EVER!$A$2:$R$2707,1,0)</f>
        <v>#N/A</v>
      </c>
    </row>
    <row r="674" customFormat="false" ht="15" hidden="false" customHeight="false" outlineLevel="0" collapsed="false">
      <c r="A674" s="32" t="s">
        <v>1878</v>
      </c>
      <c r="B674" s="32" t="s">
        <v>8995</v>
      </c>
      <c r="C674" s="32" t="s">
        <v>22</v>
      </c>
      <c r="D674" s="32" t="n">
        <v>5</v>
      </c>
      <c r="E674" s="0" t="str">
        <f aca="false">VLOOKUP(A674,EVER!$A$2:$R$2707,1,0)</f>
        <v>COJI0002</v>
      </c>
    </row>
    <row r="675" customFormat="false" ht="15" hidden="false" customHeight="false" outlineLevel="0" collapsed="false">
      <c r="A675" s="32" t="s">
        <v>1884</v>
      </c>
      <c r="B675" s="32" t="s">
        <v>8996</v>
      </c>
      <c r="C675" s="32" t="s">
        <v>22</v>
      </c>
      <c r="D675" s="32" t="n">
        <v>5</v>
      </c>
      <c r="E675" s="0" t="str">
        <f aca="false">VLOOKUP(A675,EVER!$A$2:$R$2707,1,0)</f>
        <v>COJI0003</v>
      </c>
    </row>
    <row r="676" customFormat="false" ht="15" hidden="false" customHeight="false" outlineLevel="0" collapsed="false">
      <c r="A676" s="32" t="s">
        <v>1888</v>
      </c>
      <c r="B676" s="32" t="s">
        <v>8997</v>
      </c>
      <c r="C676" s="32" t="s">
        <v>22</v>
      </c>
      <c r="D676" s="32" t="n">
        <v>5</v>
      </c>
      <c r="E676" s="0" t="str">
        <f aca="false">VLOOKUP(A676,EVER!$A$2:$R$2707,1,0)</f>
        <v>COJI0004</v>
      </c>
    </row>
    <row r="677" customFormat="false" ht="15" hidden="false" customHeight="false" outlineLevel="0" collapsed="false">
      <c r="A677" s="32" t="s">
        <v>1891</v>
      </c>
      <c r="B677" s="32" t="s">
        <v>8998</v>
      </c>
      <c r="C677" s="32" t="s">
        <v>22</v>
      </c>
      <c r="D677" s="32" t="n">
        <v>3</v>
      </c>
      <c r="E677" s="0" t="str">
        <f aca="false">VLOOKUP(A677,EVER!$A$2:$R$2707,1,0)</f>
        <v>COJI0008</v>
      </c>
    </row>
    <row r="678" customFormat="false" ht="15" hidden="false" customHeight="false" outlineLevel="0" collapsed="false">
      <c r="A678" s="32" t="s">
        <v>1895</v>
      </c>
      <c r="B678" s="32" t="s">
        <v>8999</v>
      </c>
      <c r="C678" s="32" t="s">
        <v>22</v>
      </c>
      <c r="D678" s="32" t="n">
        <v>1</v>
      </c>
      <c r="E678" s="0" t="str">
        <f aca="false">VLOOKUP(A678,EVER!$A$2:$R$2707,1,0)</f>
        <v>COJI0018</v>
      </c>
    </row>
    <row r="679" customFormat="false" ht="15" hidden="false" customHeight="false" outlineLevel="0" collapsed="false">
      <c r="A679" s="32" t="s">
        <v>1899</v>
      </c>
      <c r="B679" s="32" t="s">
        <v>9000</v>
      </c>
      <c r="C679" s="32" t="s">
        <v>22</v>
      </c>
      <c r="D679" s="32" t="n">
        <v>2</v>
      </c>
      <c r="E679" s="0" t="str">
        <f aca="false">VLOOKUP(A679,EVER!$A$2:$R$2707,1,0)</f>
        <v>COJI0020</v>
      </c>
    </row>
    <row r="680" customFormat="false" ht="15" hidden="false" customHeight="false" outlineLevel="0" collapsed="false">
      <c r="A680" s="32" t="s">
        <v>1903</v>
      </c>
      <c r="B680" s="32" t="s">
        <v>9001</v>
      </c>
      <c r="C680" s="32" t="s">
        <v>22</v>
      </c>
      <c r="D680" s="32" t="n">
        <v>3</v>
      </c>
      <c r="E680" s="0" t="str">
        <f aca="false">VLOOKUP(A680,EVER!$A$2:$R$2707,1,0)</f>
        <v>COJI0022</v>
      </c>
    </row>
    <row r="681" customFormat="false" ht="15" hidden="false" customHeight="false" outlineLevel="0" collapsed="false">
      <c r="A681" s="32" t="s">
        <v>1906</v>
      </c>
      <c r="B681" s="32" t="s">
        <v>9002</v>
      </c>
      <c r="C681" s="32" t="s">
        <v>22</v>
      </c>
      <c r="D681" s="32" t="n">
        <v>5</v>
      </c>
      <c r="E681" s="0" t="str">
        <f aca="false">VLOOKUP(A681,EVER!$A$2:$R$2707,1,0)</f>
        <v>COJI0025</v>
      </c>
    </row>
    <row r="682" customFormat="false" ht="15" hidden="false" customHeight="false" outlineLevel="0" collapsed="false">
      <c r="A682" s="32" t="s">
        <v>1910</v>
      </c>
      <c r="B682" s="32" t="s">
        <v>9003</v>
      </c>
      <c r="C682" s="32" t="s">
        <v>22</v>
      </c>
      <c r="D682" s="32" t="n">
        <v>1</v>
      </c>
      <c r="E682" s="0" t="str">
        <f aca="false">VLOOKUP(A682,EVER!$A$2:$R$2707,1,0)</f>
        <v>COJI0032</v>
      </c>
    </row>
    <row r="683" customFormat="false" ht="15" hidden="false" customHeight="false" outlineLevel="0" collapsed="false">
      <c r="A683" s="32" t="s">
        <v>1914</v>
      </c>
      <c r="B683" s="32" t="s">
        <v>9004</v>
      </c>
      <c r="C683" s="32" t="s">
        <v>22</v>
      </c>
      <c r="D683" s="32" t="n">
        <v>0</v>
      </c>
      <c r="E683" s="0" t="str">
        <f aca="false">VLOOKUP(A683,EVER!$A$2:$R$2707,1,0)</f>
        <v>COJI0034</v>
      </c>
    </row>
    <row r="684" customFormat="false" ht="15" hidden="false" customHeight="false" outlineLevel="0" collapsed="false">
      <c r="A684" s="32" t="s">
        <v>1917</v>
      </c>
      <c r="B684" s="32" t="s">
        <v>9005</v>
      </c>
      <c r="C684" s="32" t="s">
        <v>22</v>
      </c>
      <c r="D684" s="32" t="n">
        <v>11</v>
      </c>
      <c r="E684" s="0" t="str">
        <f aca="false">VLOOKUP(A684,EVER!$A$2:$R$2707,1,0)</f>
        <v>COJI0035</v>
      </c>
    </row>
    <row r="685" customFormat="false" ht="15" hidden="false" customHeight="false" outlineLevel="0" collapsed="false">
      <c r="A685" s="32" t="s">
        <v>1920</v>
      </c>
      <c r="B685" s="32" t="s">
        <v>9006</v>
      </c>
      <c r="C685" s="32" t="s">
        <v>22</v>
      </c>
      <c r="D685" s="32" t="n">
        <v>3</v>
      </c>
      <c r="E685" s="0" t="str">
        <f aca="false">VLOOKUP(A685,EVER!$A$2:$R$2707,1,0)</f>
        <v>COJI0038</v>
      </c>
    </row>
    <row r="686" customFormat="false" ht="15" hidden="false" customHeight="false" outlineLevel="0" collapsed="false">
      <c r="A686" s="32" t="s">
        <v>1924</v>
      </c>
      <c r="B686" s="32" t="s">
        <v>9007</v>
      </c>
      <c r="C686" s="32" t="s">
        <v>22</v>
      </c>
      <c r="D686" s="32" t="n">
        <v>0</v>
      </c>
      <c r="E686" s="0" t="str">
        <f aca="false">VLOOKUP(A686,EVER!$A$2:$R$2707,1,0)</f>
        <v>COJI0044</v>
      </c>
    </row>
    <row r="687" customFormat="false" ht="15" hidden="false" customHeight="false" outlineLevel="0" collapsed="false">
      <c r="A687" s="32" t="s">
        <v>1928</v>
      </c>
      <c r="B687" s="32" t="s">
        <v>9008</v>
      </c>
      <c r="C687" s="32" t="s">
        <v>22</v>
      </c>
      <c r="D687" s="32" t="n">
        <v>1</v>
      </c>
      <c r="E687" s="0" t="str">
        <f aca="false">VLOOKUP(A687,EVER!$A$2:$R$2707,1,0)</f>
        <v>COJI0047</v>
      </c>
    </row>
    <row r="688" customFormat="false" ht="15" hidden="false" customHeight="false" outlineLevel="0" collapsed="false">
      <c r="A688" s="32" t="s">
        <v>1932</v>
      </c>
      <c r="B688" s="32" t="s">
        <v>9009</v>
      </c>
      <c r="C688" s="32" t="s">
        <v>22</v>
      </c>
      <c r="D688" s="32" t="n">
        <v>1</v>
      </c>
      <c r="E688" s="0" t="str">
        <f aca="false">VLOOKUP(A688,EVER!$A$2:$R$2707,1,0)</f>
        <v>COJI0048</v>
      </c>
    </row>
    <row r="689" customFormat="false" ht="15" hidden="false" customHeight="false" outlineLevel="0" collapsed="false">
      <c r="A689" s="32" t="s">
        <v>1935</v>
      </c>
      <c r="B689" s="32" t="s">
        <v>9010</v>
      </c>
      <c r="C689" s="32" t="s">
        <v>22</v>
      </c>
      <c r="D689" s="32" t="n">
        <v>5</v>
      </c>
      <c r="E689" s="0" t="str">
        <f aca="false">VLOOKUP(A689,EVER!$A$2:$R$2707,1,0)</f>
        <v>COJI0050</v>
      </c>
    </row>
    <row r="690" customFormat="false" ht="15" hidden="false" customHeight="false" outlineLevel="0" collapsed="false">
      <c r="A690" s="32" t="s">
        <v>1938</v>
      </c>
      <c r="B690" s="32" t="s">
        <v>9011</v>
      </c>
      <c r="C690" s="32" t="s">
        <v>22</v>
      </c>
      <c r="D690" s="32" t="n">
        <v>11</v>
      </c>
      <c r="E690" s="0" t="str">
        <f aca="false">VLOOKUP(A690,EVER!$A$2:$R$2707,1,0)</f>
        <v>COJI0053</v>
      </c>
    </row>
    <row r="691" customFormat="false" ht="15" hidden="false" customHeight="false" outlineLevel="0" collapsed="false">
      <c r="A691" s="32" t="s">
        <v>1942</v>
      </c>
      <c r="B691" s="32" t="s">
        <v>9012</v>
      </c>
      <c r="C691" s="32" t="s">
        <v>22</v>
      </c>
      <c r="D691" s="32" t="n">
        <v>1</v>
      </c>
      <c r="E691" s="0" t="str">
        <f aca="false">VLOOKUP(A691,EVER!$A$2:$R$2707,1,0)</f>
        <v>COJI0056</v>
      </c>
    </row>
    <row r="692" customFormat="false" ht="15" hidden="false" customHeight="false" outlineLevel="0" collapsed="false">
      <c r="A692" s="32" t="s">
        <v>1945</v>
      </c>
      <c r="B692" s="32" t="s">
        <v>9013</v>
      </c>
      <c r="C692" s="32" t="s">
        <v>22</v>
      </c>
      <c r="D692" s="32" t="n">
        <v>3</v>
      </c>
      <c r="E692" s="0" t="str">
        <f aca="false">VLOOKUP(A692,EVER!$A$2:$R$2707,1,0)</f>
        <v>COJI0060</v>
      </c>
    </row>
    <row r="693" customFormat="false" ht="15" hidden="false" customHeight="false" outlineLevel="0" collapsed="false">
      <c r="A693" s="32" t="s">
        <v>1949</v>
      </c>
      <c r="B693" s="32" t="s">
        <v>9014</v>
      </c>
      <c r="C693" s="32" t="s">
        <v>22</v>
      </c>
      <c r="D693" s="32" t="n">
        <v>3</v>
      </c>
      <c r="E693" s="0" t="str">
        <f aca="false">VLOOKUP(A693,EVER!$A$2:$R$2707,1,0)</f>
        <v>COJI0065</v>
      </c>
    </row>
    <row r="694" customFormat="false" ht="15" hidden="false" customHeight="false" outlineLevel="0" collapsed="false">
      <c r="A694" s="32" t="s">
        <v>1953</v>
      </c>
      <c r="B694" s="32" t="s">
        <v>9015</v>
      </c>
      <c r="C694" s="32" t="s">
        <v>22</v>
      </c>
      <c r="D694" s="32" t="n">
        <v>1</v>
      </c>
      <c r="E694" s="0" t="str">
        <f aca="false">VLOOKUP(A694,EVER!$A$2:$R$2707,1,0)</f>
        <v>COJI0067</v>
      </c>
    </row>
    <row r="695" customFormat="false" ht="15" hidden="false" customHeight="false" outlineLevel="0" collapsed="false">
      <c r="A695" s="32" t="s">
        <v>1956</v>
      </c>
      <c r="B695" s="32" t="s">
        <v>9016</v>
      </c>
      <c r="C695" s="32" t="s">
        <v>22</v>
      </c>
      <c r="D695" s="32" t="n">
        <v>1</v>
      </c>
      <c r="E695" s="0" t="str">
        <f aca="false">VLOOKUP(A695,EVER!$A$2:$R$2707,1,0)</f>
        <v>COJI0069</v>
      </c>
    </row>
    <row r="696" customFormat="false" ht="15" hidden="false" customHeight="false" outlineLevel="0" collapsed="false">
      <c r="A696" s="32" t="s">
        <v>1959</v>
      </c>
      <c r="B696" s="32" t="s">
        <v>9017</v>
      </c>
      <c r="C696" s="32" t="s">
        <v>22</v>
      </c>
      <c r="D696" s="32" t="n">
        <v>10</v>
      </c>
      <c r="E696" s="0" t="str">
        <f aca="false">VLOOKUP(A696,EVER!$A$2:$R$2707,1,0)</f>
        <v>COJI0070</v>
      </c>
    </row>
    <row r="697" customFormat="false" ht="15" hidden="false" customHeight="false" outlineLevel="0" collapsed="false">
      <c r="A697" s="32" t="s">
        <v>1962</v>
      </c>
      <c r="B697" s="32" t="s">
        <v>9018</v>
      </c>
      <c r="C697" s="32" t="s">
        <v>22</v>
      </c>
      <c r="D697" s="32" t="n">
        <v>7</v>
      </c>
      <c r="E697" s="0" t="str">
        <f aca="false">VLOOKUP(A697,EVER!$A$2:$R$2707,1,0)</f>
        <v>COJI0076</v>
      </c>
    </row>
    <row r="698" customFormat="false" ht="15" hidden="false" customHeight="false" outlineLevel="0" collapsed="false">
      <c r="A698" s="32" t="s">
        <v>1966</v>
      </c>
      <c r="B698" s="32" t="s">
        <v>9019</v>
      </c>
      <c r="C698" s="32" t="s">
        <v>22</v>
      </c>
      <c r="D698" s="32" t="n">
        <v>4</v>
      </c>
      <c r="E698" s="0" t="str">
        <f aca="false">VLOOKUP(A698,EVER!$A$2:$R$2707,1,0)</f>
        <v>COJI0077</v>
      </c>
    </row>
    <row r="699" customFormat="false" ht="15" hidden="false" customHeight="false" outlineLevel="0" collapsed="false">
      <c r="A699" s="32" t="s">
        <v>1969</v>
      </c>
      <c r="B699" s="32" t="s">
        <v>9020</v>
      </c>
      <c r="C699" s="32" t="s">
        <v>22</v>
      </c>
      <c r="D699" s="32" t="n">
        <v>2</v>
      </c>
      <c r="E699" s="0" t="str">
        <f aca="false">VLOOKUP(A699,EVER!$A$2:$R$2707,1,0)</f>
        <v>COJI0078</v>
      </c>
    </row>
    <row r="701" customFormat="false" ht="15" hidden="false" customHeight="false" outlineLevel="0" collapsed="false">
      <c r="A701" s="57" t="s">
        <v>9021</v>
      </c>
    </row>
    <row r="703" customFormat="false" ht="15" hidden="false" customHeight="false" outlineLevel="0" collapsed="false">
      <c r="A703" s="56" t="s">
        <v>8412</v>
      </c>
    </row>
    <row r="704" customFormat="false" ht="15" hidden="false" customHeight="false" outlineLevel="0" collapsed="false">
      <c r="A704" s="56" t="s">
        <v>8413</v>
      </c>
      <c r="B704" s="56" t="s">
        <v>8414</v>
      </c>
      <c r="C704" s="56" t="s">
        <v>8415</v>
      </c>
      <c r="D704" s="56" t="s">
        <v>8416</v>
      </c>
    </row>
    <row r="705" customFormat="false" ht="15" hidden="false" customHeight="false" outlineLevel="0" collapsed="false">
      <c r="A705" s="32" t="s">
        <v>1972</v>
      </c>
      <c r="B705" s="32" t="s">
        <v>9022</v>
      </c>
      <c r="C705" s="32" t="s">
        <v>22</v>
      </c>
      <c r="D705" s="32" t="n">
        <v>8</v>
      </c>
      <c r="E705" s="0" t="str">
        <f aca="false">VLOOKUP(A705,EVER!$A$2:$R$2707,1,0)</f>
        <v>COJI0080</v>
      </c>
    </row>
    <row r="706" customFormat="false" ht="15" hidden="false" customHeight="false" outlineLevel="0" collapsed="false">
      <c r="A706" s="32" t="s">
        <v>1976</v>
      </c>
      <c r="B706" s="32" t="s">
        <v>9023</v>
      </c>
      <c r="C706" s="32" t="s">
        <v>22</v>
      </c>
      <c r="D706" s="32" t="n">
        <v>4</v>
      </c>
      <c r="E706" s="0" t="str">
        <f aca="false">VLOOKUP(A706,EVER!$A$2:$R$2707,1,0)</f>
        <v>COJI0081</v>
      </c>
    </row>
    <row r="707" customFormat="false" ht="15" hidden="false" customHeight="false" outlineLevel="0" collapsed="false">
      <c r="A707" s="32" t="s">
        <v>1979</v>
      </c>
      <c r="B707" s="32" t="s">
        <v>9024</v>
      </c>
      <c r="C707" s="32" t="s">
        <v>22</v>
      </c>
      <c r="D707" s="32" t="n">
        <v>4</v>
      </c>
      <c r="E707" s="0" t="str">
        <f aca="false">VLOOKUP(A707,EVER!$A$2:$R$2707,1,0)</f>
        <v>COJI0083</v>
      </c>
    </row>
    <row r="708" customFormat="false" ht="15" hidden="false" customHeight="false" outlineLevel="0" collapsed="false">
      <c r="A708" s="32" t="s">
        <v>1982</v>
      </c>
      <c r="B708" s="32" t="s">
        <v>9025</v>
      </c>
      <c r="C708" s="32" t="s">
        <v>22</v>
      </c>
      <c r="D708" s="32" t="n">
        <v>5</v>
      </c>
      <c r="E708" s="0" t="str">
        <f aca="false">VLOOKUP(A708,EVER!$A$2:$R$2707,1,0)</f>
        <v>COJI0084</v>
      </c>
    </row>
    <row r="709" customFormat="false" ht="15" hidden="false" customHeight="false" outlineLevel="0" collapsed="false">
      <c r="A709" s="32" t="s">
        <v>1985</v>
      </c>
      <c r="B709" s="32" t="s">
        <v>9026</v>
      </c>
      <c r="C709" s="32" t="s">
        <v>22</v>
      </c>
      <c r="D709" s="32" t="n">
        <v>14</v>
      </c>
      <c r="E709" s="0" t="str">
        <f aca="false">VLOOKUP(A709,EVER!$A$2:$R$2707,1,0)</f>
        <v>COJI0085</v>
      </c>
    </row>
    <row r="710" customFormat="false" ht="15" hidden="false" customHeight="false" outlineLevel="0" collapsed="false">
      <c r="A710" s="32" t="s">
        <v>1988</v>
      </c>
      <c r="B710" s="32" t="s">
        <v>9027</v>
      </c>
      <c r="C710" s="32" t="s">
        <v>22</v>
      </c>
      <c r="D710" s="32" t="n">
        <v>2</v>
      </c>
      <c r="E710" s="0" t="str">
        <f aca="false">VLOOKUP(A710,EVER!$A$2:$R$2707,1,0)</f>
        <v>COJI0088</v>
      </c>
    </row>
    <row r="711" customFormat="false" ht="15" hidden="false" customHeight="false" outlineLevel="0" collapsed="false">
      <c r="A711" s="32" t="s">
        <v>1992</v>
      </c>
      <c r="B711" s="32" t="s">
        <v>9028</v>
      </c>
      <c r="C711" s="32" t="s">
        <v>22</v>
      </c>
      <c r="D711" s="32" t="n">
        <v>1</v>
      </c>
      <c r="E711" s="0" t="str">
        <f aca="false">VLOOKUP(A711,EVER!$A$2:$R$2707,1,0)</f>
        <v>COJI0090</v>
      </c>
    </row>
    <row r="712" customFormat="false" ht="15" hidden="false" customHeight="false" outlineLevel="0" collapsed="false">
      <c r="A712" s="32" t="s">
        <v>1996</v>
      </c>
      <c r="B712" s="32" t="s">
        <v>9029</v>
      </c>
      <c r="C712" s="32" t="s">
        <v>22</v>
      </c>
      <c r="D712" s="32" t="n">
        <v>5</v>
      </c>
      <c r="E712" s="0" t="str">
        <f aca="false">VLOOKUP(A712,EVER!$A$2:$R$2707,1,0)</f>
        <v>COJI0092</v>
      </c>
    </row>
    <row r="713" customFormat="false" ht="15" hidden="false" customHeight="false" outlineLevel="0" collapsed="false">
      <c r="A713" s="32" t="s">
        <v>1999</v>
      </c>
      <c r="B713" s="32" t="s">
        <v>9030</v>
      </c>
      <c r="C713" s="32" t="s">
        <v>22</v>
      </c>
      <c r="D713" s="32" t="n">
        <v>2</v>
      </c>
      <c r="E713" s="0" t="str">
        <f aca="false">VLOOKUP(A713,EVER!$A$2:$R$2707,1,0)</f>
        <v>COJI0093</v>
      </c>
    </row>
    <row r="714" customFormat="false" ht="15" hidden="false" customHeight="false" outlineLevel="0" collapsed="false">
      <c r="A714" s="32" t="s">
        <v>2002</v>
      </c>
      <c r="B714" s="32" t="s">
        <v>9031</v>
      </c>
      <c r="C714" s="32" t="s">
        <v>22</v>
      </c>
      <c r="D714" s="32" t="n">
        <v>2</v>
      </c>
      <c r="E714" s="0" t="str">
        <f aca="false">VLOOKUP(A714,EVER!$A$2:$R$2707,1,0)</f>
        <v>COJI0097</v>
      </c>
    </row>
    <row r="715" customFormat="false" ht="15" hidden="false" customHeight="false" outlineLevel="0" collapsed="false">
      <c r="A715" s="32" t="s">
        <v>2006</v>
      </c>
      <c r="B715" s="32" t="s">
        <v>9032</v>
      </c>
      <c r="C715" s="32" t="s">
        <v>22</v>
      </c>
      <c r="D715" s="32" t="n">
        <v>4</v>
      </c>
      <c r="E715" s="0" t="str">
        <f aca="false">VLOOKUP(A715,EVER!$A$2:$R$2707,1,0)</f>
        <v>COJI0098</v>
      </c>
    </row>
    <row r="716" customFormat="false" ht="15" hidden="false" customHeight="false" outlineLevel="0" collapsed="false">
      <c r="A716" s="32" t="s">
        <v>2009</v>
      </c>
      <c r="B716" s="32" t="s">
        <v>9033</v>
      </c>
      <c r="C716" s="32" t="s">
        <v>22</v>
      </c>
      <c r="D716" s="32" t="n">
        <v>1</v>
      </c>
      <c r="E716" s="0" t="str">
        <f aca="false">VLOOKUP(A716,EVER!$A$2:$R$2707,1,0)</f>
        <v>COJI0099</v>
      </c>
    </row>
    <row r="717" customFormat="false" ht="15" hidden="false" customHeight="false" outlineLevel="0" collapsed="false">
      <c r="A717" s="32" t="s">
        <v>2012</v>
      </c>
      <c r="B717" s="32" t="s">
        <v>9034</v>
      </c>
      <c r="C717" s="32" t="s">
        <v>22</v>
      </c>
      <c r="D717" s="32" t="n">
        <v>5</v>
      </c>
      <c r="E717" s="0" t="str">
        <f aca="false">VLOOKUP(A717,EVER!$A$2:$R$2707,1,0)</f>
        <v>COJI0101</v>
      </c>
    </row>
    <row r="718" customFormat="false" ht="15" hidden="false" customHeight="false" outlineLevel="0" collapsed="false">
      <c r="A718" s="32" t="s">
        <v>2015</v>
      </c>
      <c r="B718" s="32" t="s">
        <v>9035</v>
      </c>
      <c r="C718" s="32" t="s">
        <v>22</v>
      </c>
      <c r="D718" s="32" t="n">
        <v>1</v>
      </c>
      <c r="E718" s="0" t="str">
        <f aca="false">VLOOKUP(A718,EVER!$A$2:$R$2707,1,0)</f>
        <v>COJI0106</v>
      </c>
    </row>
    <row r="719" customFormat="false" ht="15" hidden="false" customHeight="false" outlineLevel="0" collapsed="false">
      <c r="A719" s="32" t="s">
        <v>2019</v>
      </c>
      <c r="B719" s="32" t="s">
        <v>9036</v>
      </c>
      <c r="C719" s="32" t="s">
        <v>22</v>
      </c>
      <c r="D719" s="32" t="n">
        <v>4</v>
      </c>
      <c r="E719" s="0" t="str">
        <f aca="false">VLOOKUP(A719,EVER!$A$2:$R$2707,1,0)</f>
        <v>COJI0111</v>
      </c>
    </row>
    <row r="720" customFormat="false" ht="15" hidden="false" customHeight="false" outlineLevel="0" collapsed="false">
      <c r="A720" s="32" t="s">
        <v>2023</v>
      </c>
      <c r="B720" s="32" t="s">
        <v>9037</v>
      </c>
      <c r="C720" s="32" t="s">
        <v>22</v>
      </c>
      <c r="D720" s="32" t="n">
        <v>2</v>
      </c>
      <c r="E720" s="0" t="str">
        <f aca="false">VLOOKUP(A720,EVER!$A$2:$R$2707,1,0)</f>
        <v>COJI0114</v>
      </c>
    </row>
    <row r="721" customFormat="false" ht="15" hidden="false" customHeight="false" outlineLevel="0" collapsed="false">
      <c r="A721" s="32" t="s">
        <v>2027</v>
      </c>
      <c r="B721" s="32" t="s">
        <v>9038</v>
      </c>
      <c r="C721" s="32" t="s">
        <v>22</v>
      </c>
      <c r="D721" s="32" t="n">
        <v>11</v>
      </c>
      <c r="E721" s="0" t="str">
        <f aca="false">VLOOKUP(A721,EVER!$A$2:$R$2707,1,0)</f>
        <v>COJI0118</v>
      </c>
    </row>
    <row r="722" customFormat="false" ht="15" hidden="false" customHeight="false" outlineLevel="0" collapsed="false">
      <c r="A722" s="32" t="s">
        <v>2031</v>
      </c>
      <c r="B722" s="32" t="s">
        <v>9039</v>
      </c>
      <c r="C722" s="32" t="s">
        <v>22</v>
      </c>
      <c r="D722" s="32" t="n">
        <v>5</v>
      </c>
      <c r="E722" s="0" t="str">
        <f aca="false">VLOOKUP(A722,EVER!$A$2:$R$2707,1,0)</f>
        <v>COJI0121</v>
      </c>
    </row>
    <row r="723" customFormat="false" ht="15" hidden="false" customHeight="false" outlineLevel="0" collapsed="false">
      <c r="A723" s="32" t="s">
        <v>2035</v>
      </c>
      <c r="B723" s="32" t="s">
        <v>9040</v>
      </c>
      <c r="C723" s="32" t="s">
        <v>22</v>
      </c>
      <c r="D723" s="32" t="n">
        <v>6</v>
      </c>
      <c r="E723" s="0" t="str">
        <f aca="false">VLOOKUP(A723,EVER!$A$2:$R$2707,1,0)</f>
        <v>COJI0122</v>
      </c>
    </row>
    <row r="724" customFormat="false" ht="15" hidden="false" customHeight="false" outlineLevel="0" collapsed="false">
      <c r="A724" s="32" t="s">
        <v>2039</v>
      </c>
      <c r="B724" s="32" t="s">
        <v>9041</v>
      </c>
      <c r="C724" s="32" t="s">
        <v>22</v>
      </c>
      <c r="D724" s="32" t="n">
        <v>2</v>
      </c>
      <c r="E724" s="0" t="str">
        <f aca="false">VLOOKUP(A724,EVER!$A$2:$R$2707,1,0)</f>
        <v>COJI0124</v>
      </c>
    </row>
    <row r="725" customFormat="false" ht="15" hidden="false" customHeight="false" outlineLevel="0" collapsed="false">
      <c r="A725" s="32" t="s">
        <v>2042</v>
      </c>
      <c r="B725" s="32" t="s">
        <v>9042</v>
      </c>
      <c r="C725" s="32" t="s">
        <v>22</v>
      </c>
      <c r="D725" s="32" t="n">
        <v>0</v>
      </c>
      <c r="E725" s="0" t="str">
        <f aca="false">VLOOKUP(A725,EVER!$A$2:$R$2707,1,0)</f>
        <v>COJI0129</v>
      </c>
    </row>
    <row r="726" customFormat="false" ht="15" hidden="false" customHeight="false" outlineLevel="0" collapsed="false">
      <c r="A726" s="32" t="s">
        <v>2046</v>
      </c>
      <c r="B726" s="32" t="s">
        <v>9043</v>
      </c>
      <c r="C726" s="32" t="s">
        <v>22</v>
      </c>
      <c r="D726" s="32" t="n">
        <v>5</v>
      </c>
      <c r="E726" s="0" t="str">
        <f aca="false">VLOOKUP(A726,EVER!$A$2:$R$2707,1,0)</f>
        <v>COJI0132</v>
      </c>
    </row>
    <row r="727" customFormat="false" ht="15" hidden="false" customHeight="false" outlineLevel="0" collapsed="false">
      <c r="A727" s="32" t="s">
        <v>2050</v>
      </c>
      <c r="B727" s="32" t="s">
        <v>9044</v>
      </c>
      <c r="C727" s="32" t="s">
        <v>22</v>
      </c>
      <c r="D727" s="32" t="n">
        <v>1</v>
      </c>
      <c r="E727" s="0" t="str">
        <f aca="false">VLOOKUP(A727,EVER!$A$2:$R$2707,1,0)</f>
        <v>COJI0141</v>
      </c>
    </row>
    <row r="728" customFormat="false" ht="15" hidden="false" customHeight="false" outlineLevel="0" collapsed="false">
      <c r="A728" s="32" t="s">
        <v>2054</v>
      </c>
      <c r="B728" s="32" t="s">
        <v>9045</v>
      </c>
      <c r="C728" s="32" t="s">
        <v>22</v>
      </c>
      <c r="D728" s="32" t="n">
        <v>1</v>
      </c>
      <c r="E728" s="0" t="str">
        <f aca="false">VLOOKUP(A728,EVER!$A$2:$R$2707,1,0)</f>
        <v>COJI0146</v>
      </c>
    </row>
    <row r="729" customFormat="false" ht="15" hidden="false" customHeight="false" outlineLevel="0" collapsed="false">
      <c r="A729" s="32" t="s">
        <v>2058</v>
      </c>
      <c r="B729" s="32" t="s">
        <v>9046</v>
      </c>
      <c r="C729" s="32" t="s">
        <v>22</v>
      </c>
      <c r="D729" s="32" t="n">
        <v>1</v>
      </c>
      <c r="E729" s="0" t="str">
        <f aca="false">VLOOKUP(A729,EVER!$A$2:$R$2707,1,0)</f>
        <v>COJI0155</v>
      </c>
    </row>
    <row r="730" customFormat="false" ht="15" hidden="false" customHeight="false" outlineLevel="0" collapsed="false">
      <c r="A730" s="32" t="s">
        <v>2062</v>
      </c>
      <c r="B730" s="32" t="s">
        <v>9047</v>
      </c>
      <c r="C730" s="32" t="s">
        <v>22</v>
      </c>
      <c r="D730" s="32" t="n">
        <v>1</v>
      </c>
      <c r="E730" s="0" t="str">
        <f aca="false">VLOOKUP(A730,EVER!$A$2:$R$2707,1,0)</f>
        <v>COJI0157</v>
      </c>
    </row>
    <row r="731" customFormat="false" ht="15" hidden="false" customHeight="false" outlineLevel="0" collapsed="false">
      <c r="A731" s="32" t="s">
        <v>2066</v>
      </c>
      <c r="B731" s="32" t="s">
        <v>9048</v>
      </c>
      <c r="C731" s="32" t="s">
        <v>22</v>
      </c>
      <c r="D731" s="32" t="n">
        <v>5</v>
      </c>
    </row>
    <row r="732" customFormat="false" ht="15" hidden="false" customHeight="false" outlineLevel="0" collapsed="false">
      <c r="A732" s="32" t="s">
        <v>8074</v>
      </c>
      <c r="B732" s="32" t="s">
        <v>9049</v>
      </c>
      <c r="C732" s="32" t="s">
        <v>8421</v>
      </c>
      <c r="D732" s="32" t="n">
        <v>1</v>
      </c>
      <c r="E732" s="0" t="str">
        <f aca="false">VLOOKUP(A732,EVER!$A$2:$R$2707,1,0)</f>
        <v>COJI0163</v>
      </c>
    </row>
    <row r="733" customFormat="false" ht="15" hidden="false" customHeight="false" outlineLevel="0" collapsed="false">
      <c r="A733" s="32" t="s">
        <v>9050</v>
      </c>
      <c r="E733" s="0" t="e">
        <f aca="false">VLOOKUP(A733,EVER!$A$2:$R$2707,1,0)</f>
        <v>#N/A</v>
      </c>
    </row>
    <row r="734" customFormat="false" ht="15" hidden="false" customHeight="false" outlineLevel="0" collapsed="false">
      <c r="A734" s="32" t="s">
        <v>2069</v>
      </c>
      <c r="B734" s="32" t="s">
        <v>9051</v>
      </c>
      <c r="C734" s="32" t="s">
        <v>22</v>
      </c>
      <c r="D734" s="32" t="n">
        <v>10</v>
      </c>
      <c r="E734" s="0" t="str">
        <f aca="false">VLOOKUP(A734,EVER!$A$2:$R$2707,1,0)</f>
        <v>COJI0171</v>
      </c>
    </row>
    <row r="735" customFormat="false" ht="15" hidden="false" customHeight="false" outlineLevel="0" collapsed="false">
      <c r="A735" s="32" t="s">
        <v>2073</v>
      </c>
      <c r="B735" s="32" t="s">
        <v>9052</v>
      </c>
      <c r="C735" s="32" t="s">
        <v>22</v>
      </c>
      <c r="D735" s="32" t="n">
        <v>17</v>
      </c>
      <c r="E735" s="0" t="str">
        <f aca="false">VLOOKUP(A735,EVER!$A$2:$R$2707,1,0)</f>
        <v>COJI0174</v>
      </c>
    </row>
    <row r="736" customFormat="false" ht="15" hidden="false" customHeight="false" outlineLevel="0" collapsed="false">
      <c r="A736" s="32" t="s">
        <v>2077</v>
      </c>
      <c r="B736" s="32" t="s">
        <v>9053</v>
      </c>
      <c r="C736" s="32" t="s">
        <v>22</v>
      </c>
      <c r="D736" s="32" t="n">
        <v>5</v>
      </c>
      <c r="E736" s="0" t="str">
        <f aca="false">VLOOKUP(A736,EVER!$A$2:$R$2707,1,0)</f>
        <v>COJI0175</v>
      </c>
    </row>
    <row r="737" customFormat="false" ht="15" hidden="false" customHeight="false" outlineLevel="0" collapsed="false">
      <c r="A737" s="32" t="s">
        <v>2080</v>
      </c>
      <c r="B737" s="32" t="s">
        <v>9054</v>
      </c>
      <c r="C737" s="32" t="s">
        <v>22</v>
      </c>
      <c r="D737" s="32" t="n">
        <v>2</v>
      </c>
      <c r="E737" s="0" t="str">
        <f aca="false">VLOOKUP(A737,EVER!$A$2:$R$2707,1,0)</f>
        <v>COJI0177</v>
      </c>
    </row>
    <row r="738" customFormat="false" ht="15" hidden="false" customHeight="false" outlineLevel="0" collapsed="false">
      <c r="A738" s="32" t="s">
        <v>2083</v>
      </c>
      <c r="B738" s="32" t="s">
        <v>9055</v>
      </c>
      <c r="C738" s="32" t="s">
        <v>22</v>
      </c>
      <c r="D738" s="32" t="n">
        <v>50</v>
      </c>
      <c r="E738" s="0" t="str">
        <f aca="false">VLOOKUP(A738,EVER!$A$2:$R$2707,1,0)</f>
        <v>COJI0178</v>
      </c>
    </row>
    <row r="739" customFormat="false" ht="15" hidden="false" customHeight="false" outlineLevel="0" collapsed="false">
      <c r="A739" s="32" t="s">
        <v>2086</v>
      </c>
      <c r="B739" s="32" t="s">
        <v>9056</v>
      </c>
      <c r="C739" s="32" t="s">
        <v>22</v>
      </c>
      <c r="D739" s="32" t="n">
        <v>4</v>
      </c>
      <c r="E739" s="0" t="str">
        <f aca="false">VLOOKUP(A739,EVER!$A$2:$R$2707,1,0)</f>
        <v>COJI0180</v>
      </c>
    </row>
    <row r="740" customFormat="false" ht="15" hidden="false" customHeight="false" outlineLevel="0" collapsed="false">
      <c r="A740" s="32" t="s">
        <v>2090</v>
      </c>
      <c r="B740" s="32" t="s">
        <v>9057</v>
      </c>
      <c r="C740" s="32" t="s">
        <v>22</v>
      </c>
      <c r="D740" s="32" t="n">
        <v>2</v>
      </c>
      <c r="E740" s="0" t="str">
        <f aca="false">VLOOKUP(A740,EVER!$A$2:$R$2707,1,0)</f>
        <v>COJI0181</v>
      </c>
    </row>
    <row r="741" customFormat="false" ht="15" hidden="false" customHeight="false" outlineLevel="0" collapsed="false">
      <c r="A741" s="32" t="s">
        <v>2093</v>
      </c>
      <c r="B741" s="32" t="s">
        <v>9058</v>
      </c>
      <c r="C741" s="32" t="s">
        <v>22</v>
      </c>
      <c r="D741" s="32" t="n">
        <v>5</v>
      </c>
      <c r="E741" s="0" t="str">
        <f aca="false">VLOOKUP(A741,EVER!$A$2:$R$2707,1,0)</f>
        <v>COJI0184</v>
      </c>
    </row>
    <row r="742" customFormat="false" ht="15" hidden="false" customHeight="false" outlineLevel="0" collapsed="false">
      <c r="A742" s="32" t="s">
        <v>2096</v>
      </c>
      <c r="B742" s="32" t="s">
        <v>9059</v>
      </c>
      <c r="C742" s="32" t="s">
        <v>22</v>
      </c>
      <c r="D742" s="32" t="n">
        <v>2</v>
      </c>
      <c r="E742" s="0" t="str">
        <f aca="false">VLOOKUP(A742,EVER!$A$2:$R$2707,1,0)</f>
        <v>COJI0185</v>
      </c>
    </row>
    <row r="743" customFormat="false" ht="15" hidden="false" customHeight="false" outlineLevel="0" collapsed="false">
      <c r="A743" s="32" t="s">
        <v>2099</v>
      </c>
      <c r="B743" s="32" t="s">
        <v>9060</v>
      </c>
      <c r="C743" s="32" t="s">
        <v>22</v>
      </c>
      <c r="D743" s="32" t="n">
        <v>13</v>
      </c>
      <c r="E743" s="0" t="str">
        <f aca="false">VLOOKUP(A743,EVER!$A$2:$R$2707,1,0)</f>
        <v>COJI0186</v>
      </c>
    </row>
    <row r="744" customFormat="false" ht="15" hidden="false" customHeight="false" outlineLevel="0" collapsed="false">
      <c r="A744" s="32" t="s">
        <v>2102</v>
      </c>
      <c r="B744" s="32" t="s">
        <v>9061</v>
      </c>
      <c r="C744" s="32" t="s">
        <v>22</v>
      </c>
      <c r="D744" s="32" t="n">
        <v>4</v>
      </c>
      <c r="E744" s="0" t="str">
        <f aca="false">VLOOKUP(A744,EVER!$A$2:$R$2707,1,0)</f>
        <v>COJI0189</v>
      </c>
    </row>
    <row r="746" customFormat="false" ht="15" hidden="false" customHeight="false" outlineLevel="0" collapsed="false">
      <c r="A746" s="57" t="s">
        <v>9062</v>
      </c>
    </row>
    <row r="748" customFormat="false" ht="15" hidden="false" customHeight="false" outlineLevel="0" collapsed="false">
      <c r="A748" s="56" t="s">
        <v>8412</v>
      </c>
    </row>
    <row r="749" customFormat="false" ht="15" hidden="false" customHeight="false" outlineLevel="0" collapsed="false">
      <c r="A749" s="56" t="s">
        <v>8413</v>
      </c>
      <c r="B749" s="56" t="s">
        <v>8414</v>
      </c>
      <c r="C749" s="56" t="s">
        <v>8415</v>
      </c>
      <c r="D749" s="56" t="s">
        <v>8416</v>
      </c>
    </row>
    <row r="750" customFormat="false" ht="15" hidden="false" customHeight="false" outlineLevel="0" collapsed="false">
      <c r="A750" s="32" t="s">
        <v>2106</v>
      </c>
      <c r="B750" s="32" t="s">
        <v>9063</v>
      </c>
      <c r="C750" s="32" t="s">
        <v>22</v>
      </c>
      <c r="D750" s="32" t="n">
        <v>1</v>
      </c>
      <c r="E750" s="0" t="str">
        <f aca="false">VLOOKUP(A750,EVER!$A$2:$R$2707,1,0)</f>
        <v>COJI0194</v>
      </c>
    </row>
    <row r="751" customFormat="false" ht="15" hidden="false" customHeight="false" outlineLevel="0" collapsed="false">
      <c r="A751" s="32" t="s">
        <v>2110</v>
      </c>
      <c r="B751" s="32" t="s">
        <v>9064</v>
      </c>
      <c r="C751" s="32" t="s">
        <v>22</v>
      </c>
      <c r="D751" s="32" t="n">
        <v>5</v>
      </c>
      <c r="E751" s="0" t="str">
        <f aca="false">VLOOKUP(A751,EVER!$A$2:$R$2707,1,0)</f>
        <v>COJI0202</v>
      </c>
    </row>
    <row r="752" customFormat="false" ht="15" hidden="false" customHeight="false" outlineLevel="0" collapsed="false">
      <c r="A752" s="32" t="s">
        <v>2114</v>
      </c>
      <c r="B752" s="32" t="s">
        <v>9065</v>
      </c>
      <c r="C752" s="32" t="s">
        <v>22</v>
      </c>
      <c r="D752" s="32" t="n">
        <v>6</v>
      </c>
      <c r="E752" s="0" t="str">
        <f aca="false">VLOOKUP(A752,EVER!$A$2:$R$2707,1,0)</f>
        <v>COJI0203</v>
      </c>
    </row>
    <row r="753" customFormat="false" ht="15" hidden="false" customHeight="false" outlineLevel="0" collapsed="false">
      <c r="A753" s="32" t="s">
        <v>2117</v>
      </c>
      <c r="B753" s="32" t="s">
        <v>9066</v>
      </c>
      <c r="C753" s="32" t="s">
        <v>22</v>
      </c>
      <c r="D753" s="32" t="n">
        <v>2</v>
      </c>
      <c r="E753" s="0" t="str">
        <f aca="false">VLOOKUP(A753,EVER!$A$2:$R$2707,1,0)</f>
        <v>COJI0204</v>
      </c>
    </row>
    <row r="754" customFormat="false" ht="15" hidden="false" customHeight="false" outlineLevel="0" collapsed="false">
      <c r="A754" s="32" t="s">
        <v>2121</v>
      </c>
      <c r="B754" s="32" t="s">
        <v>9067</v>
      </c>
      <c r="C754" s="32" t="s">
        <v>22</v>
      </c>
      <c r="D754" s="32" t="n">
        <v>2</v>
      </c>
      <c r="E754" s="0" t="str">
        <f aca="false">VLOOKUP(A754,EVER!$A$2:$R$2707,1,0)</f>
        <v>COJI0210</v>
      </c>
    </row>
    <row r="755" customFormat="false" ht="15" hidden="false" customHeight="false" outlineLevel="0" collapsed="false">
      <c r="A755" s="32" t="s">
        <v>2125</v>
      </c>
      <c r="B755" s="32" t="s">
        <v>9068</v>
      </c>
      <c r="C755" s="32" t="s">
        <v>22</v>
      </c>
      <c r="D755" s="32" t="n">
        <v>1</v>
      </c>
      <c r="E755" s="0" t="str">
        <f aca="false">VLOOKUP(A755,EVER!$A$2:$R$2707,1,0)</f>
        <v>COJI0211</v>
      </c>
    </row>
    <row r="756" customFormat="false" ht="15" hidden="false" customHeight="false" outlineLevel="0" collapsed="false">
      <c r="A756" s="32" t="s">
        <v>2129</v>
      </c>
      <c r="B756" s="32" t="s">
        <v>9069</v>
      </c>
      <c r="C756" s="32" t="s">
        <v>22</v>
      </c>
      <c r="D756" s="32" t="n">
        <v>1</v>
      </c>
      <c r="E756" s="0" t="str">
        <f aca="false">VLOOKUP(A756,EVER!$A$2:$R$2707,1,0)</f>
        <v>COJI0213</v>
      </c>
    </row>
    <row r="757" customFormat="false" ht="15" hidden="false" customHeight="false" outlineLevel="0" collapsed="false">
      <c r="A757" s="32" t="s">
        <v>2133</v>
      </c>
      <c r="B757" s="32" t="s">
        <v>9070</v>
      </c>
      <c r="C757" s="32" t="s">
        <v>22</v>
      </c>
      <c r="D757" s="32" t="n">
        <v>1</v>
      </c>
      <c r="E757" s="0" t="str">
        <f aca="false">VLOOKUP(A757,EVER!$A$2:$R$2707,1,0)</f>
        <v>COJI0215</v>
      </c>
    </row>
    <row r="758" customFormat="false" ht="15" hidden="false" customHeight="false" outlineLevel="0" collapsed="false">
      <c r="A758" s="32" t="s">
        <v>2136</v>
      </c>
      <c r="B758" s="32" t="s">
        <v>9071</v>
      </c>
      <c r="C758" s="32" t="s">
        <v>22</v>
      </c>
      <c r="D758" s="32" t="n">
        <v>1</v>
      </c>
      <c r="E758" s="0" t="str">
        <f aca="false">VLOOKUP(A758,EVER!$A$2:$R$2707,1,0)</f>
        <v>COJI0218</v>
      </c>
    </row>
    <row r="759" customFormat="false" ht="15" hidden="false" customHeight="false" outlineLevel="0" collapsed="false">
      <c r="A759" s="32" t="s">
        <v>2140</v>
      </c>
      <c r="B759" s="32" t="s">
        <v>9072</v>
      </c>
      <c r="C759" s="32" t="s">
        <v>22</v>
      </c>
      <c r="D759" s="32" t="n">
        <v>2</v>
      </c>
      <c r="E759" s="0" t="str">
        <f aca="false">VLOOKUP(A759,EVER!$A$2:$R$2707,1,0)</f>
        <v>COJI0221</v>
      </c>
    </row>
    <row r="760" customFormat="false" ht="15" hidden="false" customHeight="false" outlineLevel="0" collapsed="false">
      <c r="A760" s="32" t="s">
        <v>2144</v>
      </c>
      <c r="B760" s="32" t="s">
        <v>9073</v>
      </c>
      <c r="C760" s="32" t="s">
        <v>22</v>
      </c>
      <c r="D760" s="32" t="n">
        <v>3</v>
      </c>
      <c r="E760" s="0" t="str">
        <f aca="false">VLOOKUP(A760,EVER!$A$2:$R$2707,1,0)</f>
        <v>COJI0222</v>
      </c>
    </row>
    <row r="761" customFormat="false" ht="15" hidden="false" customHeight="false" outlineLevel="0" collapsed="false">
      <c r="A761" s="32" t="s">
        <v>8078</v>
      </c>
      <c r="B761" s="32" t="s">
        <v>9074</v>
      </c>
      <c r="C761" s="32" t="s">
        <v>8421</v>
      </c>
      <c r="D761" s="32" t="n">
        <v>0</v>
      </c>
      <c r="E761" s="0" t="str">
        <f aca="false">VLOOKUP(A761,EVER!$A$2:$R$2707,1,0)</f>
        <v>COJI0224</v>
      </c>
    </row>
    <row r="762" customFormat="false" ht="15" hidden="false" customHeight="false" outlineLevel="0" collapsed="false">
      <c r="A762" s="32" t="s">
        <v>8081</v>
      </c>
      <c r="B762" s="32" t="s">
        <v>9075</v>
      </c>
      <c r="C762" s="32" t="s">
        <v>8461</v>
      </c>
      <c r="D762" s="32" t="n">
        <v>2</v>
      </c>
      <c r="E762" s="0" t="str">
        <f aca="false">VLOOKUP(A762,EVER!$A$2:$R$2707,1,0)</f>
        <v>COJI0228</v>
      </c>
    </row>
    <row r="763" customFormat="false" ht="15" hidden="false" customHeight="false" outlineLevel="0" collapsed="false">
      <c r="A763" s="32" t="s">
        <v>2147</v>
      </c>
      <c r="B763" s="32" t="s">
        <v>9076</v>
      </c>
      <c r="C763" s="32" t="s">
        <v>22</v>
      </c>
      <c r="D763" s="32" t="n">
        <v>1</v>
      </c>
      <c r="E763" s="0" t="str">
        <f aca="false">VLOOKUP(A763,EVER!$A$2:$R$2707,1,0)</f>
        <v>COJI0233</v>
      </c>
    </row>
    <row r="764" customFormat="false" ht="15" hidden="false" customHeight="false" outlineLevel="0" collapsed="false">
      <c r="A764" s="32" t="s">
        <v>2151</v>
      </c>
      <c r="B764" s="32" t="s">
        <v>9077</v>
      </c>
      <c r="C764" s="32" t="s">
        <v>22</v>
      </c>
      <c r="D764" s="32" t="n">
        <v>4</v>
      </c>
      <c r="E764" s="0" t="str">
        <f aca="false">VLOOKUP(A764,EVER!$A$2:$R$2707,1,0)</f>
        <v>COJI0234</v>
      </c>
    </row>
    <row r="765" customFormat="false" ht="15" hidden="false" customHeight="false" outlineLevel="0" collapsed="false">
      <c r="A765" s="32" t="s">
        <v>2154</v>
      </c>
      <c r="B765" s="32" t="s">
        <v>9078</v>
      </c>
      <c r="C765" s="32" t="s">
        <v>22</v>
      </c>
      <c r="D765" s="32" t="n">
        <v>2</v>
      </c>
      <c r="E765" s="0" t="str">
        <f aca="false">VLOOKUP(A765,EVER!$A$2:$R$2707,1,0)</f>
        <v>COJI0236</v>
      </c>
    </row>
    <row r="766" customFormat="false" ht="15" hidden="false" customHeight="false" outlineLevel="0" collapsed="false">
      <c r="A766" s="32" t="s">
        <v>2158</v>
      </c>
      <c r="B766" s="32" t="s">
        <v>9079</v>
      </c>
      <c r="C766" s="32" t="s">
        <v>22</v>
      </c>
      <c r="D766" s="32" t="n">
        <v>10</v>
      </c>
      <c r="E766" s="0" t="str">
        <f aca="false">VLOOKUP(A766,EVER!$A$2:$R$2707,1,0)</f>
        <v>COJI0237</v>
      </c>
    </row>
    <row r="767" customFormat="false" ht="15" hidden="false" customHeight="false" outlineLevel="0" collapsed="false">
      <c r="A767" s="32" t="s">
        <v>2161</v>
      </c>
      <c r="B767" s="32" t="s">
        <v>9080</v>
      </c>
      <c r="C767" s="32" t="s">
        <v>22</v>
      </c>
      <c r="D767" s="32" t="n">
        <v>12</v>
      </c>
      <c r="E767" s="0" t="str">
        <f aca="false">VLOOKUP(A767,EVER!$A$2:$R$2707,1,0)</f>
        <v>COJI0244</v>
      </c>
    </row>
    <row r="768" customFormat="false" ht="15" hidden="false" customHeight="false" outlineLevel="0" collapsed="false">
      <c r="A768" s="32" t="s">
        <v>2165</v>
      </c>
      <c r="B768" s="32" t="s">
        <v>9081</v>
      </c>
      <c r="C768" s="32" t="s">
        <v>22</v>
      </c>
      <c r="D768" s="32" t="n">
        <v>3</v>
      </c>
      <c r="E768" s="0" t="str">
        <f aca="false">VLOOKUP(A768,EVER!$A$2:$R$2707,1,0)</f>
        <v>COJI0256</v>
      </c>
    </row>
    <row r="769" customFormat="false" ht="15" hidden="false" customHeight="false" outlineLevel="0" collapsed="false">
      <c r="A769" s="32" t="s">
        <v>2169</v>
      </c>
      <c r="B769" s="32" t="s">
        <v>9082</v>
      </c>
      <c r="C769" s="32" t="s">
        <v>22</v>
      </c>
      <c r="D769" s="32" t="n">
        <v>1</v>
      </c>
      <c r="E769" s="0" t="str">
        <f aca="false">VLOOKUP(A769,EVER!$A$2:$R$2707,1,0)</f>
        <v>COJI0264</v>
      </c>
    </row>
    <row r="770" customFormat="false" ht="15" hidden="false" customHeight="false" outlineLevel="0" collapsed="false">
      <c r="A770" s="32" t="s">
        <v>2173</v>
      </c>
      <c r="B770" s="32" t="s">
        <v>9083</v>
      </c>
      <c r="C770" s="32" t="s">
        <v>22</v>
      </c>
      <c r="D770" s="32" t="n">
        <v>1</v>
      </c>
      <c r="E770" s="0" t="str">
        <f aca="false">VLOOKUP(A770,EVER!$A$2:$R$2707,1,0)</f>
        <v>COJI0267</v>
      </c>
    </row>
    <row r="771" customFormat="false" ht="15" hidden="false" customHeight="false" outlineLevel="0" collapsed="false">
      <c r="A771" s="32" t="s">
        <v>2176</v>
      </c>
      <c r="B771" s="32" t="s">
        <v>9084</v>
      </c>
      <c r="C771" s="32" t="s">
        <v>22</v>
      </c>
      <c r="D771" s="32" t="n">
        <v>3</v>
      </c>
      <c r="E771" s="0" t="str">
        <f aca="false">VLOOKUP(A771,EVER!$A$2:$R$2707,1,0)</f>
        <v>COJI0268</v>
      </c>
    </row>
    <row r="772" customFormat="false" ht="15" hidden="false" customHeight="false" outlineLevel="0" collapsed="false">
      <c r="A772" s="32" t="s">
        <v>2179</v>
      </c>
      <c r="B772" s="32" t="s">
        <v>9085</v>
      </c>
      <c r="C772" s="32" t="s">
        <v>22</v>
      </c>
      <c r="D772" s="32" t="n">
        <v>8</v>
      </c>
      <c r="E772" s="0" t="str">
        <f aca="false">VLOOKUP(A772,EVER!$A$2:$R$2707,1,0)</f>
        <v>COJI0269</v>
      </c>
    </row>
    <row r="773" customFormat="false" ht="15" hidden="false" customHeight="false" outlineLevel="0" collapsed="false">
      <c r="A773" s="32" t="s">
        <v>2182</v>
      </c>
      <c r="B773" s="32" t="s">
        <v>9086</v>
      </c>
      <c r="C773" s="32" t="s">
        <v>22</v>
      </c>
      <c r="D773" s="32" t="n">
        <v>1</v>
      </c>
      <c r="E773" s="0" t="str">
        <f aca="false">VLOOKUP(A773,EVER!$A$2:$R$2707,1,0)</f>
        <v>COJI0271</v>
      </c>
    </row>
    <row r="774" customFormat="false" ht="15" hidden="false" customHeight="false" outlineLevel="0" collapsed="false">
      <c r="A774" s="32" t="s">
        <v>2186</v>
      </c>
      <c r="B774" s="32" t="s">
        <v>9087</v>
      </c>
      <c r="C774" s="32" t="s">
        <v>22</v>
      </c>
      <c r="D774" s="32" t="n">
        <v>13</v>
      </c>
      <c r="E774" s="0" t="str">
        <f aca="false">VLOOKUP(A774,EVER!$A$2:$R$2707,1,0)</f>
        <v>COJI0279</v>
      </c>
    </row>
    <row r="775" customFormat="false" ht="15" hidden="false" customHeight="false" outlineLevel="0" collapsed="false">
      <c r="A775" s="32" t="s">
        <v>2190</v>
      </c>
      <c r="B775" s="32" t="s">
        <v>9088</v>
      </c>
      <c r="C775" s="32" t="s">
        <v>22</v>
      </c>
      <c r="D775" s="32" t="n">
        <v>0</v>
      </c>
      <c r="E775" s="0" t="str">
        <f aca="false">VLOOKUP(A775,EVER!$A$2:$R$2707,1,0)</f>
        <v>COJI0281</v>
      </c>
    </row>
    <row r="776" customFormat="false" ht="15" hidden="false" customHeight="false" outlineLevel="0" collapsed="false">
      <c r="A776" s="32" t="s">
        <v>2193</v>
      </c>
      <c r="B776" s="32" t="s">
        <v>9089</v>
      </c>
      <c r="C776" s="32" t="s">
        <v>22</v>
      </c>
      <c r="D776" s="32" t="n">
        <v>1</v>
      </c>
      <c r="E776" s="0" t="str">
        <f aca="false">VLOOKUP(A776,EVER!$A$2:$R$2707,1,0)</f>
        <v>COJI0282</v>
      </c>
    </row>
    <row r="777" customFormat="false" ht="15" hidden="false" customHeight="false" outlineLevel="0" collapsed="false">
      <c r="A777" s="32" t="s">
        <v>2196</v>
      </c>
      <c r="B777" s="32" t="s">
        <v>9090</v>
      </c>
      <c r="C777" s="32" t="s">
        <v>22</v>
      </c>
      <c r="D777" s="32" t="n">
        <v>22</v>
      </c>
      <c r="E777" s="0" t="str">
        <f aca="false">VLOOKUP(A777,EVER!$A$2:$R$2707,1,0)</f>
        <v>COJI0283</v>
      </c>
    </row>
    <row r="778" customFormat="false" ht="15" hidden="false" customHeight="false" outlineLevel="0" collapsed="false">
      <c r="A778" s="32" t="s">
        <v>2199</v>
      </c>
      <c r="B778" s="32" t="s">
        <v>9091</v>
      </c>
      <c r="C778" s="32" t="s">
        <v>22</v>
      </c>
      <c r="D778" s="32" t="n">
        <v>1</v>
      </c>
      <c r="E778" s="0" t="str">
        <f aca="false">VLOOKUP(A778,EVER!$A$2:$R$2707,1,0)</f>
        <v>COJI0288</v>
      </c>
    </row>
    <row r="779" customFormat="false" ht="15" hidden="false" customHeight="false" outlineLevel="0" collapsed="false">
      <c r="A779" s="32" t="s">
        <v>2203</v>
      </c>
      <c r="B779" s="32" t="s">
        <v>9092</v>
      </c>
      <c r="C779" s="32" t="s">
        <v>22</v>
      </c>
      <c r="D779" s="32" t="n">
        <v>8</v>
      </c>
      <c r="E779" s="0" t="str">
        <f aca="false">VLOOKUP(A779,EVER!$A$2:$R$2707,1,0)</f>
        <v>COJI0289</v>
      </c>
    </row>
    <row r="780" customFormat="false" ht="15" hidden="false" customHeight="false" outlineLevel="0" collapsed="false">
      <c r="A780" s="32" t="s">
        <v>2206</v>
      </c>
      <c r="B780" s="32" t="s">
        <v>9093</v>
      </c>
      <c r="C780" s="32" t="s">
        <v>22</v>
      </c>
      <c r="D780" s="32" t="n">
        <v>8</v>
      </c>
      <c r="E780" s="0" t="str">
        <f aca="false">VLOOKUP(A780,EVER!$A$2:$R$2707,1,0)</f>
        <v>COJI0290</v>
      </c>
    </row>
    <row r="781" customFormat="false" ht="15" hidden="false" customHeight="false" outlineLevel="0" collapsed="false">
      <c r="A781" s="32" t="s">
        <v>2209</v>
      </c>
      <c r="B781" s="32" t="s">
        <v>9094</v>
      </c>
      <c r="C781" s="32" t="s">
        <v>22</v>
      </c>
      <c r="D781" s="32" t="n">
        <v>1</v>
      </c>
      <c r="E781" s="0" t="str">
        <f aca="false">VLOOKUP(A781,EVER!$A$2:$R$2707,1,0)</f>
        <v>COJI0291</v>
      </c>
    </row>
    <row r="782" customFormat="false" ht="15" hidden="false" customHeight="false" outlineLevel="0" collapsed="false">
      <c r="A782" s="32" t="s">
        <v>2212</v>
      </c>
      <c r="B782" s="32" t="s">
        <v>9095</v>
      </c>
      <c r="C782" s="32" t="s">
        <v>22</v>
      </c>
      <c r="D782" s="32" t="n">
        <v>1</v>
      </c>
      <c r="E782" s="0" t="str">
        <f aca="false">VLOOKUP(A782,EVER!$A$2:$R$2707,1,0)</f>
        <v>COJI0295</v>
      </c>
    </row>
    <row r="783" customFormat="false" ht="15" hidden="false" customHeight="false" outlineLevel="0" collapsed="false">
      <c r="A783" s="32" t="s">
        <v>2216</v>
      </c>
      <c r="B783" s="32" t="s">
        <v>9096</v>
      </c>
      <c r="C783" s="32" t="s">
        <v>22</v>
      </c>
      <c r="D783" s="32" t="n">
        <v>7</v>
      </c>
      <c r="E783" s="0" t="str">
        <f aca="false">VLOOKUP(A783,EVER!$A$2:$R$2707,1,0)</f>
        <v>COJI0296</v>
      </c>
    </row>
    <row r="784" customFormat="false" ht="15" hidden="false" customHeight="false" outlineLevel="0" collapsed="false">
      <c r="A784" s="32" t="s">
        <v>2220</v>
      </c>
      <c r="B784" s="32" t="s">
        <v>9097</v>
      </c>
      <c r="C784" s="32" t="s">
        <v>22</v>
      </c>
      <c r="D784" s="32" t="n">
        <v>1</v>
      </c>
      <c r="E784" s="0" t="str">
        <f aca="false">VLOOKUP(A784,EVER!$A$2:$R$2707,1,0)</f>
        <v>COJI0297</v>
      </c>
    </row>
    <row r="785" customFormat="false" ht="15" hidden="false" customHeight="false" outlineLevel="0" collapsed="false">
      <c r="A785" s="32" t="s">
        <v>2223</v>
      </c>
      <c r="B785" s="32" t="s">
        <v>9098</v>
      </c>
      <c r="C785" s="32" t="s">
        <v>22</v>
      </c>
      <c r="D785" s="32" t="n">
        <v>5</v>
      </c>
      <c r="E785" s="0" t="str">
        <f aca="false">VLOOKUP(A785,EVER!$A$2:$R$2707,1,0)</f>
        <v>COJI0300</v>
      </c>
    </row>
    <row r="786" customFormat="false" ht="15" hidden="false" customHeight="false" outlineLevel="0" collapsed="false">
      <c r="A786" s="32" t="s">
        <v>2227</v>
      </c>
      <c r="B786" s="32" t="s">
        <v>9099</v>
      </c>
      <c r="C786" s="32" t="s">
        <v>22</v>
      </c>
      <c r="D786" s="32" t="n">
        <v>4</v>
      </c>
      <c r="E786" s="0" t="str">
        <f aca="false">VLOOKUP(A786,EVER!$A$2:$R$2707,1,0)</f>
        <v>COJI0301</v>
      </c>
    </row>
    <row r="787" customFormat="false" ht="15" hidden="false" customHeight="false" outlineLevel="0" collapsed="false">
      <c r="A787" s="32" t="s">
        <v>2230</v>
      </c>
      <c r="B787" s="32" t="s">
        <v>9100</v>
      </c>
      <c r="C787" s="32" t="s">
        <v>22</v>
      </c>
      <c r="D787" s="32" t="n">
        <v>19</v>
      </c>
      <c r="E787" s="0" t="str">
        <f aca="false">VLOOKUP(A787,EVER!$A$2:$R$2707,1,0)</f>
        <v>COJI0303</v>
      </c>
    </row>
    <row r="788" customFormat="false" ht="15" hidden="false" customHeight="false" outlineLevel="0" collapsed="false">
      <c r="A788" s="32" t="s">
        <v>2234</v>
      </c>
      <c r="B788" s="32" t="s">
        <v>9101</v>
      </c>
      <c r="C788" s="32" t="s">
        <v>22</v>
      </c>
      <c r="D788" s="32" t="n">
        <v>1</v>
      </c>
      <c r="E788" s="0" t="str">
        <f aca="false">VLOOKUP(A788,EVER!$A$2:$R$2707,1,0)</f>
        <v>COJI0306</v>
      </c>
    </row>
    <row r="789" customFormat="false" ht="15" hidden="false" customHeight="false" outlineLevel="0" collapsed="false">
      <c r="A789" s="32" t="s">
        <v>2237</v>
      </c>
      <c r="B789" s="32" t="s">
        <v>9102</v>
      </c>
      <c r="C789" s="32" t="s">
        <v>22</v>
      </c>
      <c r="D789" s="32" t="n">
        <v>5</v>
      </c>
    </row>
    <row r="791" customFormat="false" ht="15" hidden="false" customHeight="false" outlineLevel="0" collapsed="false">
      <c r="A791" s="57" t="s">
        <v>9103</v>
      </c>
    </row>
    <row r="793" customFormat="false" ht="15" hidden="false" customHeight="false" outlineLevel="0" collapsed="false">
      <c r="A793" s="56" t="s">
        <v>8412</v>
      </c>
    </row>
    <row r="794" customFormat="false" ht="15" hidden="false" customHeight="false" outlineLevel="0" collapsed="false">
      <c r="A794" s="56" t="s">
        <v>8413</v>
      </c>
      <c r="B794" s="56" t="s">
        <v>8414</v>
      </c>
      <c r="C794" s="56" t="s">
        <v>8415</v>
      </c>
      <c r="D794" s="56" t="s">
        <v>8416</v>
      </c>
    </row>
    <row r="795" customFormat="false" ht="15" hidden="false" customHeight="false" outlineLevel="0" collapsed="false">
      <c r="A795" s="32" t="s">
        <v>8084</v>
      </c>
      <c r="B795" s="32" t="s">
        <v>9104</v>
      </c>
      <c r="C795" s="32" t="s">
        <v>8421</v>
      </c>
      <c r="D795" s="32" t="n">
        <v>1</v>
      </c>
      <c r="E795" s="0" t="str">
        <f aca="false">VLOOKUP(A795,EVER!$A$2:$R$2707,1,0)</f>
        <v>COJI0310</v>
      </c>
    </row>
    <row r="796" customFormat="false" ht="15" hidden="false" customHeight="false" outlineLevel="0" collapsed="false">
      <c r="A796" s="32" t="s">
        <v>9105</v>
      </c>
      <c r="E796" s="0" t="e">
        <f aca="false">VLOOKUP(A796,EVER!$A$2:$R$2707,1,0)</f>
        <v>#N/A</v>
      </c>
    </row>
    <row r="797" customFormat="false" ht="15" hidden="false" customHeight="false" outlineLevel="0" collapsed="false">
      <c r="A797" s="32" t="s">
        <v>2240</v>
      </c>
      <c r="B797" s="32" t="s">
        <v>9106</v>
      </c>
      <c r="C797" s="32" t="s">
        <v>22</v>
      </c>
      <c r="D797" s="32" t="n">
        <v>2</v>
      </c>
      <c r="E797" s="0" t="str">
        <f aca="false">VLOOKUP(A797,EVER!$A$2:$R$2707,1,0)</f>
        <v>COJI0314</v>
      </c>
    </row>
    <row r="798" customFormat="false" ht="15" hidden="false" customHeight="false" outlineLevel="0" collapsed="false">
      <c r="A798" s="32" t="s">
        <v>2243</v>
      </c>
      <c r="B798" s="32" t="s">
        <v>9107</v>
      </c>
      <c r="C798" s="32" t="s">
        <v>22</v>
      </c>
      <c r="D798" s="32" t="n">
        <v>10</v>
      </c>
      <c r="E798" s="0" t="str">
        <f aca="false">VLOOKUP(A798,EVER!$A$2:$R$2707,1,0)</f>
        <v>COJI0316</v>
      </c>
    </row>
    <row r="799" customFormat="false" ht="15" hidden="false" customHeight="false" outlineLevel="0" collapsed="false">
      <c r="A799" s="32" t="s">
        <v>2247</v>
      </c>
      <c r="B799" s="32" t="s">
        <v>9108</v>
      </c>
      <c r="C799" s="32" t="s">
        <v>22</v>
      </c>
      <c r="D799" s="32" t="n">
        <v>5</v>
      </c>
      <c r="E799" s="0" t="str">
        <f aca="false">VLOOKUP(A799,EVER!$A$2:$R$2707,1,0)</f>
        <v>COJI0317</v>
      </c>
    </row>
    <row r="800" customFormat="false" ht="15" hidden="false" customHeight="false" outlineLevel="0" collapsed="false">
      <c r="A800" s="32" t="s">
        <v>2250</v>
      </c>
      <c r="B800" s="32" t="s">
        <v>9109</v>
      </c>
      <c r="C800" s="32" t="s">
        <v>22</v>
      </c>
      <c r="D800" s="32" t="n">
        <v>4</v>
      </c>
      <c r="E800" s="0" t="str">
        <f aca="false">VLOOKUP(A800,EVER!$A$2:$R$2707,1,0)</f>
        <v>COJI0331</v>
      </c>
    </row>
    <row r="801" customFormat="false" ht="15" hidden="false" customHeight="false" outlineLevel="0" collapsed="false">
      <c r="A801" s="32" t="s">
        <v>2254</v>
      </c>
      <c r="B801" s="32" t="s">
        <v>9110</v>
      </c>
      <c r="C801" s="32" t="s">
        <v>22</v>
      </c>
      <c r="D801" s="32" t="n">
        <v>4</v>
      </c>
      <c r="E801" s="0" t="str">
        <f aca="false">VLOOKUP(A801,EVER!$A$2:$R$2707,1,0)</f>
        <v>COJI0335</v>
      </c>
    </row>
    <row r="802" customFormat="false" ht="15" hidden="false" customHeight="false" outlineLevel="0" collapsed="false">
      <c r="A802" s="32" t="s">
        <v>2258</v>
      </c>
      <c r="B802" s="32" t="s">
        <v>9111</v>
      </c>
      <c r="C802" s="32" t="s">
        <v>22</v>
      </c>
      <c r="D802" s="32" t="n">
        <v>1</v>
      </c>
      <c r="E802" s="0" t="str">
        <f aca="false">VLOOKUP(A802,EVER!$A$2:$R$2707,1,0)</f>
        <v>COJI0336</v>
      </c>
    </row>
    <row r="803" customFormat="false" ht="15" hidden="false" customHeight="false" outlineLevel="0" collapsed="false">
      <c r="A803" s="32" t="s">
        <v>2261</v>
      </c>
      <c r="B803" s="32" t="s">
        <v>9112</v>
      </c>
      <c r="C803" s="32" t="s">
        <v>22</v>
      </c>
      <c r="D803" s="32" t="n">
        <v>3</v>
      </c>
      <c r="E803" s="0" t="str">
        <f aca="false">VLOOKUP(A803,EVER!$A$2:$R$2707,1,0)</f>
        <v>COJI0337</v>
      </c>
    </row>
    <row r="804" customFormat="false" ht="15" hidden="false" customHeight="false" outlineLevel="0" collapsed="false">
      <c r="A804" s="32" t="s">
        <v>2264</v>
      </c>
      <c r="B804" s="32" t="s">
        <v>9113</v>
      </c>
      <c r="C804" s="32" t="s">
        <v>22</v>
      </c>
      <c r="D804" s="32" t="n">
        <v>2</v>
      </c>
      <c r="E804" s="0" t="str">
        <f aca="false">VLOOKUP(A804,EVER!$A$2:$R$2707,1,0)</f>
        <v>COJI0347</v>
      </c>
    </row>
    <row r="805" customFormat="false" ht="15" hidden="false" customHeight="false" outlineLevel="0" collapsed="false">
      <c r="A805" s="32" t="s">
        <v>2268</v>
      </c>
      <c r="B805" s="32" t="s">
        <v>9114</v>
      </c>
      <c r="C805" s="32" t="s">
        <v>22</v>
      </c>
      <c r="D805" s="32" t="n">
        <v>3</v>
      </c>
      <c r="E805" s="0" t="str">
        <f aca="false">VLOOKUP(A805,EVER!$A$2:$R$2707,1,0)</f>
        <v>COJI0349</v>
      </c>
    </row>
    <row r="806" customFormat="false" ht="15" hidden="false" customHeight="false" outlineLevel="0" collapsed="false">
      <c r="A806" s="32" t="s">
        <v>2271</v>
      </c>
      <c r="B806" s="32" t="s">
        <v>9115</v>
      </c>
      <c r="C806" s="32" t="s">
        <v>22</v>
      </c>
      <c r="D806" s="32" t="n">
        <v>5</v>
      </c>
      <c r="E806" s="0" t="str">
        <f aca="false">VLOOKUP(A806,EVER!$A$2:$R$2707,1,0)</f>
        <v>COJI0350</v>
      </c>
    </row>
    <row r="807" customFormat="false" ht="15" hidden="false" customHeight="false" outlineLevel="0" collapsed="false">
      <c r="A807" s="32" t="s">
        <v>2274</v>
      </c>
      <c r="B807" s="32" t="s">
        <v>9116</v>
      </c>
      <c r="C807" s="32" t="s">
        <v>22</v>
      </c>
      <c r="D807" s="32" t="n">
        <v>1</v>
      </c>
      <c r="E807" s="0" t="str">
        <f aca="false">VLOOKUP(A807,EVER!$A$2:$R$2707,1,0)</f>
        <v>COJI0351</v>
      </c>
    </row>
    <row r="808" customFormat="false" ht="15" hidden="false" customHeight="false" outlineLevel="0" collapsed="false">
      <c r="A808" s="32" t="s">
        <v>2278</v>
      </c>
      <c r="B808" s="32" t="s">
        <v>9117</v>
      </c>
      <c r="C808" s="32" t="s">
        <v>22</v>
      </c>
      <c r="D808" s="32" t="n">
        <v>1</v>
      </c>
      <c r="E808" s="0" t="str">
        <f aca="false">VLOOKUP(A808,EVER!$A$2:$R$2707,1,0)</f>
        <v>COJI0355</v>
      </c>
    </row>
    <row r="809" customFormat="false" ht="15" hidden="false" customHeight="false" outlineLevel="0" collapsed="false">
      <c r="A809" s="32" t="s">
        <v>2282</v>
      </c>
      <c r="B809" s="32" t="s">
        <v>9118</v>
      </c>
      <c r="C809" s="32" t="s">
        <v>22</v>
      </c>
      <c r="D809" s="32" t="n">
        <v>1</v>
      </c>
      <c r="E809" s="0" t="str">
        <f aca="false">VLOOKUP(A809,EVER!$A$2:$R$2707,1,0)</f>
        <v>COJI0361</v>
      </c>
    </row>
    <row r="810" customFormat="false" ht="15" hidden="false" customHeight="false" outlineLevel="0" collapsed="false">
      <c r="A810" s="32" t="s">
        <v>2285</v>
      </c>
      <c r="B810" s="32" t="s">
        <v>9119</v>
      </c>
      <c r="C810" s="32" t="s">
        <v>22</v>
      </c>
      <c r="D810" s="32" t="n">
        <v>5</v>
      </c>
      <c r="E810" s="0" t="str">
        <f aca="false">VLOOKUP(A810,EVER!$A$2:$R$2707,1,0)</f>
        <v>COJI0362</v>
      </c>
    </row>
    <row r="811" customFormat="false" ht="15" hidden="false" customHeight="false" outlineLevel="0" collapsed="false">
      <c r="A811" s="32" t="s">
        <v>2289</v>
      </c>
      <c r="B811" s="32" t="s">
        <v>9120</v>
      </c>
      <c r="C811" s="32" t="s">
        <v>22</v>
      </c>
      <c r="D811" s="32" t="n">
        <v>4</v>
      </c>
      <c r="E811" s="0" t="str">
        <f aca="false">VLOOKUP(A811,EVER!$A$2:$R$2707,1,0)</f>
        <v>COJI0363</v>
      </c>
    </row>
    <row r="812" customFormat="false" ht="15" hidden="false" customHeight="false" outlineLevel="0" collapsed="false">
      <c r="A812" s="32" t="s">
        <v>2292</v>
      </c>
      <c r="B812" s="32" t="s">
        <v>9121</v>
      </c>
      <c r="C812" s="32" t="s">
        <v>22</v>
      </c>
      <c r="D812" s="32" t="n">
        <v>4</v>
      </c>
      <c r="E812" s="0" t="str">
        <f aca="false">VLOOKUP(A812,EVER!$A$2:$R$2707,1,0)</f>
        <v>COJI0364</v>
      </c>
    </row>
    <row r="813" customFormat="false" ht="15" hidden="false" customHeight="false" outlineLevel="0" collapsed="false">
      <c r="A813" s="32" t="s">
        <v>2295</v>
      </c>
      <c r="B813" s="32" t="s">
        <v>9122</v>
      </c>
      <c r="C813" s="32" t="s">
        <v>22</v>
      </c>
      <c r="D813" s="32" t="n">
        <v>3</v>
      </c>
      <c r="E813" s="0" t="str">
        <f aca="false">VLOOKUP(A813,EVER!$A$2:$R$2707,1,0)</f>
        <v>COJI0366</v>
      </c>
    </row>
    <row r="814" customFormat="false" ht="15" hidden="false" customHeight="false" outlineLevel="0" collapsed="false">
      <c r="A814" s="32" t="s">
        <v>2299</v>
      </c>
      <c r="B814" s="32" t="s">
        <v>9123</v>
      </c>
      <c r="C814" s="32" t="s">
        <v>22</v>
      </c>
      <c r="D814" s="32" t="n">
        <v>2</v>
      </c>
      <c r="E814" s="0" t="str">
        <f aca="false">VLOOKUP(A814,EVER!$A$2:$R$2707,1,0)</f>
        <v>COJI0371</v>
      </c>
    </row>
    <row r="815" customFormat="false" ht="15" hidden="false" customHeight="false" outlineLevel="0" collapsed="false">
      <c r="A815" s="32" t="s">
        <v>2303</v>
      </c>
      <c r="B815" s="32" t="s">
        <v>9124</v>
      </c>
      <c r="C815" s="32" t="s">
        <v>22</v>
      </c>
      <c r="D815" s="32" t="n">
        <v>5</v>
      </c>
      <c r="E815" s="0" t="str">
        <f aca="false">VLOOKUP(A815,EVER!$A$2:$R$2707,1,0)</f>
        <v>COJI0372</v>
      </c>
    </row>
    <row r="816" customFormat="false" ht="15" hidden="false" customHeight="false" outlineLevel="0" collapsed="false">
      <c r="A816" s="32" t="s">
        <v>2306</v>
      </c>
      <c r="B816" s="32" t="s">
        <v>9125</v>
      </c>
      <c r="C816" s="32" t="s">
        <v>22</v>
      </c>
      <c r="D816" s="32" t="n">
        <v>5</v>
      </c>
      <c r="E816" s="0" t="str">
        <f aca="false">VLOOKUP(A816,EVER!$A$2:$R$2707,1,0)</f>
        <v>COJI0373</v>
      </c>
    </row>
    <row r="817" customFormat="false" ht="15" hidden="false" customHeight="false" outlineLevel="0" collapsed="false">
      <c r="A817" s="32" t="s">
        <v>2309</v>
      </c>
      <c r="B817" s="32" t="s">
        <v>9126</v>
      </c>
      <c r="C817" s="32" t="s">
        <v>22</v>
      </c>
      <c r="D817" s="32" t="n">
        <v>1</v>
      </c>
      <c r="E817" s="0" t="str">
        <f aca="false">VLOOKUP(A817,EVER!$A$2:$R$2707,1,0)</f>
        <v>COJI0378</v>
      </c>
    </row>
    <row r="818" customFormat="false" ht="15" hidden="false" customHeight="false" outlineLevel="0" collapsed="false">
      <c r="A818" s="32" t="s">
        <v>2313</v>
      </c>
      <c r="B818" s="32" t="s">
        <v>9127</v>
      </c>
      <c r="C818" s="32" t="s">
        <v>22</v>
      </c>
      <c r="D818" s="32" t="n">
        <v>3</v>
      </c>
      <c r="E818" s="0" t="str">
        <f aca="false">VLOOKUP(A818,EVER!$A$2:$R$2707,1,0)</f>
        <v>COJI0381</v>
      </c>
    </row>
    <row r="819" customFormat="false" ht="15" hidden="false" customHeight="false" outlineLevel="0" collapsed="false">
      <c r="A819" s="32" t="s">
        <v>2317</v>
      </c>
      <c r="B819" s="32" t="s">
        <v>9128</v>
      </c>
      <c r="C819" s="32" t="s">
        <v>22</v>
      </c>
      <c r="D819" s="32" t="n">
        <v>7</v>
      </c>
      <c r="E819" s="0" t="str">
        <f aca="false">VLOOKUP(A819,EVER!$A$2:$R$2707,1,0)</f>
        <v>COJI0385</v>
      </c>
    </row>
    <row r="820" customFormat="false" ht="15" hidden="false" customHeight="false" outlineLevel="0" collapsed="false">
      <c r="A820" s="32" t="s">
        <v>2321</v>
      </c>
      <c r="B820" s="32" t="s">
        <v>9129</v>
      </c>
      <c r="C820" s="32" t="s">
        <v>22</v>
      </c>
      <c r="D820" s="32" t="n">
        <v>2</v>
      </c>
      <c r="E820" s="0" t="str">
        <f aca="false">VLOOKUP(A820,EVER!$A$2:$R$2707,1,0)</f>
        <v>COJI0388</v>
      </c>
    </row>
    <row r="821" customFormat="false" ht="15" hidden="false" customHeight="false" outlineLevel="0" collapsed="false">
      <c r="A821" s="32" t="s">
        <v>2324</v>
      </c>
      <c r="B821" s="32" t="s">
        <v>9130</v>
      </c>
      <c r="C821" s="32" t="s">
        <v>22</v>
      </c>
      <c r="D821" s="32" t="n">
        <v>3</v>
      </c>
      <c r="E821" s="0" t="str">
        <f aca="false">VLOOKUP(A821,EVER!$A$2:$R$2707,1,0)</f>
        <v>COJI0389</v>
      </c>
    </row>
    <row r="822" customFormat="false" ht="15" hidden="false" customHeight="false" outlineLevel="0" collapsed="false">
      <c r="A822" s="32" t="s">
        <v>2327</v>
      </c>
      <c r="B822" s="32" t="s">
        <v>9131</v>
      </c>
      <c r="C822" s="32" t="s">
        <v>22</v>
      </c>
      <c r="D822" s="32" t="n">
        <v>5</v>
      </c>
      <c r="E822" s="0" t="str">
        <f aca="false">VLOOKUP(A822,EVER!$A$2:$R$2707,1,0)</f>
        <v>COJI0392</v>
      </c>
    </row>
    <row r="823" customFormat="false" ht="15" hidden="false" customHeight="false" outlineLevel="0" collapsed="false">
      <c r="A823" s="32" t="s">
        <v>2331</v>
      </c>
      <c r="B823" s="32" t="s">
        <v>9132</v>
      </c>
      <c r="C823" s="32" t="s">
        <v>22</v>
      </c>
      <c r="D823" s="32" t="n">
        <v>1</v>
      </c>
      <c r="E823" s="0" t="str">
        <f aca="false">VLOOKUP(A823,EVER!$A$2:$R$2707,1,0)</f>
        <v>COJI0398</v>
      </c>
    </row>
    <row r="824" customFormat="false" ht="15" hidden="false" customHeight="false" outlineLevel="0" collapsed="false">
      <c r="A824" s="32" t="s">
        <v>2335</v>
      </c>
      <c r="B824" s="32" t="s">
        <v>9133</v>
      </c>
      <c r="C824" s="32" t="s">
        <v>22</v>
      </c>
      <c r="D824" s="32" t="n">
        <v>3</v>
      </c>
      <c r="E824" s="0" t="str">
        <f aca="false">VLOOKUP(A824,EVER!$A$2:$R$2707,1,0)</f>
        <v>COJI0401</v>
      </c>
    </row>
    <row r="825" customFormat="false" ht="15" hidden="false" customHeight="false" outlineLevel="0" collapsed="false">
      <c r="A825" s="32" t="s">
        <v>2339</v>
      </c>
      <c r="B825" s="32" t="s">
        <v>9134</v>
      </c>
      <c r="C825" s="32" t="s">
        <v>22</v>
      </c>
      <c r="D825" s="32" t="n">
        <v>5</v>
      </c>
      <c r="E825" s="0" t="str">
        <f aca="false">VLOOKUP(A825,EVER!$A$2:$R$2707,1,0)</f>
        <v>COJI0403</v>
      </c>
    </row>
    <row r="826" customFormat="false" ht="15" hidden="false" customHeight="false" outlineLevel="0" collapsed="false">
      <c r="A826" s="32" t="s">
        <v>2343</v>
      </c>
      <c r="B826" s="32" t="s">
        <v>9135</v>
      </c>
      <c r="C826" s="32" t="s">
        <v>22</v>
      </c>
      <c r="D826" s="32" t="n">
        <v>4</v>
      </c>
      <c r="E826" s="0" t="str">
        <f aca="false">VLOOKUP(A826,EVER!$A$2:$R$2707,1,0)</f>
        <v>COJI0404</v>
      </c>
    </row>
    <row r="827" customFormat="false" ht="15" hidden="false" customHeight="false" outlineLevel="0" collapsed="false">
      <c r="A827" s="32" t="s">
        <v>2346</v>
      </c>
      <c r="B827" s="32" t="s">
        <v>9136</v>
      </c>
      <c r="C827" s="32" t="s">
        <v>22</v>
      </c>
      <c r="D827" s="32" t="n">
        <v>3</v>
      </c>
      <c r="E827" s="0" t="str">
        <f aca="false">VLOOKUP(A827,EVER!$A$2:$R$2707,1,0)</f>
        <v>COJI0405</v>
      </c>
    </row>
    <row r="828" customFormat="false" ht="15" hidden="false" customHeight="false" outlineLevel="0" collapsed="false">
      <c r="A828" s="32" t="s">
        <v>2349</v>
      </c>
      <c r="B828" s="32" t="s">
        <v>9137</v>
      </c>
      <c r="C828" s="32" t="s">
        <v>22</v>
      </c>
      <c r="D828" s="32" t="n">
        <v>11</v>
      </c>
      <c r="E828" s="0" t="str">
        <f aca="false">VLOOKUP(A828,EVER!$A$2:$R$2707,1,0)</f>
        <v>COJI0406</v>
      </c>
    </row>
    <row r="829" customFormat="false" ht="15" hidden="false" customHeight="false" outlineLevel="0" collapsed="false">
      <c r="A829" s="32" t="s">
        <v>2352</v>
      </c>
      <c r="B829" s="32" t="s">
        <v>9138</v>
      </c>
      <c r="C829" s="32" t="s">
        <v>22</v>
      </c>
      <c r="D829" s="32" t="n">
        <v>3</v>
      </c>
      <c r="E829" s="0" t="str">
        <f aca="false">VLOOKUP(A829,EVER!$A$2:$R$2707,1,0)</f>
        <v>COJI0408</v>
      </c>
    </row>
    <row r="830" customFormat="false" ht="15" hidden="false" customHeight="false" outlineLevel="0" collapsed="false">
      <c r="A830" s="32" t="s">
        <v>2355</v>
      </c>
      <c r="B830" s="32" t="s">
        <v>9139</v>
      </c>
      <c r="C830" s="32" t="s">
        <v>22</v>
      </c>
      <c r="D830" s="32" t="n">
        <v>15</v>
      </c>
      <c r="E830" s="0" t="str">
        <f aca="false">VLOOKUP(A830,EVER!$A$2:$R$2707,1,0)</f>
        <v>COJI0409</v>
      </c>
    </row>
    <row r="831" customFormat="false" ht="15" hidden="false" customHeight="false" outlineLevel="0" collapsed="false">
      <c r="A831" s="32" t="s">
        <v>2358</v>
      </c>
      <c r="B831" s="32" t="s">
        <v>9140</v>
      </c>
      <c r="C831" s="32" t="s">
        <v>22</v>
      </c>
      <c r="D831" s="32" t="n">
        <v>1</v>
      </c>
      <c r="E831" s="0" t="str">
        <f aca="false">VLOOKUP(A831,EVER!$A$2:$R$2707,1,0)</f>
        <v>COJI0414</v>
      </c>
    </row>
    <row r="832" customFormat="false" ht="15" hidden="false" customHeight="false" outlineLevel="0" collapsed="false">
      <c r="A832" s="32" t="s">
        <v>2362</v>
      </c>
      <c r="B832" s="32" t="s">
        <v>9141</v>
      </c>
      <c r="C832" s="32" t="s">
        <v>22</v>
      </c>
      <c r="D832" s="32" t="n">
        <v>6</v>
      </c>
      <c r="E832" s="0" t="str">
        <f aca="false">VLOOKUP(A832,EVER!$A$2:$R$2707,1,0)</f>
        <v>COJI0418</v>
      </c>
    </row>
    <row r="833" customFormat="false" ht="15" hidden="false" customHeight="false" outlineLevel="0" collapsed="false">
      <c r="A833" s="32" t="s">
        <v>2366</v>
      </c>
      <c r="B833" s="32" t="s">
        <v>9142</v>
      </c>
      <c r="C833" s="32" t="s">
        <v>22</v>
      </c>
      <c r="D833" s="32" t="n">
        <v>5</v>
      </c>
      <c r="E833" s="0" t="str">
        <f aca="false">VLOOKUP(A833,EVER!$A$2:$R$2707,1,0)</f>
        <v>COJI0423</v>
      </c>
    </row>
    <row r="834" customFormat="false" ht="15" hidden="false" customHeight="false" outlineLevel="0" collapsed="false">
      <c r="A834" s="32" t="s">
        <v>2370</v>
      </c>
      <c r="B834" s="32" t="s">
        <v>9143</v>
      </c>
      <c r="C834" s="32" t="s">
        <v>22</v>
      </c>
      <c r="D834" s="32" t="n">
        <v>10</v>
      </c>
    </row>
    <row r="836" customFormat="false" ht="15" hidden="false" customHeight="false" outlineLevel="0" collapsed="false">
      <c r="A836" s="57" t="s">
        <v>9144</v>
      </c>
    </row>
    <row r="838" customFormat="false" ht="15" hidden="false" customHeight="false" outlineLevel="0" collapsed="false">
      <c r="A838" s="56" t="s">
        <v>8412</v>
      </c>
    </row>
    <row r="839" customFormat="false" ht="15" hidden="false" customHeight="false" outlineLevel="0" collapsed="false">
      <c r="A839" s="56" t="s">
        <v>8413</v>
      </c>
      <c r="B839" s="56" t="s">
        <v>8414</v>
      </c>
      <c r="C839" s="56" t="s">
        <v>8415</v>
      </c>
      <c r="D839" s="56" t="s">
        <v>8416</v>
      </c>
      <c r="E839" s="0" t="e">
        <f aca="false">VLOOKUP(A839,EVER!$A$2:$R$2707,1,0)</f>
        <v>#N/A</v>
      </c>
    </row>
    <row r="840" customFormat="false" ht="15" hidden="false" customHeight="false" outlineLevel="0" collapsed="false">
      <c r="A840" s="32" t="s">
        <v>2374</v>
      </c>
      <c r="B840" s="32" t="s">
        <v>9145</v>
      </c>
      <c r="C840" s="32" t="s">
        <v>22</v>
      </c>
      <c r="D840" s="32" t="n">
        <v>10</v>
      </c>
      <c r="E840" s="0" t="str">
        <f aca="false">VLOOKUP(A840,EVER!$A$2:$R$2707,1,0)</f>
        <v>COJI0430</v>
      </c>
    </row>
    <row r="841" customFormat="false" ht="15" hidden="false" customHeight="false" outlineLevel="0" collapsed="false">
      <c r="A841" s="32" t="s">
        <v>2377</v>
      </c>
      <c r="B841" s="32" t="s">
        <v>9146</v>
      </c>
      <c r="C841" s="32" t="s">
        <v>22</v>
      </c>
      <c r="D841" s="32" t="n">
        <v>1</v>
      </c>
      <c r="E841" s="0" t="str">
        <f aca="false">VLOOKUP(A841,EVER!$A$2:$R$2707,1,0)</f>
        <v>COJI0431</v>
      </c>
    </row>
    <row r="842" customFormat="false" ht="15" hidden="false" customHeight="false" outlineLevel="0" collapsed="false">
      <c r="A842" s="32" t="s">
        <v>2380</v>
      </c>
      <c r="B842" s="32" t="s">
        <v>9147</v>
      </c>
      <c r="C842" s="32" t="s">
        <v>22</v>
      </c>
      <c r="D842" s="32" t="n">
        <v>5</v>
      </c>
      <c r="E842" s="0" t="str">
        <f aca="false">VLOOKUP(A842,EVER!$A$2:$R$2707,1,0)</f>
        <v>COJI0432</v>
      </c>
    </row>
    <row r="843" customFormat="false" ht="15" hidden="false" customHeight="false" outlineLevel="0" collapsed="false">
      <c r="A843" s="32" t="s">
        <v>2383</v>
      </c>
      <c r="B843" s="32" t="s">
        <v>9148</v>
      </c>
      <c r="C843" s="32" t="s">
        <v>22</v>
      </c>
      <c r="D843" s="32" t="n">
        <v>7</v>
      </c>
      <c r="E843" s="0" t="str">
        <f aca="false">VLOOKUP(A843,EVER!$A$2:$R$2707,1,0)</f>
        <v>COJI0435</v>
      </c>
    </row>
    <row r="844" customFormat="false" ht="15" hidden="false" customHeight="false" outlineLevel="0" collapsed="false">
      <c r="A844" s="32" t="s">
        <v>2387</v>
      </c>
      <c r="B844" s="32" t="s">
        <v>9149</v>
      </c>
      <c r="C844" s="32" t="s">
        <v>22</v>
      </c>
      <c r="D844" s="32" t="n">
        <v>14</v>
      </c>
      <c r="E844" s="0" t="str">
        <f aca="false">VLOOKUP(A844,EVER!$A$2:$R$2707,1,0)</f>
        <v>COJI0436</v>
      </c>
    </row>
    <row r="845" customFormat="false" ht="15" hidden="false" customHeight="false" outlineLevel="0" collapsed="false">
      <c r="A845" s="32" t="s">
        <v>2390</v>
      </c>
      <c r="B845" s="32" t="s">
        <v>9150</v>
      </c>
      <c r="C845" s="32" t="s">
        <v>22</v>
      </c>
      <c r="D845" s="32" t="n">
        <v>10</v>
      </c>
      <c r="E845" s="0" t="str">
        <f aca="false">VLOOKUP(A845,EVER!$A$2:$R$2707,1,0)</f>
        <v>COJI0438</v>
      </c>
    </row>
    <row r="846" customFormat="false" ht="15" hidden="false" customHeight="false" outlineLevel="0" collapsed="false">
      <c r="A846" s="32" t="s">
        <v>2393</v>
      </c>
      <c r="B846" s="32" t="s">
        <v>9151</v>
      </c>
      <c r="C846" s="32" t="s">
        <v>22</v>
      </c>
      <c r="D846" s="32" t="n">
        <v>0</v>
      </c>
      <c r="E846" s="0" t="str">
        <f aca="false">VLOOKUP(A846,EVER!$A$2:$R$2707,1,0)</f>
        <v>COJI0440</v>
      </c>
    </row>
    <row r="847" customFormat="false" ht="15" hidden="false" customHeight="false" outlineLevel="0" collapsed="false">
      <c r="A847" s="32" t="s">
        <v>2397</v>
      </c>
      <c r="B847" s="32" t="s">
        <v>9152</v>
      </c>
      <c r="C847" s="32" t="s">
        <v>22</v>
      </c>
      <c r="D847" s="32" t="n">
        <v>6</v>
      </c>
      <c r="E847" s="0" t="str">
        <f aca="false">VLOOKUP(A847,EVER!$A$2:$R$2707,1,0)</f>
        <v>COJI0446</v>
      </c>
    </row>
    <row r="848" customFormat="false" ht="15" hidden="false" customHeight="false" outlineLevel="0" collapsed="false">
      <c r="A848" s="32" t="s">
        <v>8088</v>
      </c>
      <c r="B848" s="32" t="s">
        <v>9153</v>
      </c>
      <c r="C848" s="32" t="s">
        <v>8461</v>
      </c>
      <c r="D848" s="32" t="n">
        <v>2</v>
      </c>
      <c r="E848" s="0" t="str">
        <f aca="false">VLOOKUP(A848,EVER!$A$2:$R$2707,1,0)</f>
        <v>COJI0447</v>
      </c>
    </row>
    <row r="849" customFormat="false" ht="15" hidden="false" customHeight="false" outlineLevel="0" collapsed="false">
      <c r="A849" s="32" t="s">
        <v>2401</v>
      </c>
      <c r="B849" s="32" t="s">
        <v>9154</v>
      </c>
      <c r="C849" s="32" t="s">
        <v>22</v>
      </c>
      <c r="D849" s="32" t="n">
        <v>2</v>
      </c>
      <c r="E849" s="0" t="str">
        <f aca="false">VLOOKUP(A849,EVER!$A$2:$R$2707,1,0)</f>
        <v>COJI0450</v>
      </c>
    </row>
    <row r="850" customFormat="false" ht="15" hidden="false" customHeight="false" outlineLevel="0" collapsed="false">
      <c r="A850" s="32" t="s">
        <v>2404</v>
      </c>
      <c r="B850" s="32" t="s">
        <v>9155</v>
      </c>
      <c r="C850" s="32" t="s">
        <v>22</v>
      </c>
      <c r="D850" s="32" t="n">
        <v>15</v>
      </c>
      <c r="E850" s="0" t="str">
        <f aca="false">VLOOKUP(A850,EVER!$A$2:$R$2707,1,0)</f>
        <v>COJI0451</v>
      </c>
    </row>
    <row r="851" customFormat="false" ht="15" hidden="false" customHeight="false" outlineLevel="0" collapsed="false">
      <c r="A851" s="32" t="s">
        <v>2407</v>
      </c>
      <c r="B851" s="32" t="s">
        <v>9156</v>
      </c>
      <c r="C851" s="32" t="s">
        <v>22</v>
      </c>
      <c r="D851" s="32" t="n">
        <v>10</v>
      </c>
      <c r="E851" s="0" t="str">
        <f aca="false">VLOOKUP(A851,EVER!$A$2:$R$2707,1,0)</f>
        <v>COJI0452</v>
      </c>
    </row>
    <row r="852" customFormat="false" ht="15" hidden="false" customHeight="false" outlineLevel="0" collapsed="false">
      <c r="A852" s="32" t="s">
        <v>2410</v>
      </c>
      <c r="B852" s="32" t="s">
        <v>9157</v>
      </c>
      <c r="C852" s="32" t="s">
        <v>22</v>
      </c>
      <c r="D852" s="32" t="n">
        <v>5</v>
      </c>
      <c r="E852" s="0" t="str">
        <f aca="false">VLOOKUP(A852,EVER!$A$2:$R$2707,1,0)</f>
        <v>COJI0454</v>
      </c>
    </row>
    <row r="853" customFormat="false" ht="15" hidden="false" customHeight="false" outlineLevel="0" collapsed="false">
      <c r="A853" s="32" t="s">
        <v>2414</v>
      </c>
      <c r="B853" s="32" t="s">
        <v>9158</v>
      </c>
      <c r="C853" s="32" t="s">
        <v>22</v>
      </c>
      <c r="D853" s="32" t="n">
        <v>5</v>
      </c>
      <c r="E853" s="0" t="str">
        <f aca="false">VLOOKUP(A853,EVER!$A$2:$R$2707,1,0)</f>
        <v>COJI0455</v>
      </c>
    </row>
    <row r="854" customFormat="false" ht="15" hidden="false" customHeight="false" outlineLevel="0" collapsed="false">
      <c r="A854" s="32" t="s">
        <v>2417</v>
      </c>
      <c r="B854" s="32" t="s">
        <v>9159</v>
      </c>
      <c r="C854" s="32" t="s">
        <v>22</v>
      </c>
      <c r="D854" s="32" t="n">
        <v>5</v>
      </c>
      <c r="E854" s="0" t="str">
        <f aca="false">VLOOKUP(A854,EVER!$A$2:$R$2707,1,0)</f>
        <v>COJI0456</v>
      </c>
    </row>
    <row r="855" customFormat="false" ht="15" hidden="false" customHeight="false" outlineLevel="0" collapsed="false">
      <c r="A855" s="32" t="s">
        <v>2420</v>
      </c>
      <c r="B855" s="32" t="s">
        <v>9160</v>
      </c>
      <c r="C855" s="32" t="s">
        <v>22</v>
      </c>
      <c r="D855" s="32" t="n">
        <v>1</v>
      </c>
      <c r="E855" s="0" t="str">
        <f aca="false">VLOOKUP(A855,EVER!$A$2:$R$2707,1,0)</f>
        <v>COJI0457</v>
      </c>
    </row>
    <row r="856" customFormat="false" ht="15" hidden="false" customHeight="false" outlineLevel="0" collapsed="false">
      <c r="A856" s="32" t="s">
        <v>2423</v>
      </c>
      <c r="B856" s="32" t="s">
        <v>9161</v>
      </c>
      <c r="C856" s="32" t="s">
        <v>22</v>
      </c>
      <c r="D856" s="32" t="n">
        <v>2</v>
      </c>
      <c r="E856" s="0" t="str">
        <f aca="false">VLOOKUP(A856,EVER!$A$2:$R$2707,1,0)</f>
        <v>COJI0458</v>
      </c>
    </row>
    <row r="857" customFormat="false" ht="15" hidden="false" customHeight="false" outlineLevel="0" collapsed="false">
      <c r="A857" s="32" t="s">
        <v>2427</v>
      </c>
      <c r="B857" s="32" t="s">
        <v>9162</v>
      </c>
      <c r="C857" s="32" t="s">
        <v>22</v>
      </c>
      <c r="D857" s="32" t="n">
        <v>1</v>
      </c>
      <c r="E857" s="0" t="str">
        <f aca="false">VLOOKUP(A857,EVER!$A$2:$R$2707,1,0)</f>
        <v>COJI0459</v>
      </c>
    </row>
    <row r="858" customFormat="false" ht="15" hidden="false" customHeight="false" outlineLevel="0" collapsed="false">
      <c r="A858" s="32" t="s">
        <v>2429</v>
      </c>
      <c r="B858" s="32" t="s">
        <v>9163</v>
      </c>
      <c r="C858" s="32" t="s">
        <v>22</v>
      </c>
      <c r="D858" s="32" t="n">
        <v>2</v>
      </c>
      <c r="E858" s="0" t="str">
        <f aca="false">VLOOKUP(A858,EVER!$A$2:$R$2707,1,0)</f>
        <v>COJI0461</v>
      </c>
    </row>
    <row r="859" customFormat="false" ht="15" hidden="false" customHeight="false" outlineLevel="0" collapsed="false">
      <c r="A859" s="32" t="s">
        <v>2432</v>
      </c>
      <c r="B859" s="32" t="s">
        <v>9164</v>
      </c>
      <c r="C859" s="32" t="s">
        <v>22</v>
      </c>
      <c r="D859" s="32" t="n">
        <v>4</v>
      </c>
      <c r="E859" s="0" t="str">
        <f aca="false">VLOOKUP(A859,EVER!$A$2:$R$2707,1,0)</f>
        <v>COJI0465</v>
      </c>
    </row>
    <row r="860" customFormat="false" ht="15" hidden="false" customHeight="false" outlineLevel="0" collapsed="false">
      <c r="A860" s="32" t="s">
        <v>2436</v>
      </c>
      <c r="B860" s="32" t="s">
        <v>9165</v>
      </c>
      <c r="C860" s="32" t="s">
        <v>22</v>
      </c>
      <c r="D860" s="32" t="n">
        <v>5</v>
      </c>
      <c r="E860" s="0" t="str">
        <f aca="false">VLOOKUP(A860,EVER!$A$2:$R$2707,1,0)</f>
        <v>COJI0466</v>
      </c>
    </row>
    <row r="861" customFormat="false" ht="15" hidden="false" customHeight="false" outlineLevel="0" collapsed="false">
      <c r="A861" s="32" t="s">
        <v>2439</v>
      </c>
      <c r="B861" s="32" t="s">
        <v>9166</v>
      </c>
      <c r="C861" s="32" t="s">
        <v>22</v>
      </c>
      <c r="D861" s="32" t="n">
        <v>1</v>
      </c>
      <c r="E861" s="0" t="str">
        <f aca="false">VLOOKUP(A861,EVER!$A$2:$R$2707,1,0)</f>
        <v>COJI0467</v>
      </c>
    </row>
    <row r="862" customFormat="false" ht="15" hidden="false" customHeight="false" outlineLevel="0" collapsed="false">
      <c r="A862" s="32" t="s">
        <v>2442</v>
      </c>
      <c r="B862" s="32" t="s">
        <v>9167</v>
      </c>
      <c r="C862" s="32" t="s">
        <v>22</v>
      </c>
      <c r="D862" s="32" t="n">
        <v>1</v>
      </c>
      <c r="E862" s="0" t="str">
        <f aca="false">VLOOKUP(A862,EVER!$A$2:$R$2707,1,0)</f>
        <v>COJI0469</v>
      </c>
    </row>
    <row r="863" customFormat="false" ht="15" hidden="false" customHeight="false" outlineLevel="0" collapsed="false">
      <c r="A863" s="32" t="s">
        <v>2445</v>
      </c>
      <c r="B863" s="32" t="s">
        <v>9168</v>
      </c>
      <c r="C863" s="32" t="s">
        <v>22</v>
      </c>
      <c r="D863" s="32" t="n">
        <v>8</v>
      </c>
      <c r="E863" s="0" t="str">
        <f aca="false">VLOOKUP(A863,EVER!$A$2:$R$2707,1,0)</f>
        <v>COJI0470</v>
      </c>
    </row>
    <row r="864" customFormat="false" ht="15" hidden="false" customHeight="false" outlineLevel="0" collapsed="false">
      <c r="A864" s="32" t="s">
        <v>2449</v>
      </c>
      <c r="B864" s="32" t="s">
        <v>9169</v>
      </c>
      <c r="C864" s="32" t="s">
        <v>22</v>
      </c>
      <c r="D864" s="32" t="n">
        <v>6</v>
      </c>
      <c r="E864" s="0" t="str">
        <f aca="false">VLOOKUP(A864,EVER!$A$2:$R$2707,1,0)</f>
        <v>COJI0471</v>
      </c>
    </row>
    <row r="865" customFormat="false" ht="15" hidden="false" customHeight="false" outlineLevel="0" collapsed="false">
      <c r="A865" s="32" t="s">
        <v>2452</v>
      </c>
      <c r="B865" s="32" t="s">
        <v>9170</v>
      </c>
      <c r="C865" s="32" t="s">
        <v>22</v>
      </c>
      <c r="D865" s="32" t="n">
        <v>1</v>
      </c>
      <c r="E865" s="0" t="str">
        <f aca="false">VLOOKUP(A865,EVER!$A$2:$R$2707,1,0)</f>
        <v>COJI0472</v>
      </c>
    </row>
    <row r="866" customFormat="false" ht="15" hidden="false" customHeight="false" outlineLevel="0" collapsed="false">
      <c r="A866" s="32" t="s">
        <v>2454</v>
      </c>
      <c r="B866" s="32" t="s">
        <v>9171</v>
      </c>
      <c r="C866" s="32" t="s">
        <v>22</v>
      </c>
      <c r="D866" s="32" t="n">
        <v>7</v>
      </c>
      <c r="E866" s="0" t="str">
        <f aca="false">VLOOKUP(A866,EVER!$A$2:$R$2707,1,0)</f>
        <v>COJI0473</v>
      </c>
    </row>
    <row r="867" customFormat="false" ht="15" hidden="false" customHeight="false" outlineLevel="0" collapsed="false">
      <c r="A867" s="32" t="s">
        <v>2457</v>
      </c>
      <c r="B867" s="32" t="s">
        <v>9172</v>
      </c>
      <c r="C867" s="32" t="s">
        <v>22</v>
      </c>
      <c r="D867" s="32" t="n">
        <v>3</v>
      </c>
      <c r="E867" s="0" t="str">
        <f aca="false">VLOOKUP(A867,EVER!$A$2:$R$2707,1,0)</f>
        <v>COJI0475</v>
      </c>
    </row>
    <row r="868" customFormat="false" ht="15" hidden="false" customHeight="false" outlineLevel="0" collapsed="false">
      <c r="A868" s="32" t="s">
        <v>2459</v>
      </c>
      <c r="B868" s="32" t="s">
        <v>9173</v>
      </c>
      <c r="C868" s="32" t="s">
        <v>22</v>
      </c>
      <c r="D868" s="32" t="n">
        <v>9</v>
      </c>
      <c r="E868" s="0" t="str">
        <f aca="false">VLOOKUP(A868,EVER!$A$2:$R$2707,1,0)</f>
        <v>COJI0476</v>
      </c>
    </row>
    <row r="869" customFormat="false" ht="15" hidden="false" customHeight="false" outlineLevel="0" collapsed="false">
      <c r="A869" s="32" t="s">
        <v>2462</v>
      </c>
      <c r="B869" s="32" t="s">
        <v>9174</v>
      </c>
      <c r="C869" s="32" t="s">
        <v>22</v>
      </c>
      <c r="D869" s="32" t="n">
        <v>33</v>
      </c>
      <c r="E869" s="0" t="str">
        <f aca="false">VLOOKUP(A869,EVER!$A$2:$R$2707,1,0)</f>
        <v>COJI0477</v>
      </c>
    </row>
    <row r="870" customFormat="false" ht="15" hidden="false" customHeight="false" outlineLevel="0" collapsed="false">
      <c r="A870" s="32" t="s">
        <v>2465</v>
      </c>
      <c r="B870" s="32" t="s">
        <v>9175</v>
      </c>
      <c r="C870" s="32" t="s">
        <v>22</v>
      </c>
      <c r="D870" s="32" t="n">
        <v>43</v>
      </c>
      <c r="E870" s="0" t="str">
        <f aca="false">VLOOKUP(A870,EVER!$A$2:$R$2707,1,0)</f>
        <v>COJI0478</v>
      </c>
    </row>
    <row r="871" customFormat="false" ht="15" hidden="false" customHeight="false" outlineLevel="0" collapsed="false">
      <c r="A871" s="32" t="s">
        <v>2468</v>
      </c>
      <c r="B871" s="32" t="s">
        <v>9176</v>
      </c>
      <c r="C871" s="32" t="s">
        <v>22</v>
      </c>
      <c r="D871" s="32" t="n">
        <v>3</v>
      </c>
      <c r="E871" s="0" t="str">
        <f aca="false">VLOOKUP(A871,EVER!$A$2:$R$2707,1,0)</f>
        <v>COJI0481</v>
      </c>
    </row>
    <row r="872" customFormat="false" ht="15" hidden="false" customHeight="false" outlineLevel="0" collapsed="false">
      <c r="A872" s="32" t="s">
        <v>2472</v>
      </c>
      <c r="B872" s="32" t="s">
        <v>9177</v>
      </c>
      <c r="C872" s="32" t="s">
        <v>22</v>
      </c>
      <c r="D872" s="32" t="n">
        <v>1</v>
      </c>
      <c r="E872" s="0" t="str">
        <f aca="false">VLOOKUP(A872,EVER!$A$2:$R$2707,1,0)</f>
        <v>COJI0482</v>
      </c>
    </row>
    <row r="873" customFormat="false" ht="15" hidden="false" customHeight="false" outlineLevel="0" collapsed="false">
      <c r="A873" s="32" t="s">
        <v>2475</v>
      </c>
      <c r="B873" s="32" t="s">
        <v>9178</v>
      </c>
      <c r="C873" s="32" t="s">
        <v>22</v>
      </c>
      <c r="D873" s="32" t="n">
        <v>4</v>
      </c>
      <c r="E873" s="0" t="str">
        <f aca="false">VLOOKUP(A873,EVER!$A$2:$R$2707,1,0)</f>
        <v>COJI0485</v>
      </c>
    </row>
    <row r="874" customFormat="false" ht="15" hidden="false" customHeight="false" outlineLevel="0" collapsed="false">
      <c r="A874" s="32" t="s">
        <v>2478</v>
      </c>
      <c r="B874" s="32" t="s">
        <v>9179</v>
      </c>
      <c r="C874" s="32" t="s">
        <v>22</v>
      </c>
      <c r="D874" s="32" t="n">
        <v>1</v>
      </c>
      <c r="E874" s="0" t="str">
        <f aca="false">VLOOKUP(A874,EVER!$A$2:$R$2707,1,0)</f>
        <v>COJI0486</v>
      </c>
    </row>
    <row r="875" customFormat="false" ht="15" hidden="false" customHeight="false" outlineLevel="0" collapsed="false">
      <c r="A875" s="32" t="s">
        <v>2481</v>
      </c>
      <c r="B875" s="32" t="s">
        <v>9180</v>
      </c>
      <c r="C875" s="32" t="s">
        <v>22</v>
      </c>
      <c r="D875" s="32" t="n">
        <v>2</v>
      </c>
      <c r="E875" s="0" t="str">
        <f aca="false">VLOOKUP(A875,EVER!$A$2:$R$2707,1,0)</f>
        <v>COJI0489</v>
      </c>
    </row>
    <row r="876" customFormat="false" ht="15" hidden="false" customHeight="false" outlineLevel="0" collapsed="false">
      <c r="A876" s="32" t="s">
        <v>2485</v>
      </c>
      <c r="B876" s="32" t="s">
        <v>9181</v>
      </c>
      <c r="C876" s="32" t="s">
        <v>22</v>
      </c>
      <c r="D876" s="32" t="n">
        <v>2</v>
      </c>
      <c r="E876" s="0" t="str">
        <f aca="false">VLOOKUP(A876,EVER!$A$2:$R$2707,1,0)</f>
        <v>COJI0490</v>
      </c>
    </row>
    <row r="877" customFormat="false" ht="15" hidden="false" customHeight="false" outlineLevel="0" collapsed="false">
      <c r="A877" s="32" t="s">
        <v>2488</v>
      </c>
      <c r="B877" s="32" t="s">
        <v>9182</v>
      </c>
      <c r="C877" s="32" t="s">
        <v>22</v>
      </c>
      <c r="D877" s="32" t="n">
        <v>1</v>
      </c>
      <c r="E877" s="0" t="str">
        <f aca="false">VLOOKUP(A877,EVER!$A$2:$R$2707,1,0)</f>
        <v>COJI0495</v>
      </c>
    </row>
    <row r="878" customFormat="false" ht="15" hidden="false" customHeight="false" outlineLevel="0" collapsed="false">
      <c r="A878" s="32" t="s">
        <v>2492</v>
      </c>
      <c r="B878" s="32" t="s">
        <v>9183</v>
      </c>
      <c r="C878" s="32" t="s">
        <v>22</v>
      </c>
      <c r="D878" s="32" t="n">
        <v>30</v>
      </c>
    </row>
    <row r="880" customFormat="false" ht="15" hidden="false" customHeight="false" outlineLevel="0" collapsed="false">
      <c r="A880" s="57" t="s">
        <v>9184</v>
      </c>
    </row>
    <row r="882" customFormat="false" ht="15" hidden="false" customHeight="false" outlineLevel="0" collapsed="false">
      <c r="A882" s="56" t="s">
        <v>8412</v>
      </c>
    </row>
    <row r="883" customFormat="false" ht="15" hidden="false" customHeight="false" outlineLevel="0" collapsed="false">
      <c r="A883" s="56" t="s">
        <v>8413</v>
      </c>
      <c r="B883" s="56" t="s">
        <v>8414</v>
      </c>
      <c r="C883" s="56" t="s">
        <v>8415</v>
      </c>
      <c r="D883" s="56" t="s">
        <v>8416</v>
      </c>
    </row>
    <row r="884" customFormat="false" ht="15" hidden="false" customHeight="false" outlineLevel="0" collapsed="false">
      <c r="A884" s="32" t="s">
        <v>2495</v>
      </c>
      <c r="B884" s="32" t="s">
        <v>9185</v>
      </c>
      <c r="C884" s="32" t="s">
        <v>22</v>
      </c>
      <c r="D884" s="32" t="n">
        <v>3</v>
      </c>
      <c r="E884" s="0" t="str">
        <f aca="false">VLOOKUP(A884,EVER!$A$2:$R$2707,1,0)</f>
        <v>COJI0501</v>
      </c>
    </row>
    <row r="885" customFormat="false" ht="15" hidden="false" customHeight="false" outlineLevel="0" collapsed="false">
      <c r="A885" s="32" t="s">
        <v>9186</v>
      </c>
    </row>
    <row r="886" customFormat="false" ht="15" hidden="false" customHeight="false" outlineLevel="0" collapsed="false">
      <c r="A886" s="32" t="s">
        <v>2499</v>
      </c>
      <c r="B886" s="32" t="s">
        <v>9187</v>
      </c>
      <c r="C886" s="32" t="s">
        <v>22</v>
      </c>
      <c r="D886" s="32" t="n">
        <v>1</v>
      </c>
      <c r="E886" s="0" t="str">
        <f aca="false">VLOOKUP(A886,EVER!$A$2:$R$2707,1,0)</f>
        <v>COJI0503</v>
      </c>
    </row>
    <row r="887" customFormat="false" ht="15" hidden="false" customHeight="false" outlineLevel="0" collapsed="false">
      <c r="A887" s="32" t="s">
        <v>9188</v>
      </c>
    </row>
    <row r="888" customFormat="false" ht="15" hidden="false" customHeight="false" outlineLevel="0" collapsed="false">
      <c r="A888" s="32" t="s">
        <v>2502</v>
      </c>
      <c r="B888" s="32" t="s">
        <v>9189</v>
      </c>
      <c r="C888" s="32" t="s">
        <v>22</v>
      </c>
      <c r="D888" s="32" t="n">
        <v>2</v>
      </c>
      <c r="E888" s="0" t="str">
        <f aca="false">VLOOKUP(A888,EVER!$A$2:$R$2707,1,0)</f>
        <v>COJI0504</v>
      </c>
    </row>
    <row r="889" customFormat="false" ht="15" hidden="false" customHeight="false" outlineLevel="0" collapsed="false">
      <c r="A889" s="32" t="s">
        <v>9186</v>
      </c>
      <c r="E889" s="0" t="e">
        <f aca="false">VLOOKUP(A889,EVER!$A$2:$R$2707,1,0)</f>
        <v>#N/A</v>
      </c>
    </row>
    <row r="890" customFormat="false" ht="15" hidden="false" customHeight="false" outlineLevel="0" collapsed="false">
      <c r="A890" s="32" t="s">
        <v>2505</v>
      </c>
      <c r="B890" s="32" t="s">
        <v>9190</v>
      </c>
      <c r="C890" s="32" t="s">
        <v>22</v>
      </c>
      <c r="D890" s="32" t="n">
        <v>1</v>
      </c>
      <c r="E890" s="0" t="str">
        <f aca="false">VLOOKUP(A890,EVER!$A$2:$R$2707,1,0)</f>
        <v>COJI0505</v>
      </c>
    </row>
    <row r="891" customFormat="false" ht="15" hidden="false" customHeight="false" outlineLevel="0" collapsed="false">
      <c r="A891" s="32" t="s">
        <v>2509</v>
      </c>
      <c r="B891" s="32" t="s">
        <v>9191</v>
      </c>
      <c r="C891" s="32" t="s">
        <v>22</v>
      </c>
      <c r="D891" s="32" t="n">
        <v>3</v>
      </c>
      <c r="E891" s="0" t="str">
        <f aca="false">VLOOKUP(A891,EVER!$A$2:$R$2707,1,0)</f>
        <v>COJI0507</v>
      </c>
    </row>
    <row r="892" customFormat="false" ht="15" hidden="false" customHeight="false" outlineLevel="0" collapsed="false">
      <c r="A892" s="32" t="s">
        <v>2512</v>
      </c>
      <c r="B892" s="32" t="s">
        <v>9192</v>
      </c>
      <c r="C892" s="32" t="s">
        <v>22</v>
      </c>
      <c r="D892" s="32" t="n">
        <v>1</v>
      </c>
      <c r="E892" s="0" t="str">
        <f aca="false">VLOOKUP(A892,EVER!$A$2:$R$2707,1,0)</f>
        <v>COJI0522</v>
      </c>
    </row>
    <row r="893" customFormat="false" ht="15" hidden="false" customHeight="false" outlineLevel="0" collapsed="false">
      <c r="A893" s="32" t="s">
        <v>2516</v>
      </c>
      <c r="B893" s="32" t="s">
        <v>9193</v>
      </c>
      <c r="C893" s="32" t="s">
        <v>22</v>
      </c>
      <c r="D893" s="32" t="n">
        <v>41</v>
      </c>
      <c r="E893" s="0" t="str">
        <f aca="false">VLOOKUP(A893,EVER!$A$2:$R$2707,1,0)</f>
        <v>COJI0525</v>
      </c>
    </row>
    <row r="894" customFormat="false" ht="15" hidden="false" customHeight="false" outlineLevel="0" collapsed="false">
      <c r="A894" s="32" t="s">
        <v>2519</v>
      </c>
      <c r="B894" s="32" t="s">
        <v>9194</v>
      </c>
      <c r="C894" s="32" t="s">
        <v>22</v>
      </c>
      <c r="D894" s="32" t="n">
        <v>21</v>
      </c>
      <c r="E894" s="0" t="str">
        <f aca="false">VLOOKUP(A894,EVER!$A$2:$R$2707,1,0)</f>
        <v>COJI0526</v>
      </c>
    </row>
    <row r="895" customFormat="false" ht="15" hidden="false" customHeight="false" outlineLevel="0" collapsed="false">
      <c r="A895" s="32" t="s">
        <v>2522</v>
      </c>
      <c r="B895" s="32" t="s">
        <v>9195</v>
      </c>
      <c r="C895" s="32" t="s">
        <v>22</v>
      </c>
      <c r="D895" s="32" t="n">
        <v>25</v>
      </c>
      <c r="E895" s="0" t="str">
        <f aca="false">VLOOKUP(A895,EVER!$A$2:$R$2707,1,0)</f>
        <v>COJI0527</v>
      </c>
    </row>
    <row r="896" customFormat="false" ht="15" hidden="false" customHeight="false" outlineLevel="0" collapsed="false">
      <c r="A896" s="32" t="s">
        <v>2525</v>
      </c>
      <c r="B896" s="32" t="s">
        <v>9196</v>
      </c>
      <c r="C896" s="32" t="s">
        <v>22</v>
      </c>
      <c r="D896" s="32" t="n">
        <v>26</v>
      </c>
      <c r="E896" s="0" t="str">
        <f aca="false">VLOOKUP(A896,EVER!$A$2:$R$2707,1,0)</f>
        <v>COJI0528</v>
      </c>
    </row>
    <row r="897" customFormat="false" ht="15" hidden="false" customHeight="false" outlineLevel="0" collapsed="false">
      <c r="A897" s="32" t="s">
        <v>2528</v>
      </c>
      <c r="B897" s="32" t="s">
        <v>9197</v>
      </c>
      <c r="C897" s="32" t="s">
        <v>22</v>
      </c>
      <c r="D897" s="32" t="n">
        <v>14</v>
      </c>
      <c r="E897" s="0" t="str">
        <f aca="false">VLOOKUP(A897,EVER!$A$2:$R$2707,1,0)</f>
        <v>COJI0536</v>
      </c>
    </row>
    <row r="898" customFormat="false" ht="15" hidden="false" customHeight="false" outlineLevel="0" collapsed="false">
      <c r="A898" s="32" t="s">
        <v>2532</v>
      </c>
      <c r="B898" s="32" t="s">
        <v>9198</v>
      </c>
      <c r="C898" s="32" t="s">
        <v>22</v>
      </c>
      <c r="D898" s="32" t="n">
        <v>1</v>
      </c>
      <c r="E898" s="0" t="str">
        <f aca="false">VLOOKUP(A898,EVER!$A$2:$R$2707,1,0)</f>
        <v>COJI0538</v>
      </c>
    </row>
    <row r="899" customFormat="false" ht="15" hidden="false" customHeight="false" outlineLevel="0" collapsed="false">
      <c r="A899" s="32" t="s">
        <v>2535</v>
      </c>
      <c r="B899" s="32" t="s">
        <v>9199</v>
      </c>
      <c r="C899" s="32" t="s">
        <v>22</v>
      </c>
      <c r="D899" s="32" t="n">
        <v>0</v>
      </c>
      <c r="E899" s="0" t="str">
        <f aca="false">VLOOKUP(A899,EVER!$A$2:$R$2707,1,0)</f>
        <v>COJI0539</v>
      </c>
    </row>
    <row r="900" customFormat="false" ht="15" hidden="false" customHeight="false" outlineLevel="0" collapsed="false">
      <c r="A900" s="32" t="s">
        <v>2538</v>
      </c>
      <c r="B900" s="32" t="s">
        <v>9200</v>
      </c>
      <c r="C900" s="32" t="s">
        <v>22</v>
      </c>
      <c r="D900" s="32" t="n">
        <v>6</v>
      </c>
      <c r="E900" s="0" t="str">
        <f aca="false">VLOOKUP(A900,EVER!$A$2:$R$2707,1,0)</f>
        <v>COJI0545</v>
      </c>
    </row>
    <row r="901" customFormat="false" ht="15" hidden="false" customHeight="false" outlineLevel="0" collapsed="false">
      <c r="A901" s="32" t="s">
        <v>2542</v>
      </c>
      <c r="B901" s="32" t="s">
        <v>9201</v>
      </c>
      <c r="C901" s="32" t="s">
        <v>22</v>
      </c>
      <c r="D901" s="32" t="n">
        <v>3</v>
      </c>
      <c r="E901" s="0" t="str">
        <f aca="false">VLOOKUP(A901,EVER!$A$2:$R$2707,1,0)</f>
        <v>COJI0550</v>
      </c>
    </row>
    <row r="902" customFormat="false" ht="15" hidden="false" customHeight="false" outlineLevel="0" collapsed="false">
      <c r="A902" s="32" t="s">
        <v>2546</v>
      </c>
      <c r="B902" s="32" t="s">
        <v>9202</v>
      </c>
      <c r="C902" s="32" t="s">
        <v>22</v>
      </c>
      <c r="D902" s="32" t="n">
        <v>3</v>
      </c>
      <c r="E902" s="0" t="str">
        <f aca="false">VLOOKUP(A902,EVER!$A$2:$R$2707,1,0)</f>
        <v>COJI0552</v>
      </c>
    </row>
    <row r="903" customFormat="false" ht="15" hidden="false" customHeight="false" outlineLevel="0" collapsed="false">
      <c r="A903" s="32" t="s">
        <v>2549</v>
      </c>
      <c r="B903" s="32" t="s">
        <v>9203</v>
      </c>
      <c r="C903" s="32" t="s">
        <v>22</v>
      </c>
      <c r="D903" s="32" t="n">
        <v>1</v>
      </c>
      <c r="E903" s="0" t="str">
        <f aca="false">VLOOKUP(A903,EVER!$A$2:$R$2707,1,0)</f>
        <v>COJI0555</v>
      </c>
    </row>
    <row r="904" customFormat="false" ht="15" hidden="false" customHeight="false" outlineLevel="0" collapsed="false">
      <c r="A904" s="32" t="s">
        <v>2553</v>
      </c>
      <c r="B904" s="32" t="s">
        <v>9204</v>
      </c>
      <c r="C904" s="32" t="s">
        <v>22</v>
      </c>
      <c r="D904" s="32" t="n">
        <v>9</v>
      </c>
      <c r="E904" s="0" t="str">
        <f aca="false">VLOOKUP(A904,EVER!$A$2:$R$2707,1,0)</f>
        <v>COJI0557</v>
      </c>
    </row>
    <row r="905" customFormat="false" ht="15" hidden="false" customHeight="false" outlineLevel="0" collapsed="false">
      <c r="A905" s="32" t="s">
        <v>2557</v>
      </c>
      <c r="B905" s="32" t="s">
        <v>9205</v>
      </c>
      <c r="C905" s="32" t="s">
        <v>22</v>
      </c>
      <c r="D905" s="32" t="n">
        <v>6</v>
      </c>
      <c r="E905" s="0" t="str">
        <f aca="false">VLOOKUP(A905,EVER!$A$2:$R$2707,1,0)</f>
        <v>COJI0559</v>
      </c>
    </row>
    <row r="906" customFormat="false" ht="15" hidden="false" customHeight="false" outlineLevel="0" collapsed="false">
      <c r="A906" s="32" t="s">
        <v>2560</v>
      </c>
      <c r="B906" s="32" t="s">
        <v>9206</v>
      </c>
      <c r="C906" s="32" t="s">
        <v>22</v>
      </c>
      <c r="D906" s="32" t="n">
        <v>6</v>
      </c>
      <c r="E906" s="0" t="str">
        <f aca="false">VLOOKUP(A906,EVER!$A$2:$R$2707,1,0)</f>
        <v>COJI0564</v>
      </c>
    </row>
    <row r="907" customFormat="false" ht="15" hidden="false" customHeight="false" outlineLevel="0" collapsed="false">
      <c r="A907" s="32" t="s">
        <v>2564</v>
      </c>
      <c r="B907" s="32" t="s">
        <v>9207</v>
      </c>
      <c r="C907" s="32" t="s">
        <v>22</v>
      </c>
      <c r="D907" s="32" t="n">
        <v>3</v>
      </c>
      <c r="E907" s="0" t="str">
        <f aca="false">VLOOKUP(A907,EVER!$A$2:$R$2707,1,0)</f>
        <v>COJI0565</v>
      </c>
    </row>
    <row r="908" customFormat="false" ht="15" hidden="false" customHeight="false" outlineLevel="0" collapsed="false">
      <c r="A908" s="32" t="s">
        <v>2567</v>
      </c>
      <c r="B908" s="32" t="s">
        <v>9208</v>
      </c>
      <c r="C908" s="32" t="s">
        <v>22</v>
      </c>
      <c r="D908" s="32" t="n">
        <v>2</v>
      </c>
      <c r="E908" s="0" t="str">
        <f aca="false">VLOOKUP(A908,EVER!$A$2:$R$2707,1,0)</f>
        <v>COJI0566</v>
      </c>
    </row>
    <row r="909" customFormat="false" ht="15" hidden="false" customHeight="false" outlineLevel="0" collapsed="false">
      <c r="A909" s="32" t="s">
        <v>2570</v>
      </c>
      <c r="B909" s="32" t="s">
        <v>9209</v>
      </c>
      <c r="C909" s="32" t="s">
        <v>22</v>
      </c>
      <c r="D909" s="32" t="n">
        <v>1</v>
      </c>
      <c r="E909" s="0" t="str">
        <f aca="false">VLOOKUP(A909,EVER!$A$2:$R$2707,1,0)</f>
        <v>COJI0574</v>
      </c>
    </row>
    <row r="910" customFormat="false" ht="15" hidden="false" customHeight="false" outlineLevel="0" collapsed="false">
      <c r="A910" s="32" t="s">
        <v>2574</v>
      </c>
      <c r="B910" s="32" t="s">
        <v>9210</v>
      </c>
      <c r="C910" s="32" t="s">
        <v>22</v>
      </c>
      <c r="D910" s="32" t="n">
        <v>0</v>
      </c>
      <c r="E910" s="0" t="str">
        <f aca="false">VLOOKUP(A910,EVER!$A$2:$R$2707,1,0)</f>
        <v>COJI0582</v>
      </c>
    </row>
    <row r="911" customFormat="false" ht="15" hidden="false" customHeight="false" outlineLevel="0" collapsed="false">
      <c r="A911" s="32" t="s">
        <v>2578</v>
      </c>
      <c r="B911" s="32" t="s">
        <v>9211</v>
      </c>
      <c r="C911" s="32" t="s">
        <v>22</v>
      </c>
      <c r="D911" s="32" t="s">
        <v>9212</v>
      </c>
      <c r="E911" s="0" t="str">
        <f aca="false">VLOOKUP(A911,EVER!$A$2:$R$2707,1,0)</f>
        <v>COJI0584</v>
      </c>
    </row>
    <row r="912" customFormat="false" ht="15" hidden="false" customHeight="false" outlineLevel="0" collapsed="false">
      <c r="A912" s="32" t="s">
        <v>2581</v>
      </c>
      <c r="B912" s="32" t="s">
        <v>9213</v>
      </c>
      <c r="C912" s="32" t="s">
        <v>22</v>
      </c>
      <c r="D912" s="32" t="n">
        <v>1</v>
      </c>
      <c r="E912" s="0" t="str">
        <f aca="false">VLOOKUP(A912,EVER!$A$2:$R$2707,1,0)</f>
        <v>COJI0592</v>
      </c>
    </row>
    <row r="913" customFormat="false" ht="15" hidden="false" customHeight="false" outlineLevel="0" collapsed="false">
      <c r="A913" s="32" t="s">
        <v>2585</v>
      </c>
      <c r="B913" s="32" t="s">
        <v>9214</v>
      </c>
      <c r="C913" s="32" t="s">
        <v>22</v>
      </c>
      <c r="D913" s="32" t="n">
        <v>9</v>
      </c>
      <c r="E913" s="0" t="str">
        <f aca="false">VLOOKUP(A913,EVER!$A$2:$R$2707,1,0)</f>
        <v>COJI0596</v>
      </c>
    </row>
    <row r="914" customFormat="false" ht="15" hidden="false" customHeight="false" outlineLevel="0" collapsed="false">
      <c r="A914" s="32" t="s">
        <v>2589</v>
      </c>
      <c r="B914" s="32" t="s">
        <v>9215</v>
      </c>
      <c r="C914" s="32" t="s">
        <v>22</v>
      </c>
      <c r="D914" s="32" t="n">
        <v>3</v>
      </c>
      <c r="E914" s="0" t="str">
        <f aca="false">VLOOKUP(A914,EVER!$A$2:$R$2707,1,0)</f>
        <v>COJI0597</v>
      </c>
    </row>
    <row r="915" customFormat="false" ht="15" hidden="false" customHeight="false" outlineLevel="0" collapsed="false">
      <c r="A915" s="32" t="s">
        <v>2593</v>
      </c>
      <c r="B915" s="32" t="s">
        <v>9216</v>
      </c>
      <c r="C915" s="32" t="s">
        <v>22</v>
      </c>
      <c r="D915" s="32" t="n">
        <v>4</v>
      </c>
      <c r="E915" s="0" t="str">
        <f aca="false">VLOOKUP(A915,EVER!$A$2:$R$2707,1,0)</f>
        <v>COJI0604</v>
      </c>
    </row>
    <row r="916" customFormat="false" ht="15" hidden="false" customHeight="false" outlineLevel="0" collapsed="false">
      <c r="A916" s="32" t="s">
        <v>2597</v>
      </c>
      <c r="B916" s="32" t="s">
        <v>9217</v>
      </c>
      <c r="C916" s="32" t="s">
        <v>22</v>
      </c>
      <c r="D916" s="32" t="n">
        <v>2</v>
      </c>
      <c r="E916" s="0" t="str">
        <f aca="false">VLOOKUP(A916,EVER!$A$2:$R$2707,1,0)</f>
        <v>COJI0611</v>
      </c>
    </row>
    <row r="917" customFormat="false" ht="15" hidden="false" customHeight="false" outlineLevel="0" collapsed="false">
      <c r="A917" s="32" t="s">
        <v>2601</v>
      </c>
      <c r="B917" s="32" t="s">
        <v>9218</v>
      </c>
      <c r="C917" s="32" t="s">
        <v>22</v>
      </c>
      <c r="D917" s="32" t="n">
        <v>2</v>
      </c>
      <c r="E917" s="0" t="str">
        <f aca="false">VLOOKUP(A917,EVER!$A$2:$R$2707,1,0)</f>
        <v>COJI0612</v>
      </c>
    </row>
    <row r="918" customFormat="false" ht="15" hidden="false" customHeight="false" outlineLevel="0" collapsed="false">
      <c r="A918" s="32" t="s">
        <v>2604</v>
      </c>
      <c r="B918" s="32" t="s">
        <v>9219</v>
      </c>
      <c r="C918" s="32" t="s">
        <v>22</v>
      </c>
      <c r="D918" s="32" t="n">
        <v>1</v>
      </c>
      <c r="E918" s="0" t="str">
        <f aca="false">VLOOKUP(A918,EVER!$A$2:$R$2707,1,0)</f>
        <v>COJI0617</v>
      </c>
    </row>
    <row r="919" customFormat="false" ht="15" hidden="false" customHeight="false" outlineLevel="0" collapsed="false">
      <c r="A919" s="32" t="s">
        <v>2608</v>
      </c>
      <c r="B919" s="32" t="s">
        <v>9220</v>
      </c>
      <c r="C919" s="32" t="s">
        <v>22</v>
      </c>
      <c r="D919" s="32" t="n">
        <v>6</v>
      </c>
      <c r="E919" s="0" t="str">
        <f aca="false">VLOOKUP(A919,EVER!$A$2:$R$2707,1,0)</f>
        <v>COJI0619</v>
      </c>
    </row>
    <row r="920" customFormat="false" ht="15" hidden="false" customHeight="false" outlineLevel="0" collapsed="false">
      <c r="A920" s="32" t="s">
        <v>2611</v>
      </c>
      <c r="B920" s="32" t="s">
        <v>9221</v>
      </c>
      <c r="C920" s="32" t="s">
        <v>22</v>
      </c>
      <c r="D920" s="32" t="n">
        <v>16</v>
      </c>
      <c r="E920" s="0" t="str">
        <f aca="false">VLOOKUP(A920,EVER!$A$2:$R$2707,1,0)</f>
        <v>COJI0620</v>
      </c>
    </row>
    <row r="921" customFormat="false" ht="15" hidden="false" customHeight="false" outlineLevel="0" collapsed="false">
      <c r="A921" s="32" t="s">
        <v>2615</v>
      </c>
      <c r="B921" s="32" t="s">
        <v>9222</v>
      </c>
      <c r="C921" s="32" t="s">
        <v>22</v>
      </c>
      <c r="D921" s="32" t="n">
        <v>1</v>
      </c>
      <c r="E921" s="0" t="str">
        <f aca="false">VLOOKUP(A921,EVER!$A$2:$R$2707,1,0)</f>
        <v>COJI0621</v>
      </c>
    </row>
    <row r="922" customFormat="false" ht="15" hidden="false" customHeight="false" outlineLevel="0" collapsed="false">
      <c r="A922" s="32" t="s">
        <v>8091</v>
      </c>
      <c r="B922" s="32" t="s">
        <v>9223</v>
      </c>
      <c r="C922" s="32" t="s">
        <v>8461</v>
      </c>
      <c r="D922" s="32" t="n">
        <v>2</v>
      </c>
      <c r="E922" s="0" t="str">
        <f aca="false">VLOOKUP(A922,EVER!$A$2:$R$2707,1,0)</f>
        <v>COJI0626</v>
      </c>
    </row>
    <row r="924" customFormat="false" ht="15" hidden="false" customHeight="false" outlineLevel="0" collapsed="false">
      <c r="A924" s="57" t="s">
        <v>9224</v>
      </c>
    </row>
    <row r="926" customFormat="false" ht="15" hidden="false" customHeight="false" outlineLevel="0" collapsed="false">
      <c r="A926" s="56" t="s">
        <v>8412</v>
      </c>
    </row>
    <row r="927" customFormat="false" ht="15" hidden="false" customHeight="false" outlineLevel="0" collapsed="false">
      <c r="A927" s="56" t="s">
        <v>8413</v>
      </c>
      <c r="B927" s="56" t="s">
        <v>8414</v>
      </c>
      <c r="C927" s="56" t="s">
        <v>8415</v>
      </c>
      <c r="D927" s="56" t="s">
        <v>8416</v>
      </c>
    </row>
    <row r="928" customFormat="false" ht="15" hidden="false" customHeight="false" outlineLevel="0" collapsed="false">
      <c r="A928" s="32" t="s">
        <v>2618</v>
      </c>
      <c r="B928" s="32" t="s">
        <v>9225</v>
      </c>
      <c r="C928" s="32" t="s">
        <v>22</v>
      </c>
      <c r="D928" s="32" t="n">
        <v>1</v>
      </c>
      <c r="E928" s="0" t="str">
        <f aca="false">VLOOKUP(A928,EVER!$A$2:$R$2707,1,0)</f>
        <v>COJI0634</v>
      </c>
    </row>
    <row r="929" customFormat="false" ht="15" hidden="false" customHeight="false" outlineLevel="0" collapsed="false">
      <c r="A929" s="32" t="s">
        <v>2622</v>
      </c>
      <c r="B929" s="32" t="s">
        <v>9226</v>
      </c>
      <c r="C929" s="32" t="s">
        <v>22</v>
      </c>
      <c r="D929" s="32" t="n">
        <v>6</v>
      </c>
      <c r="E929" s="0" t="str">
        <f aca="false">VLOOKUP(A929,EVER!$A$2:$R$2707,1,0)</f>
        <v>COJI0638</v>
      </c>
    </row>
    <row r="930" customFormat="false" ht="15" hidden="false" customHeight="false" outlineLevel="0" collapsed="false">
      <c r="A930" s="32" t="s">
        <v>2625</v>
      </c>
      <c r="B930" s="32" t="s">
        <v>9227</v>
      </c>
      <c r="C930" s="32" t="s">
        <v>22</v>
      </c>
      <c r="D930" s="32" t="n">
        <v>14</v>
      </c>
      <c r="E930" s="0" t="str">
        <f aca="false">VLOOKUP(A930,EVER!$A$2:$R$2707,1,0)</f>
        <v>COJI0639</v>
      </c>
    </row>
    <row r="931" customFormat="false" ht="15" hidden="false" customHeight="false" outlineLevel="0" collapsed="false">
      <c r="A931" s="32" t="s">
        <v>2628</v>
      </c>
      <c r="B931" s="32" t="s">
        <v>9228</v>
      </c>
      <c r="C931" s="32" t="s">
        <v>22</v>
      </c>
      <c r="D931" s="32" t="n">
        <v>1</v>
      </c>
      <c r="E931" s="0" t="str">
        <f aca="false">VLOOKUP(A931,EVER!$A$2:$R$2707,1,0)</f>
        <v>COJI0644</v>
      </c>
    </row>
    <row r="932" customFormat="false" ht="15" hidden="false" customHeight="false" outlineLevel="0" collapsed="false">
      <c r="A932" s="32" t="s">
        <v>2632</v>
      </c>
      <c r="B932" s="32" t="s">
        <v>9229</v>
      </c>
      <c r="C932" s="32" t="s">
        <v>22</v>
      </c>
      <c r="D932" s="32" t="n">
        <v>0</v>
      </c>
      <c r="E932" s="0" t="str">
        <f aca="false">VLOOKUP(A932,EVER!$A$2:$R$2707,1,0)</f>
        <v>COJI0648</v>
      </c>
    </row>
    <row r="933" customFormat="false" ht="15" hidden="false" customHeight="false" outlineLevel="0" collapsed="false">
      <c r="A933" s="32" t="s">
        <v>2636</v>
      </c>
      <c r="B933" s="32" t="s">
        <v>9230</v>
      </c>
      <c r="C933" s="32" t="s">
        <v>22</v>
      </c>
      <c r="D933" s="32" t="n">
        <v>5</v>
      </c>
      <c r="E933" s="0" t="str">
        <f aca="false">VLOOKUP(A933,EVER!$A$2:$R$2707,1,0)</f>
        <v>COJI0651</v>
      </c>
    </row>
    <row r="934" customFormat="false" ht="15" hidden="false" customHeight="false" outlineLevel="0" collapsed="false">
      <c r="A934" s="32" t="s">
        <v>2640</v>
      </c>
      <c r="B934" s="32" t="s">
        <v>9231</v>
      </c>
      <c r="C934" s="32" t="s">
        <v>22</v>
      </c>
      <c r="D934" s="32" t="n">
        <v>9</v>
      </c>
      <c r="E934" s="0" t="str">
        <f aca="false">VLOOKUP(A934,EVER!$A$2:$R$2707,1,0)</f>
        <v>COJI0652</v>
      </c>
    </row>
    <row r="935" customFormat="false" ht="15" hidden="false" customHeight="false" outlineLevel="0" collapsed="false">
      <c r="A935" s="32" t="s">
        <v>2643</v>
      </c>
      <c r="B935" s="32" t="s">
        <v>9232</v>
      </c>
      <c r="C935" s="32" t="s">
        <v>22</v>
      </c>
      <c r="D935" s="32" t="n">
        <v>4</v>
      </c>
      <c r="E935" s="0" t="str">
        <f aca="false">VLOOKUP(A935,EVER!$A$2:$R$2707,1,0)</f>
        <v>COJI0653</v>
      </c>
    </row>
    <row r="936" customFormat="false" ht="15" hidden="false" customHeight="false" outlineLevel="0" collapsed="false">
      <c r="A936" s="32" t="s">
        <v>2646</v>
      </c>
      <c r="B936" s="32" t="s">
        <v>9233</v>
      </c>
      <c r="C936" s="32" t="s">
        <v>22</v>
      </c>
      <c r="D936" s="32" t="n">
        <v>1</v>
      </c>
      <c r="E936" s="0" t="str">
        <f aca="false">VLOOKUP(A936,EVER!$A$2:$R$2707,1,0)</f>
        <v>COJI0657</v>
      </c>
    </row>
    <row r="937" customFormat="false" ht="15" hidden="false" customHeight="false" outlineLevel="0" collapsed="false">
      <c r="A937" s="32" t="s">
        <v>2650</v>
      </c>
      <c r="B937" s="32" t="s">
        <v>9234</v>
      </c>
      <c r="C937" s="32" t="s">
        <v>22</v>
      </c>
      <c r="D937" s="32" t="n">
        <v>2</v>
      </c>
      <c r="E937" s="0" t="str">
        <f aca="false">VLOOKUP(A937,EVER!$A$2:$R$2707,1,0)</f>
        <v>COJI0658</v>
      </c>
    </row>
    <row r="938" customFormat="false" ht="15" hidden="false" customHeight="false" outlineLevel="0" collapsed="false">
      <c r="A938" s="32" t="s">
        <v>2654</v>
      </c>
      <c r="B938" s="32" t="s">
        <v>9235</v>
      </c>
      <c r="C938" s="32" t="s">
        <v>22</v>
      </c>
      <c r="D938" s="32" t="n">
        <v>4</v>
      </c>
      <c r="E938" s="0" t="str">
        <f aca="false">VLOOKUP(A938,EVER!$A$2:$R$2707,1,0)</f>
        <v>COJI0660</v>
      </c>
    </row>
    <row r="939" customFormat="false" ht="15" hidden="false" customHeight="false" outlineLevel="0" collapsed="false">
      <c r="A939" s="32" t="s">
        <v>2658</v>
      </c>
      <c r="B939" s="32" t="s">
        <v>9236</v>
      </c>
      <c r="C939" s="32" t="s">
        <v>22</v>
      </c>
      <c r="D939" s="32" t="n">
        <v>1</v>
      </c>
      <c r="E939" s="0" t="str">
        <f aca="false">VLOOKUP(A939,EVER!$A$2:$R$2707,1,0)</f>
        <v>COJI0661</v>
      </c>
    </row>
    <row r="940" customFormat="false" ht="15" hidden="false" customHeight="false" outlineLevel="0" collapsed="false">
      <c r="A940" s="32" t="s">
        <v>2662</v>
      </c>
      <c r="B940" s="32" t="s">
        <v>9237</v>
      </c>
      <c r="C940" s="32" t="s">
        <v>22</v>
      </c>
      <c r="D940" s="32" t="n">
        <v>5</v>
      </c>
      <c r="E940" s="0" t="str">
        <f aca="false">VLOOKUP(A940,EVER!$A$2:$R$2707,1,0)</f>
        <v>COJI0662</v>
      </c>
    </row>
    <row r="941" customFormat="false" ht="15" hidden="false" customHeight="false" outlineLevel="0" collapsed="false">
      <c r="A941" s="32" t="s">
        <v>2665</v>
      </c>
      <c r="B941" s="32" t="s">
        <v>9238</v>
      </c>
      <c r="C941" s="32" t="s">
        <v>22</v>
      </c>
      <c r="D941" s="32" t="n">
        <v>1</v>
      </c>
      <c r="E941" s="0" t="str">
        <f aca="false">VLOOKUP(A941,EVER!$A$2:$R$2707,1,0)</f>
        <v>COJI0663</v>
      </c>
    </row>
    <row r="942" customFormat="false" ht="15" hidden="false" customHeight="false" outlineLevel="0" collapsed="false">
      <c r="A942" s="32" t="s">
        <v>2669</v>
      </c>
      <c r="B942" s="32" t="s">
        <v>9239</v>
      </c>
      <c r="C942" s="32" t="s">
        <v>22</v>
      </c>
      <c r="D942" s="32" t="n">
        <v>5</v>
      </c>
      <c r="E942" s="0" t="str">
        <f aca="false">VLOOKUP(A942,EVER!$A$2:$R$2707,1,0)</f>
        <v>COJI0665</v>
      </c>
    </row>
    <row r="943" customFormat="false" ht="15" hidden="false" customHeight="false" outlineLevel="0" collapsed="false">
      <c r="A943" s="32" t="s">
        <v>2673</v>
      </c>
      <c r="B943" s="32" t="s">
        <v>9240</v>
      </c>
      <c r="C943" s="32" t="s">
        <v>22</v>
      </c>
      <c r="D943" s="32" t="n">
        <v>9</v>
      </c>
      <c r="E943" s="0" t="str">
        <f aca="false">VLOOKUP(A943,EVER!$A$2:$R$2707,1,0)</f>
        <v>COJI0667</v>
      </c>
    </row>
    <row r="944" customFormat="false" ht="15" hidden="false" customHeight="false" outlineLevel="0" collapsed="false">
      <c r="A944" s="32" t="s">
        <v>2676</v>
      </c>
      <c r="B944" s="32" t="s">
        <v>9241</v>
      </c>
      <c r="C944" s="32" t="s">
        <v>22</v>
      </c>
      <c r="D944" s="32" t="n">
        <v>11</v>
      </c>
      <c r="E944" s="0" t="str">
        <f aca="false">VLOOKUP(A944,EVER!$A$2:$R$2707,1,0)</f>
        <v>COJI0668</v>
      </c>
    </row>
    <row r="945" customFormat="false" ht="15" hidden="false" customHeight="false" outlineLevel="0" collapsed="false">
      <c r="A945" s="32" t="s">
        <v>2679</v>
      </c>
      <c r="B945" s="32" t="s">
        <v>9242</v>
      </c>
      <c r="C945" s="32" t="s">
        <v>22</v>
      </c>
      <c r="D945" s="32" t="n">
        <v>1</v>
      </c>
      <c r="E945" s="0" t="str">
        <f aca="false">VLOOKUP(A945,EVER!$A$2:$R$2707,1,0)</f>
        <v>COJI0676</v>
      </c>
    </row>
    <row r="946" customFormat="false" ht="15" hidden="false" customHeight="false" outlineLevel="0" collapsed="false">
      <c r="A946" s="32" t="s">
        <v>2683</v>
      </c>
      <c r="B946" s="32" t="s">
        <v>9243</v>
      </c>
      <c r="C946" s="32" t="s">
        <v>22</v>
      </c>
      <c r="D946" s="32" t="n">
        <v>4</v>
      </c>
      <c r="E946" s="0" t="str">
        <f aca="false">VLOOKUP(A946,EVER!$A$2:$R$2707,1,0)</f>
        <v>COJI0677</v>
      </c>
    </row>
    <row r="947" customFormat="false" ht="15" hidden="false" customHeight="false" outlineLevel="0" collapsed="false">
      <c r="A947" s="32" t="s">
        <v>2686</v>
      </c>
      <c r="B947" s="32" t="s">
        <v>9244</v>
      </c>
      <c r="C947" s="32" t="s">
        <v>22</v>
      </c>
      <c r="D947" s="32" t="n">
        <v>0</v>
      </c>
      <c r="E947" s="0" t="str">
        <f aca="false">VLOOKUP(A947,EVER!$A$2:$R$2707,1,0)</f>
        <v>COJI0680</v>
      </c>
    </row>
    <row r="948" customFormat="false" ht="15" hidden="false" customHeight="false" outlineLevel="0" collapsed="false">
      <c r="A948" s="32" t="s">
        <v>2690</v>
      </c>
      <c r="B948" s="32" t="s">
        <v>9245</v>
      </c>
      <c r="C948" s="32" t="s">
        <v>22</v>
      </c>
      <c r="D948" s="32" t="n">
        <v>4</v>
      </c>
      <c r="E948" s="0" t="str">
        <f aca="false">VLOOKUP(A948,EVER!$A$2:$R$2707,1,0)</f>
        <v>COJI0681</v>
      </c>
    </row>
    <row r="949" customFormat="false" ht="15" hidden="false" customHeight="false" outlineLevel="0" collapsed="false">
      <c r="A949" s="32" t="s">
        <v>2693</v>
      </c>
      <c r="B949" s="32" t="s">
        <v>9246</v>
      </c>
      <c r="C949" s="32" t="s">
        <v>22</v>
      </c>
      <c r="D949" s="32" t="n">
        <v>25</v>
      </c>
      <c r="E949" s="0" t="str">
        <f aca="false">VLOOKUP(A949,EVER!$A$2:$R$2707,1,0)</f>
        <v>COJI0682</v>
      </c>
    </row>
    <row r="950" customFormat="false" ht="15" hidden="false" customHeight="false" outlineLevel="0" collapsed="false">
      <c r="A950" s="32" t="s">
        <v>2696</v>
      </c>
      <c r="B950" s="32" t="s">
        <v>9247</v>
      </c>
      <c r="C950" s="32" t="s">
        <v>22</v>
      </c>
      <c r="D950" s="32" t="n">
        <v>10</v>
      </c>
      <c r="E950" s="0" t="str">
        <f aca="false">VLOOKUP(A950,EVER!$A$2:$R$2707,1,0)</f>
        <v>COJI0685</v>
      </c>
    </row>
    <row r="951" customFormat="false" ht="15" hidden="false" customHeight="false" outlineLevel="0" collapsed="false">
      <c r="A951" s="32" t="s">
        <v>2700</v>
      </c>
      <c r="B951" s="32" t="s">
        <v>9248</v>
      </c>
      <c r="C951" s="32" t="s">
        <v>22</v>
      </c>
      <c r="D951" s="32" t="n">
        <v>2</v>
      </c>
      <c r="E951" s="0" t="str">
        <f aca="false">VLOOKUP(A951,EVER!$A$2:$R$2707,1,0)</f>
        <v>COJI0687</v>
      </c>
    </row>
    <row r="952" customFormat="false" ht="15" hidden="false" customHeight="false" outlineLevel="0" collapsed="false">
      <c r="A952" s="32" t="s">
        <v>2703</v>
      </c>
      <c r="B952" s="32" t="s">
        <v>9249</v>
      </c>
      <c r="C952" s="32" t="s">
        <v>22</v>
      </c>
      <c r="D952" s="32" t="n">
        <v>8</v>
      </c>
      <c r="E952" s="0" t="str">
        <f aca="false">VLOOKUP(A952,EVER!$A$2:$R$2707,1,0)</f>
        <v>COJI0688</v>
      </c>
    </row>
    <row r="953" customFormat="false" ht="15" hidden="false" customHeight="false" outlineLevel="0" collapsed="false">
      <c r="A953" s="32" t="s">
        <v>2706</v>
      </c>
      <c r="B953" s="32" t="s">
        <v>9250</v>
      </c>
      <c r="C953" s="32" t="s">
        <v>22</v>
      </c>
      <c r="D953" s="32" t="n">
        <v>9</v>
      </c>
      <c r="E953" s="0" t="str">
        <f aca="false">VLOOKUP(A953,EVER!$A$2:$R$2707,1,0)</f>
        <v>COJI0689</v>
      </c>
    </row>
    <row r="954" customFormat="false" ht="15" hidden="false" customHeight="false" outlineLevel="0" collapsed="false">
      <c r="A954" s="32" t="s">
        <v>2709</v>
      </c>
      <c r="B954" s="32" t="s">
        <v>9251</v>
      </c>
      <c r="C954" s="32" t="s">
        <v>22</v>
      </c>
      <c r="D954" s="32" t="n">
        <v>2</v>
      </c>
      <c r="E954" s="0" t="str">
        <f aca="false">VLOOKUP(A954,EVER!$A$2:$R$2707,1,0)</f>
        <v>COJI0691</v>
      </c>
    </row>
    <row r="955" customFormat="false" ht="15" hidden="false" customHeight="false" outlineLevel="0" collapsed="false">
      <c r="A955" s="32" t="s">
        <v>2713</v>
      </c>
      <c r="B955" s="32" t="s">
        <v>9252</v>
      </c>
      <c r="C955" s="32" t="s">
        <v>22</v>
      </c>
      <c r="D955" s="32" t="n">
        <v>8</v>
      </c>
      <c r="E955" s="0" t="str">
        <f aca="false">VLOOKUP(A955,EVER!$A$2:$R$2707,1,0)</f>
        <v>COJI0693</v>
      </c>
    </row>
    <row r="956" customFormat="false" ht="15" hidden="false" customHeight="false" outlineLevel="0" collapsed="false">
      <c r="A956" s="32" t="s">
        <v>2716</v>
      </c>
      <c r="B956" s="32" t="s">
        <v>9253</v>
      </c>
      <c r="C956" s="32" t="s">
        <v>22</v>
      </c>
      <c r="D956" s="32" t="n">
        <v>3</v>
      </c>
      <c r="E956" s="0" t="str">
        <f aca="false">VLOOKUP(A956,EVER!$A$2:$R$2707,1,0)</f>
        <v>COJI0695</v>
      </c>
    </row>
    <row r="957" customFormat="false" ht="15" hidden="false" customHeight="false" outlineLevel="0" collapsed="false">
      <c r="A957" s="32" t="s">
        <v>2720</v>
      </c>
      <c r="B957" s="32" t="s">
        <v>9254</v>
      </c>
      <c r="C957" s="32" t="s">
        <v>22</v>
      </c>
      <c r="D957" s="32" t="n">
        <v>1</v>
      </c>
      <c r="E957" s="0" t="str">
        <f aca="false">VLOOKUP(A957,EVER!$A$2:$R$2707,1,0)</f>
        <v>COJI0700</v>
      </c>
    </row>
    <row r="958" customFormat="false" ht="15" hidden="false" customHeight="false" outlineLevel="0" collapsed="false">
      <c r="A958" s="32" t="s">
        <v>2724</v>
      </c>
      <c r="B958" s="32" t="s">
        <v>9255</v>
      </c>
      <c r="C958" s="32" t="s">
        <v>22</v>
      </c>
      <c r="D958" s="32" t="n">
        <v>2</v>
      </c>
      <c r="E958" s="0" t="str">
        <f aca="false">VLOOKUP(A958,EVER!$A$2:$R$2707,1,0)</f>
        <v>COJI0701</v>
      </c>
    </row>
    <row r="959" customFormat="false" ht="15" hidden="false" customHeight="false" outlineLevel="0" collapsed="false">
      <c r="A959" s="32" t="s">
        <v>2727</v>
      </c>
      <c r="B959" s="32" t="s">
        <v>9256</v>
      </c>
      <c r="C959" s="32" t="s">
        <v>22</v>
      </c>
      <c r="D959" s="32" t="n">
        <v>1</v>
      </c>
      <c r="E959" s="0" t="str">
        <f aca="false">VLOOKUP(A959,EVER!$A$2:$R$2707,1,0)</f>
        <v>COJI0703</v>
      </c>
    </row>
    <row r="960" customFormat="false" ht="15" hidden="false" customHeight="false" outlineLevel="0" collapsed="false">
      <c r="A960" s="32" t="s">
        <v>2731</v>
      </c>
      <c r="B960" s="32" t="s">
        <v>9257</v>
      </c>
      <c r="C960" s="32" t="s">
        <v>22</v>
      </c>
      <c r="D960" s="32" t="n">
        <v>11</v>
      </c>
      <c r="E960" s="0" t="str">
        <f aca="false">VLOOKUP(A960,EVER!$A$2:$R$2707,1,0)</f>
        <v>COJI0704</v>
      </c>
    </row>
    <row r="961" customFormat="false" ht="15" hidden="false" customHeight="false" outlineLevel="0" collapsed="false">
      <c r="A961" s="32" t="s">
        <v>2734</v>
      </c>
      <c r="B961" s="32" t="s">
        <v>9258</v>
      </c>
      <c r="C961" s="32" t="s">
        <v>22</v>
      </c>
      <c r="D961" s="32" t="n">
        <v>1</v>
      </c>
      <c r="E961" s="0" t="str">
        <f aca="false">VLOOKUP(A961,EVER!$A$2:$R$2707,1,0)</f>
        <v>COJI0705</v>
      </c>
    </row>
    <row r="962" customFormat="false" ht="15" hidden="false" customHeight="false" outlineLevel="0" collapsed="false">
      <c r="A962" s="32" t="s">
        <v>2737</v>
      </c>
      <c r="B962" s="32" t="s">
        <v>9259</v>
      </c>
      <c r="C962" s="32" t="s">
        <v>22</v>
      </c>
      <c r="D962" s="32" t="n">
        <v>5</v>
      </c>
      <c r="E962" s="0" t="str">
        <f aca="false">VLOOKUP(A962,EVER!$A$2:$R$2707,1,0)</f>
        <v>COJI0710</v>
      </c>
    </row>
    <row r="963" customFormat="false" ht="15" hidden="false" customHeight="false" outlineLevel="0" collapsed="false">
      <c r="A963" s="32" t="s">
        <v>2741</v>
      </c>
      <c r="B963" s="32" t="s">
        <v>9260</v>
      </c>
      <c r="C963" s="32" t="s">
        <v>22</v>
      </c>
      <c r="D963" s="32" t="n">
        <v>21</v>
      </c>
      <c r="E963" s="0" t="str">
        <f aca="false">VLOOKUP(A963,EVER!$A$2:$R$2707,1,0)</f>
        <v>COJI0712</v>
      </c>
    </row>
    <row r="964" customFormat="false" ht="15" hidden="false" customHeight="false" outlineLevel="0" collapsed="false">
      <c r="A964" s="32" t="s">
        <v>2744</v>
      </c>
      <c r="B964" s="32" t="s">
        <v>9261</v>
      </c>
      <c r="C964" s="32" t="s">
        <v>22</v>
      </c>
      <c r="D964" s="32" t="n">
        <v>2</v>
      </c>
      <c r="E964" s="0" t="str">
        <f aca="false">VLOOKUP(A964,EVER!$A$2:$R$2707,1,0)</f>
        <v>COJI0713</v>
      </c>
    </row>
    <row r="965" customFormat="false" ht="15" hidden="false" customHeight="false" outlineLevel="0" collapsed="false">
      <c r="A965" s="32" t="s">
        <v>2746</v>
      </c>
      <c r="B965" s="32" t="s">
        <v>9262</v>
      </c>
      <c r="C965" s="32" t="s">
        <v>22</v>
      </c>
      <c r="D965" s="32" t="n">
        <v>22</v>
      </c>
      <c r="E965" s="0" t="str">
        <f aca="false">VLOOKUP(A965,EVER!$A$2:$R$2707,1,0)</f>
        <v>COJI0714</v>
      </c>
    </row>
    <row r="966" customFormat="false" ht="15" hidden="false" customHeight="false" outlineLevel="0" collapsed="false">
      <c r="A966" s="32" t="s">
        <v>2749</v>
      </c>
      <c r="B966" s="32" t="s">
        <v>9263</v>
      </c>
      <c r="C966" s="32" t="s">
        <v>22</v>
      </c>
      <c r="D966" s="32" t="n">
        <v>0</v>
      </c>
      <c r="E966" s="0" t="str">
        <f aca="false">VLOOKUP(A966,EVER!$A$2:$R$2707,1,0)</f>
        <v>COJI0720</v>
      </c>
    </row>
    <row r="967" customFormat="false" ht="15" hidden="false" customHeight="false" outlineLevel="0" collapsed="false">
      <c r="A967" s="32" t="s">
        <v>2753</v>
      </c>
      <c r="B967" s="32" t="s">
        <v>9264</v>
      </c>
      <c r="C967" s="32" t="s">
        <v>22</v>
      </c>
      <c r="D967" s="32" t="n">
        <v>35</v>
      </c>
      <c r="E967" s="0" t="str">
        <f aca="false">VLOOKUP(A967,EVER!$A$2:$R$2707,1,0)</f>
        <v>COJI0721</v>
      </c>
    </row>
    <row r="969" customFormat="false" ht="15" hidden="false" customHeight="false" outlineLevel="0" collapsed="false">
      <c r="A969" s="57" t="s">
        <v>9265</v>
      </c>
    </row>
    <row r="971" customFormat="false" ht="15" hidden="false" customHeight="false" outlineLevel="0" collapsed="false">
      <c r="A971" s="56" t="s">
        <v>8412</v>
      </c>
    </row>
    <row r="972" customFormat="false" ht="15" hidden="false" customHeight="false" outlineLevel="0" collapsed="false">
      <c r="A972" s="56" t="s">
        <v>8413</v>
      </c>
      <c r="B972" s="56" t="s">
        <v>8414</v>
      </c>
      <c r="C972" s="56" t="s">
        <v>8415</v>
      </c>
      <c r="D972" s="56" t="s">
        <v>8416</v>
      </c>
    </row>
    <row r="973" customFormat="false" ht="15" hidden="false" customHeight="false" outlineLevel="0" collapsed="false">
      <c r="A973" s="32" t="s">
        <v>2756</v>
      </c>
      <c r="B973" s="32" t="s">
        <v>9266</v>
      </c>
      <c r="C973" s="32" t="s">
        <v>22</v>
      </c>
      <c r="D973" s="32" t="n">
        <v>3</v>
      </c>
      <c r="E973" s="0" t="str">
        <f aca="false">VLOOKUP(A973,EVER!$A$2:$R$2707,1,0)</f>
        <v>COJI0722</v>
      </c>
    </row>
    <row r="974" customFormat="false" ht="15" hidden="false" customHeight="false" outlineLevel="0" collapsed="false">
      <c r="A974" s="32" t="s">
        <v>2759</v>
      </c>
      <c r="B974" s="32" t="s">
        <v>9267</v>
      </c>
      <c r="C974" s="32" t="s">
        <v>22</v>
      </c>
      <c r="D974" s="32" t="n">
        <v>6</v>
      </c>
      <c r="E974" s="0" t="str">
        <f aca="false">VLOOKUP(A974,EVER!$A$2:$R$2707,1,0)</f>
        <v>COJI0726</v>
      </c>
    </row>
    <row r="975" customFormat="false" ht="15" hidden="false" customHeight="false" outlineLevel="0" collapsed="false">
      <c r="A975" s="32" t="s">
        <v>2763</v>
      </c>
      <c r="B975" s="32" t="s">
        <v>9268</v>
      </c>
      <c r="C975" s="32" t="s">
        <v>22</v>
      </c>
      <c r="D975" s="32" t="n">
        <v>30</v>
      </c>
      <c r="E975" s="0" t="str">
        <f aca="false">VLOOKUP(A975,EVER!$A$2:$R$2707,1,0)</f>
        <v>COJI0727</v>
      </c>
    </row>
    <row r="976" customFormat="false" ht="15" hidden="false" customHeight="false" outlineLevel="0" collapsed="false">
      <c r="A976" s="32" t="s">
        <v>2766</v>
      </c>
      <c r="B976" s="32" t="s">
        <v>9269</v>
      </c>
      <c r="C976" s="32" t="s">
        <v>22</v>
      </c>
      <c r="D976" s="32" t="n">
        <v>1</v>
      </c>
      <c r="E976" s="0" t="str">
        <f aca="false">VLOOKUP(A976,EVER!$A$2:$R$2707,1,0)</f>
        <v>COJI0729</v>
      </c>
    </row>
    <row r="977" customFormat="false" ht="15" hidden="false" customHeight="false" outlineLevel="0" collapsed="false">
      <c r="A977" s="32" t="s">
        <v>2769</v>
      </c>
      <c r="B977" s="32" t="s">
        <v>9270</v>
      </c>
      <c r="C977" s="32" t="s">
        <v>22</v>
      </c>
      <c r="D977" s="32" t="n">
        <v>8</v>
      </c>
      <c r="E977" s="0" t="str">
        <f aca="false">VLOOKUP(A977,EVER!$A$2:$R$2707,1,0)</f>
        <v>COJI0732</v>
      </c>
    </row>
    <row r="978" customFormat="false" ht="15" hidden="false" customHeight="false" outlineLevel="0" collapsed="false">
      <c r="A978" s="32" t="s">
        <v>2772</v>
      </c>
      <c r="B978" s="32" t="s">
        <v>9271</v>
      </c>
      <c r="C978" s="32" t="s">
        <v>22</v>
      </c>
      <c r="D978" s="32" t="n">
        <v>25</v>
      </c>
      <c r="E978" s="0" t="str">
        <f aca="false">VLOOKUP(A978,EVER!$A$2:$R$2707,1,0)</f>
        <v>COJI0733</v>
      </c>
    </row>
    <row r="979" customFormat="false" ht="15" hidden="false" customHeight="false" outlineLevel="0" collapsed="false">
      <c r="A979" s="32" t="s">
        <v>2775</v>
      </c>
      <c r="B979" s="32" t="s">
        <v>9272</v>
      </c>
      <c r="C979" s="32" t="s">
        <v>22</v>
      </c>
      <c r="D979" s="32" t="n">
        <v>5</v>
      </c>
      <c r="E979" s="0" t="str">
        <f aca="false">VLOOKUP(A979,EVER!$A$2:$R$2707,1,0)</f>
        <v>COJI0734</v>
      </c>
    </row>
    <row r="980" customFormat="false" ht="15" hidden="false" customHeight="false" outlineLevel="0" collapsed="false">
      <c r="A980" s="32" t="s">
        <v>2779</v>
      </c>
      <c r="B980" s="32" t="s">
        <v>9273</v>
      </c>
      <c r="C980" s="32" t="s">
        <v>22</v>
      </c>
      <c r="D980" s="32" t="n">
        <v>3</v>
      </c>
      <c r="E980" s="0" t="str">
        <f aca="false">VLOOKUP(A980,EVER!$A$2:$R$2707,1,0)</f>
        <v>COJI0739</v>
      </c>
    </row>
    <row r="981" customFormat="false" ht="15" hidden="false" customHeight="false" outlineLevel="0" collapsed="false">
      <c r="A981" s="32" t="s">
        <v>2783</v>
      </c>
      <c r="B981" s="32" t="s">
        <v>9274</v>
      </c>
      <c r="C981" s="32" t="s">
        <v>22</v>
      </c>
      <c r="D981" s="32" t="n">
        <v>2</v>
      </c>
      <c r="E981" s="0" t="str">
        <f aca="false">VLOOKUP(A981,EVER!$A$2:$R$2707,1,0)</f>
        <v>COJI0742</v>
      </c>
    </row>
    <row r="982" customFormat="false" ht="15" hidden="false" customHeight="false" outlineLevel="0" collapsed="false">
      <c r="A982" s="32" t="s">
        <v>2787</v>
      </c>
      <c r="B982" s="32" t="s">
        <v>9275</v>
      </c>
      <c r="C982" s="32" t="s">
        <v>22</v>
      </c>
      <c r="D982" s="32" t="n">
        <v>2</v>
      </c>
      <c r="E982" s="0" t="str">
        <f aca="false">VLOOKUP(A982,EVER!$A$2:$R$2707,1,0)</f>
        <v>COJI0746</v>
      </c>
    </row>
    <row r="983" customFormat="false" ht="15" hidden="false" customHeight="false" outlineLevel="0" collapsed="false">
      <c r="A983" s="32" t="s">
        <v>2791</v>
      </c>
      <c r="B983" s="32" t="s">
        <v>9276</v>
      </c>
      <c r="C983" s="32" t="s">
        <v>22</v>
      </c>
      <c r="D983" s="32" t="n">
        <v>2</v>
      </c>
      <c r="E983" s="0" t="str">
        <f aca="false">VLOOKUP(A983,EVER!$A$2:$R$2707,1,0)</f>
        <v>COJI0756</v>
      </c>
    </row>
    <row r="984" customFormat="false" ht="15" hidden="false" customHeight="false" outlineLevel="0" collapsed="false">
      <c r="A984" s="32" t="s">
        <v>2794</v>
      </c>
      <c r="B984" s="32" t="s">
        <v>9277</v>
      </c>
      <c r="C984" s="32" t="s">
        <v>22</v>
      </c>
      <c r="D984" s="32" t="n">
        <v>2</v>
      </c>
      <c r="E984" s="0" t="str">
        <f aca="false">VLOOKUP(A984,EVER!$A$2:$R$2707,1,0)</f>
        <v>COJI0766</v>
      </c>
    </row>
    <row r="985" customFormat="false" ht="15" hidden="false" customHeight="false" outlineLevel="0" collapsed="false">
      <c r="A985" s="32" t="s">
        <v>2798</v>
      </c>
      <c r="B985" s="32" t="s">
        <v>9278</v>
      </c>
      <c r="C985" s="32" t="s">
        <v>22</v>
      </c>
      <c r="D985" s="32" t="n">
        <v>5</v>
      </c>
      <c r="E985" s="0" t="str">
        <f aca="false">VLOOKUP(A985,EVER!$A$2:$R$2707,1,0)</f>
        <v>COJI0767</v>
      </c>
    </row>
    <row r="986" customFormat="false" ht="15" hidden="false" customHeight="false" outlineLevel="0" collapsed="false">
      <c r="A986" s="32" t="s">
        <v>2801</v>
      </c>
      <c r="B986" s="32" t="s">
        <v>9279</v>
      </c>
      <c r="C986" s="32" t="s">
        <v>22</v>
      </c>
      <c r="D986" s="32" t="n">
        <v>6</v>
      </c>
      <c r="E986" s="0" t="str">
        <f aca="false">VLOOKUP(A986,EVER!$A$2:$R$2707,1,0)</f>
        <v>COJI0771</v>
      </c>
    </row>
    <row r="987" customFormat="false" ht="15" hidden="false" customHeight="false" outlineLevel="0" collapsed="false">
      <c r="A987" s="32" t="s">
        <v>2805</v>
      </c>
      <c r="B987" s="32" t="s">
        <v>9280</v>
      </c>
      <c r="C987" s="32" t="s">
        <v>22</v>
      </c>
      <c r="D987" s="32" t="n">
        <v>12</v>
      </c>
      <c r="E987" s="0" t="str">
        <f aca="false">VLOOKUP(A987,EVER!$A$2:$R$2707,1,0)</f>
        <v>COJI0779</v>
      </c>
    </row>
    <row r="988" customFormat="false" ht="15" hidden="false" customHeight="false" outlineLevel="0" collapsed="false">
      <c r="A988" s="32" t="s">
        <v>2809</v>
      </c>
      <c r="B988" s="32" t="s">
        <v>9281</v>
      </c>
      <c r="C988" s="32" t="s">
        <v>22</v>
      </c>
      <c r="D988" s="32" t="n">
        <v>0</v>
      </c>
    </row>
    <row r="989" customFormat="false" ht="15" hidden="false" customHeight="false" outlineLevel="0" collapsed="false">
      <c r="A989" s="32" t="s">
        <v>2813</v>
      </c>
      <c r="B989" s="32" t="s">
        <v>9282</v>
      </c>
      <c r="C989" s="32" t="s">
        <v>22</v>
      </c>
      <c r="D989" s="32" t="n">
        <v>3</v>
      </c>
      <c r="E989" s="0" t="str">
        <f aca="false">VLOOKUP(A989,EVER!$A$2:$R$2707,1,0)</f>
        <v>COJI0783</v>
      </c>
    </row>
    <row r="990" customFormat="false" ht="15" hidden="false" customHeight="false" outlineLevel="0" collapsed="false">
      <c r="A990" s="32" t="s">
        <v>9283</v>
      </c>
      <c r="E990" s="0" t="e">
        <f aca="false">VLOOKUP(A990,EVER!$A$2:$R$2707,1,0)</f>
        <v>#N/A</v>
      </c>
    </row>
    <row r="991" customFormat="false" ht="15" hidden="false" customHeight="false" outlineLevel="0" collapsed="false">
      <c r="A991" s="32" t="s">
        <v>2816</v>
      </c>
      <c r="B991" s="32" t="s">
        <v>9284</v>
      </c>
      <c r="C991" s="32" t="s">
        <v>22</v>
      </c>
      <c r="D991" s="32" t="n">
        <v>3</v>
      </c>
      <c r="E991" s="0" t="str">
        <f aca="false">VLOOKUP(A991,EVER!$A$2:$R$2707,1,0)</f>
        <v>COJI0794</v>
      </c>
    </row>
    <row r="992" customFormat="false" ht="15" hidden="false" customHeight="false" outlineLevel="0" collapsed="false">
      <c r="A992" s="32" t="s">
        <v>2820</v>
      </c>
      <c r="B992" s="32" t="s">
        <v>9285</v>
      </c>
      <c r="C992" s="32" t="s">
        <v>22</v>
      </c>
      <c r="D992" s="32" t="n">
        <v>5</v>
      </c>
      <c r="E992" s="0" t="str">
        <f aca="false">VLOOKUP(A992,EVER!$A$2:$R$2707,1,0)</f>
        <v>COJI0796</v>
      </c>
    </row>
    <row r="993" customFormat="false" ht="15" hidden="false" customHeight="false" outlineLevel="0" collapsed="false">
      <c r="A993" s="32" t="s">
        <v>2824</v>
      </c>
      <c r="B993" s="32" t="s">
        <v>9286</v>
      </c>
      <c r="C993" s="32" t="s">
        <v>22</v>
      </c>
      <c r="D993" s="32" t="n">
        <v>2</v>
      </c>
      <c r="E993" s="0" t="str">
        <f aca="false">VLOOKUP(A993,EVER!$A$2:$R$2707,1,0)</f>
        <v>COJI0798</v>
      </c>
    </row>
    <row r="994" customFormat="false" ht="15" hidden="false" customHeight="false" outlineLevel="0" collapsed="false">
      <c r="A994" s="32" t="s">
        <v>2828</v>
      </c>
      <c r="B994" s="32" t="s">
        <v>9287</v>
      </c>
      <c r="C994" s="32" t="s">
        <v>22</v>
      </c>
      <c r="D994" s="32" t="n">
        <v>5</v>
      </c>
      <c r="E994" s="0" t="str">
        <f aca="false">VLOOKUP(A994,EVER!$A$2:$R$2707,1,0)</f>
        <v>COJI0801</v>
      </c>
    </row>
    <row r="995" customFormat="false" ht="15" hidden="false" customHeight="false" outlineLevel="0" collapsed="false">
      <c r="A995" s="32" t="s">
        <v>2832</v>
      </c>
      <c r="B995" s="32" t="s">
        <v>9288</v>
      </c>
      <c r="C995" s="32" t="s">
        <v>22</v>
      </c>
      <c r="D995" s="32" t="n">
        <v>5</v>
      </c>
      <c r="E995" s="0" t="str">
        <f aca="false">VLOOKUP(A995,EVER!$A$2:$R$2707,1,0)</f>
        <v>COJI0803</v>
      </c>
    </row>
    <row r="996" customFormat="false" ht="15" hidden="false" customHeight="false" outlineLevel="0" collapsed="false">
      <c r="A996" s="32" t="s">
        <v>2836</v>
      </c>
      <c r="B996" s="32" t="s">
        <v>9289</v>
      </c>
      <c r="C996" s="32" t="s">
        <v>22</v>
      </c>
      <c r="D996" s="32" t="n">
        <v>9</v>
      </c>
      <c r="E996" s="0" t="str">
        <f aca="false">VLOOKUP(A996,EVER!$A$2:$R$2707,1,0)</f>
        <v>COJI0806</v>
      </c>
    </row>
    <row r="997" customFormat="false" ht="15" hidden="false" customHeight="false" outlineLevel="0" collapsed="false">
      <c r="A997" s="32" t="s">
        <v>2840</v>
      </c>
      <c r="B997" s="32" t="s">
        <v>9290</v>
      </c>
      <c r="C997" s="32" t="s">
        <v>22</v>
      </c>
      <c r="D997" s="32" t="n">
        <v>11</v>
      </c>
      <c r="E997" s="0" t="str">
        <f aca="false">VLOOKUP(A997,EVER!$A$2:$R$2707,1,0)</f>
        <v>COJI0816</v>
      </c>
    </row>
    <row r="998" customFormat="false" ht="15" hidden="false" customHeight="false" outlineLevel="0" collapsed="false">
      <c r="A998" s="32" t="s">
        <v>2844</v>
      </c>
      <c r="B998" s="32" t="s">
        <v>9291</v>
      </c>
      <c r="C998" s="32" t="s">
        <v>22</v>
      </c>
      <c r="D998" s="32" t="n">
        <v>5</v>
      </c>
      <c r="E998" s="0" t="str">
        <f aca="false">VLOOKUP(A998,EVER!$A$2:$R$2707,1,0)</f>
        <v>COJI0822</v>
      </c>
    </row>
    <row r="999" customFormat="false" ht="15" hidden="false" customHeight="false" outlineLevel="0" collapsed="false">
      <c r="A999" s="32" t="s">
        <v>2847</v>
      </c>
      <c r="B999" s="32" t="s">
        <v>9292</v>
      </c>
      <c r="C999" s="32" t="s">
        <v>22</v>
      </c>
      <c r="D999" s="32" t="n">
        <v>3</v>
      </c>
      <c r="E999" s="0" t="str">
        <f aca="false">VLOOKUP(A999,EVER!$A$2:$R$2707,1,0)</f>
        <v>COJI0823</v>
      </c>
    </row>
    <row r="1000" customFormat="false" ht="15" hidden="false" customHeight="false" outlineLevel="0" collapsed="false">
      <c r="A1000" s="32" t="s">
        <v>2850</v>
      </c>
      <c r="B1000" s="32" t="s">
        <v>9293</v>
      </c>
      <c r="C1000" s="32" t="s">
        <v>22</v>
      </c>
      <c r="D1000" s="32" t="n">
        <v>3</v>
      </c>
      <c r="E1000" s="0" t="str">
        <f aca="false">VLOOKUP(A1000,EVER!$A$2:$R$2707,1,0)</f>
        <v>COJI0824</v>
      </c>
    </row>
    <row r="1001" customFormat="false" ht="15" hidden="false" customHeight="false" outlineLevel="0" collapsed="false">
      <c r="A1001" s="32" t="s">
        <v>2853</v>
      </c>
      <c r="B1001" s="32" t="s">
        <v>9294</v>
      </c>
      <c r="C1001" s="32" t="s">
        <v>22</v>
      </c>
      <c r="D1001" s="32" t="n">
        <v>2</v>
      </c>
      <c r="E1001" s="0" t="str">
        <f aca="false">VLOOKUP(A1001,EVER!$A$2:$R$2707,1,0)</f>
        <v>COJI0825</v>
      </c>
    </row>
    <row r="1002" customFormat="false" ht="15" hidden="false" customHeight="false" outlineLevel="0" collapsed="false">
      <c r="A1002" s="32" t="s">
        <v>2856</v>
      </c>
      <c r="B1002" s="32" t="s">
        <v>9295</v>
      </c>
      <c r="C1002" s="32" t="s">
        <v>22</v>
      </c>
      <c r="D1002" s="32" t="n">
        <v>1</v>
      </c>
      <c r="E1002" s="0" t="str">
        <f aca="false">VLOOKUP(A1002,EVER!$A$2:$R$2707,1,0)</f>
        <v>COJI0826</v>
      </c>
    </row>
    <row r="1003" customFormat="false" ht="15" hidden="false" customHeight="false" outlineLevel="0" collapsed="false">
      <c r="A1003" s="32" t="s">
        <v>2859</v>
      </c>
      <c r="B1003" s="32" t="s">
        <v>9296</v>
      </c>
      <c r="C1003" s="32" t="s">
        <v>22</v>
      </c>
      <c r="D1003" s="32" t="n">
        <v>1</v>
      </c>
      <c r="E1003" s="0" t="str">
        <f aca="false">VLOOKUP(A1003,EVER!$A$2:$R$2707,1,0)</f>
        <v>COJI0827</v>
      </c>
    </row>
    <row r="1004" customFormat="false" ht="15" hidden="false" customHeight="false" outlineLevel="0" collapsed="false">
      <c r="A1004" s="32" t="s">
        <v>2862</v>
      </c>
      <c r="B1004" s="32" t="s">
        <v>9297</v>
      </c>
      <c r="C1004" s="32" t="s">
        <v>22</v>
      </c>
      <c r="D1004" s="32" t="n">
        <v>1</v>
      </c>
      <c r="E1004" s="0" t="str">
        <f aca="false">VLOOKUP(A1004,EVER!$A$2:$R$2707,1,0)</f>
        <v>COJI0828</v>
      </c>
    </row>
    <row r="1005" customFormat="false" ht="15" hidden="false" customHeight="false" outlineLevel="0" collapsed="false">
      <c r="A1005" s="32" t="s">
        <v>2865</v>
      </c>
      <c r="B1005" s="32" t="s">
        <v>9298</v>
      </c>
      <c r="C1005" s="32" t="s">
        <v>22</v>
      </c>
      <c r="D1005" s="32" t="n">
        <v>1</v>
      </c>
      <c r="E1005" s="0" t="str">
        <f aca="false">VLOOKUP(A1005,EVER!$A$2:$R$2707,1,0)</f>
        <v>COJI0829</v>
      </c>
    </row>
    <row r="1006" customFormat="false" ht="15" hidden="false" customHeight="false" outlineLevel="0" collapsed="false">
      <c r="A1006" s="32" t="s">
        <v>2868</v>
      </c>
      <c r="B1006" s="32" t="s">
        <v>9299</v>
      </c>
      <c r="C1006" s="32" t="s">
        <v>22</v>
      </c>
      <c r="D1006" s="32" t="n">
        <v>27</v>
      </c>
      <c r="E1006" s="0" t="str">
        <f aca="false">VLOOKUP(A1006,EVER!$A$2:$R$2707,1,0)</f>
        <v>COJI0830</v>
      </c>
    </row>
    <row r="1007" customFormat="false" ht="15" hidden="false" customHeight="false" outlineLevel="0" collapsed="false">
      <c r="A1007" s="32" t="s">
        <v>2871</v>
      </c>
      <c r="B1007" s="32" t="s">
        <v>9300</v>
      </c>
      <c r="C1007" s="32" t="s">
        <v>22</v>
      </c>
      <c r="D1007" s="32" t="n">
        <v>2</v>
      </c>
      <c r="E1007" s="0" t="str">
        <f aca="false">VLOOKUP(A1007,EVER!$A$2:$R$2707,1,0)</f>
        <v>COJI0831</v>
      </c>
    </row>
    <row r="1008" customFormat="false" ht="15" hidden="false" customHeight="false" outlineLevel="0" collapsed="false">
      <c r="A1008" s="32" t="s">
        <v>2873</v>
      </c>
      <c r="B1008" s="32" t="s">
        <v>9301</v>
      </c>
      <c r="C1008" s="32" t="s">
        <v>22</v>
      </c>
      <c r="D1008" s="32" t="n">
        <v>1</v>
      </c>
      <c r="E1008" s="0" t="str">
        <f aca="false">VLOOKUP(A1008,EVER!$A$2:$R$2707,1,0)</f>
        <v>COJI0832</v>
      </c>
    </row>
    <row r="1009" customFormat="false" ht="15" hidden="false" customHeight="false" outlineLevel="0" collapsed="false">
      <c r="A1009" s="32" t="s">
        <v>2876</v>
      </c>
      <c r="B1009" s="32" t="s">
        <v>9302</v>
      </c>
      <c r="C1009" s="32" t="s">
        <v>22</v>
      </c>
      <c r="D1009" s="32" t="n">
        <v>1</v>
      </c>
      <c r="E1009" s="0" t="str">
        <f aca="false">VLOOKUP(A1009,EVER!$A$2:$R$2707,1,0)</f>
        <v>COJI0833</v>
      </c>
    </row>
    <row r="1010" customFormat="false" ht="15" hidden="false" customHeight="false" outlineLevel="0" collapsed="false">
      <c r="A1010" s="32" t="s">
        <v>2880</v>
      </c>
      <c r="B1010" s="32" t="s">
        <v>9303</v>
      </c>
      <c r="C1010" s="32" t="s">
        <v>22</v>
      </c>
      <c r="D1010" s="32" t="n">
        <v>1</v>
      </c>
      <c r="E1010" s="0" t="str">
        <f aca="false">VLOOKUP(A1010,EVER!$A$2:$R$2707,1,0)</f>
        <v>COJI0834</v>
      </c>
    </row>
    <row r="1011" customFormat="false" ht="15" hidden="false" customHeight="false" outlineLevel="0" collapsed="false">
      <c r="A1011" s="32" t="s">
        <v>2882</v>
      </c>
      <c r="B1011" s="32" t="s">
        <v>9304</v>
      </c>
      <c r="C1011" s="32" t="s">
        <v>22</v>
      </c>
      <c r="D1011" s="32" t="n">
        <v>1</v>
      </c>
      <c r="E1011" s="0" t="str">
        <f aca="false">VLOOKUP(A1011,EVER!$A$2:$R$2707,1,0)</f>
        <v>COJI0835</v>
      </c>
    </row>
    <row r="1012" customFormat="false" ht="15" hidden="false" customHeight="false" outlineLevel="0" collapsed="false">
      <c r="A1012" s="32" t="s">
        <v>2885</v>
      </c>
      <c r="B1012" s="32" t="s">
        <v>9305</v>
      </c>
      <c r="C1012" s="32" t="s">
        <v>22</v>
      </c>
      <c r="D1012" s="32" t="n">
        <v>1</v>
      </c>
      <c r="E1012" s="0" t="str">
        <f aca="false">VLOOKUP(A1012,EVER!$A$2:$R$2707,1,0)</f>
        <v>COJI0836</v>
      </c>
    </row>
    <row r="1014" customFormat="false" ht="15" hidden="false" customHeight="false" outlineLevel="0" collapsed="false">
      <c r="A1014" s="57" t="s">
        <v>9306</v>
      </c>
    </row>
    <row r="1016" customFormat="false" ht="15" hidden="false" customHeight="false" outlineLevel="0" collapsed="false">
      <c r="A1016" s="56" t="s">
        <v>8412</v>
      </c>
    </row>
    <row r="1017" customFormat="false" ht="15" hidden="false" customHeight="false" outlineLevel="0" collapsed="false">
      <c r="A1017" s="56" t="s">
        <v>8413</v>
      </c>
      <c r="B1017" s="56" t="s">
        <v>8414</v>
      </c>
      <c r="C1017" s="56" t="s">
        <v>8415</v>
      </c>
      <c r="D1017" s="56" t="s">
        <v>8416</v>
      </c>
    </row>
    <row r="1018" customFormat="false" ht="15" hidden="false" customHeight="false" outlineLevel="0" collapsed="false">
      <c r="A1018" s="32" t="s">
        <v>2888</v>
      </c>
      <c r="B1018" s="32" t="s">
        <v>9307</v>
      </c>
      <c r="C1018" s="32" t="s">
        <v>22</v>
      </c>
      <c r="D1018" s="32" t="n">
        <v>4</v>
      </c>
    </row>
    <row r="1019" customFormat="false" ht="15" hidden="false" customHeight="false" outlineLevel="0" collapsed="false">
      <c r="A1019" s="32" t="s">
        <v>2890</v>
      </c>
      <c r="B1019" s="32" t="s">
        <v>9308</v>
      </c>
      <c r="C1019" s="32" t="s">
        <v>22</v>
      </c>
      <c r="D1019" s="32" t="n">
        <v>1</v>
      </c>
      <c r="E1019" s="0" t="str">
        <f aca="false">VLOOKUP(A1019,EVER!$A$2:$R$2707,1,0)</f>
        <v>COJI0838</v>
      </c>
    </row>
    <row r="1020" customFormat="false" ht="15" hidden="false" customHeight="false" outlineLevel="0" collapsed="false">
      <c r="E1020" s="0" t="s">
        <v>8686</v>
      </c>
    </row>
    <row r="1021" customFormat="false" ht="15" hidden="false" customHeight="false" outlineLevel="0" collapsed="false">
      <c r="A1021" s="32" t="s">
        <v>5429</v>
      </c>
      <c r="B1021" s="32" t="s">
        <v>9309</v>
      </c>
      <c r="C1021" s="32" t="s">
        <v>22</v>
      </c>
      <c r="D1021" s="32" t="n">
        <v>1</v>
      </c>
      <c r="E1021" s="0" t="str">
        <f aca="false">VLOOKUP(A1021,EVER!$A$2:$R$2707,1,0)</f>
        <v>MAND0002</v>
      </c>
    </row>
    <row r="1022" customFormat="false" ht="15" hidden="false" customHeight="false" outlineLevel="0" collapsed="false">
      <c r="E1022" s="0" t="e">
        <f aca="false">VLOOKUP(A1022,EVER!$A$2:$R$2707,1,0)</f>
        <v>#N/A</v>
      </c>
    </row>
    <row r="1023" customFormat="false" ht="15" hidden="false" customHeight="false" outlineLevel="0" collapsed="false">
      <c r="A1023" s="32" t="s">
        <v>2894</v>
      </c>
      <c r="B1023" s="32" t="s">
        <v>9310</v>
      </c>
      <c r="C1023" s="32" t="s">
        <v>22</v>
      </c>
      <c r="D1023" s="32" t="n">
        <v>9</v>
      </c>
      <c r="E1023" s="0" t="str">
        <f aca="false">VLOOKUP(A1023,EVER!$A$2:$R$2707,1,0)</f>
        <v>COND0001</v>
      </c>
    </row>
    <row r="1024" customFormat="false" ht="15" hidden="false" customHeight="false" outlineLevel="0" collapsed="false">
      <c r="A1024" s="32" t="s">
        <v>2901</v>
      </c>
      <c r="B1024" s="32" t="s">
        <v>9311</v>
      </c>
      <c r="C1024" s="32" t="s">
        <v>22</v>
      </c>
      <c r="D1024" s="32" t="n">
        <v>0</v>
      </c>
      <c r="E1024" s="0" t="s">
        <v>9312</v>
      </c>
    </row>
    <row r="1025" customFormat="false" ht="15" hidden="false" customHeight="false" outlineLevel="0" collapsed="false">
      <c r="A1025" s="32" t="s">
        <v>2905</v>
      </c>
      <c r="B1025" s="32" t="s">
        <v>9313</v>
      </c>
      <c r="C1025" s="32" t="s">
        <v>22</v>
      </c>
      <c r="D1025" s="32" t="n">
        <v>4</v>
      </c>
      <c r="E1025" s="0" t="str">
        <f aca="false">VLOOKUP(A1025,EVER!$A$2:$R$2707,1,0)</f>
        <v>COND0003</v>
      </c>
    </row>
    <row r="1026" customFormat="false" ht="15" hidden="false" customHeight="false" outlineLevel="0" collapsed="false">
      <c r="E1026" s="0" t="e">
        <f aca="false">VLOOKUP(A1026,EVER!$A$2:$R$2707,1,0)</f>
        <v>#N/A</v>
      </c>
    </row>
    <row r="1027" customFormat="false" ht="15" hidden="false" customHeight="false" outlineLevel="0" collapsed="false">
      <c r="A1027" s="32" t="s">
        <v>8094</v>
      </c>
      <c r="B1027" s="32" t="s">
        <v>9314</v>
      </c>
      <c r="C1027" s="32" t="s">
        <v>8421</v>
      </c>
      <c r="D1027" s="32" t="n">
        <v>7</v>
      </c>
      <c r="E1027" s="0" t="str">
        <f aca="false">VLOOKUP(A1027,EVER!$A$2:$R$2707,1,0)</f>
        <v>CORR0004</v>
      </c>
    </row>
    <row r="1028" customFormat="false" ht="15" hidden="false" customHeight="false" outlineLevel="0" collapsed="false">
      <c r="A1028" s="32" t="s">
        <v>8098</v>
      </c>
      <c r="B1028" s="32" t="s">
        <v>9315</v>
      </c>
      <c r="C1028" s="32" t="s">
        <v>8461</v>
      </c>
      <c r="D1028" s="32" t="n">
        <v>6</v>
      </c>
      <c r="E1028" s="0" t="str">
        <f aca="false">VLOOKUP(A1028,EVER!$A$2:$R$2707,1,0)</f>
        <v>CORR0007</v>
      </c>
    </row>
    <row r="1029" customFormat="false" ht="15" hidden="false" customHeight="false" outlineLevel="0" collapsed="false">
      <c r="A1029" s="32" t="s">
        <v>2908</v>
      </c>
      <c r="B1029" s="32" t="s">
        <v>9316</v>
      </c>
      <c r="C1029" s="32" t="s">
        <v>22</v>
      </c>
      <c r="D1029" s="32" t="n">
        <v>7</v>
      </c>
      <c r="E1029" s="0" t="s">
        <v>9312</v>
      </c>
    </row>
    <row r="1030" customFormat="false" ht="15" hidden="false" customHeight="false" outlineLevel="0" collapsed="false">
      <c r="A1030" s="32" t="s">
        <v>2915</v>
      </c>
      <c r="B1030" s="32" t="s">
        <v>9317</v>
      </c>
      <c r="C1030" s="32" t="s">
        <v>22</v>
      </c>
      <c r="D1030" s="32" t="n">
        <v>10</v>
      </c>
      <c r="E1030" s="0" t="str">
        <f aca="false">VLOOKUP(A1030,EVER!$A$2:$R$2707,1,0)</f>
        <v>CORR0013</v>
      </c>
      <c r="F1030" s="32" t="s">
        <v>9318</v>
      </c>
    </row>
    <row r="1031" customFormat="false" ht="15" hidden="false" customHeight="false" outlineLevel="0" collapsed="false">
      <c r="A1031" s="32" t="s">
        <v>9319</v>
      </c>
      <c r="E1031" s="0" t="e">
        <f aca="false">VLOOKUP(A1031,EVER!$A$2:$R$2707,1,0)</f>
        <v>#N/A</v>
      </c>
    </row>
    <row r="1032" customFormat="false" ht="15" hidden="false" customHeight="false" outlineLevel="0" collapsed="false">
      <c r="A1032" s="32" t="s">
        <v>2920</v>
      </c>
      <c r="B1032" s="32" t="s">
        <v>9320</v>
      </c>
      <c r="C1032" s="32" t="s">
        <v>22</v>
      </c>
      <c r="D1032" s="32" t="n">
        <v>3</v>
      </c>
      <c r="E1032" s="0" t="str">
        <f aca="false">VLOOKUP(A1032,EVER!$A$2:$R$2707,1,0)</f>
        <v>CORR0023</v>
      </c>
    </row>
    <row r="1033" customFormat="false" ht="15" hidden="false" customHeight="false" outlineLevel="0" collapsed="false">
      <c r="A1033" s="32" t="s">
        <v>2924</v>
      </c>
      <c r="B1033" s="32" t="s">
        <v>9321</v>
      </c>
      <c r="C1033" s="32" t="s">
        <v>22</v>
      </c>
      <c r="D1033" s="32" t="n">
        <v>6</v>
      </c>
      <c r="E1033" s="0" t="str">
        <f aca="false">VLOOKUP(A1033,EVER!$A$2:$R$2707,1,0)</f>
        <v>CORR0026</v>
      </c>
    </row>
    <row r="1034" customFormat="false" ht="15" hidden="false" customHeight="false" outlineLevel="0" collapsed="false">
      <c r="A1034" s="32" t="s">
        <v>2928</v>
      </c>
      <c r="B1034" s="32" t="s">
        <v>9322</v>
      </c>
      <c r="C1034" s="32" t="s">
        <v>22</v>
      </c>
      <c r="D1034" s="32" t="n">
        <v>8</v>
      </c>
      <c r="E1034" s="0" t="str">
        <f aca="false">VLOOKUP(A1034,EVER!$A$2:$R$2707,1,0)</f>
        <v>CORR0028</v>
      </c>
    </row>
    <row r="1035" customFormat="false" ht="15" hidden="false" customHeight="false" outlineLevel="0" collapsed="false">
      <c r="A1035" s="32" t="s">
        <v>2932</v>
      </c>
      <c r="B1035" s="32" t="s">
        <v>9323</v>
      </c>
      <c r="C1035" s="32" t="s">
        <v>22</v>
      </c>
      <c r="D1035" s="32" t="n">
        <v>2</v>
      </c>
      <c r="E1035" s="0" t="str">
        <f aca="false">VLOOKUP(A1035,EVER!$A$2:$R$2707,1,0)</f>
        <v>CORR00298</v>
      </c>
    </row>
    <row r="1036" customFormat="false" ht="15" hidden="false" customHeight="false" outlineLevel="0" collapsed="false">
      <c r="A1036" s="32" t="s">
        <v>2935</v>
      </c>
      <c r="B1036" s="32" t="s">
        <v>9324</v>
      </c>
      <c r="C1036" s="32" t="s">
        <v>22</v>
      </c>
      <c r="D1036" s="32" t="n">
        <v>13</v>
      </c>
      <c r="E1036" s="0" t="str">
        <f aca="false">VLOOKUP(A1036,EVER!$A$2:$R$2707,1,0)</f>
        <v>CORR00300</v>
      </c>
    </row>
    <row r="1037" customFormat="false" ht="15" hidden="false" customHeight="false" outlineLevel="0" collapsed="false">
      <c r="A1037" s="32" t="s">
        <v>2938</v>
      </c>
      <c r="B1037" s="32" t="s">
        <v>9325</v>
      </c>
      <c r="C1037" s="32" t="s">
        <v>22</v>
      </c>
      <c r="D1037" s="32" t="n">
        <v>19</v>
      </c>
      <c r="E1037" s="0" t="str">
        <f aca="false">VLOOKUP(A1037,EVER!$A$2:$R$2707,1,0)</f>
        <v>CORR00302</v>
      </c>
    </row>
    <row r="1038" customFormat="false" ht="15" hidden="false" customHeight="false" outlineLevel="0" collapsed="false">
      <c r="A1038" s="32" t="s">
        <v>2940</v>
      </c>
      <c r="B1038" s="32" t="s">
        <v>9326</v>
      </c>
      <c r="C1038" s="32" t="s">
        <v>22</v>
      </c>
      <c r="D1038" s="32" t="n">
        <v>9</v>
      </c>
      <c r="E1038" s="0" t="str">
        <f aca="false">VLOOKUP(A1038,EVER!$A$2:$R$2707,1,0)</f>
        <v>CORR00305</v>
      </c>
    </row>
    <row r="1039" customFormat="false" ht="15" hidden="false" customHeight="false" outlineLevel="0" collapsed="false">
      <c r="A1039" s="32" t="s">
        <v>2942</v>
      </c>
      <c r="B1039" s="32" t="s">
        <v>9327</v>
      </c>
      <c r="C1039" s="32" t="s">
        <v>22</v>
      </c>
      <c r="D1039" s="32" t="n">
        <v>10</v>
      </c>
      <c r="E1039" s="0" t="str">
        <f aca="false">VLOOKUP(A1039,EVER!$A$2:$R$2707,1,0)</f>
        <v>CORR0031</v>
      </c>
    </row>
    <row r="1040" customFormat="false" ht="15" hidden="false" customHeight="false" outlineLevel="0" collapsed="false">
      <c r="A1040" s="32" t="s">
        <v>2946</v>
      </c>
      <c r="B1040" s="32" t="s">
        <v>9328</v>
      </c>
      <c r="C1040" s="32" t="s">
        <v>22</v>
      </c>
      <c r="D1040" s="32" t="n">
        <v>5</v>
      </c>
      <c r="E1040" s="0" t="str">
        <f aca="false">VLOOKUP(A1040,EVER!$A$2:$R$2707,1,0)</f>
        <v>CORR00311</v>
      </c>
    </row>
    <row r="1041" customFormat="false" ht="15" hidden="false" customHeight="false" outlineLevel="0" collapsed="false">
      <c r="A1041" s="32" t="s">
        <v>2948</v>
      </c>
      <c r="B1041" s="32" t="s">
        <v>9328</v>
      </c>
      <c r="C1041" s="32" t="s">
        <v>22</v>
      </c>
      <c r="D1041" s="32" t="n">
        <v>1</v>
      </c>
      <c r="E1041" s="0" t="str">
        <f aca="false">VLOOKUP(A1041,EVER!$A$2:$R$2707,1,0)</f>
        <v>CORR00314</v>
      </c>
    </row>
    <row r="1042" customFormat="false" ht="15" hidden="false" customHeight="false" outlineLevel="0" collapsed="false">
      <c r="A1042" s="32" t="s">
        <v>2950</v>
      </c>
      <c r="B1042" s="32" t="s">
        <v>9328</v>
      </c>
      <c r="C1042" s="32" t="s">
        <v>22</v>
      </c>
      <c r="D1042" s="32" t="n">
        <v>13</v>
      </c>
      <c r="E1042" s="0" t="str">
        <f aca="false">VLOOKUP(A1042,EVER!$A$2:$R$2707,1,0)</f>
        <v>CORR00316</v>
      </c>
    </row>
    <row r="1043" customFormat="false" ht="15" hidden="false" customHeight="false" outlineLevel="0" collapsed="false">
      <c r="A1043" s="32" t="s">
        <v>2951</v>
      </c>
      <c r="B1043" s="32" t="s">
        <v>9328</v>
      </c>
      <c r="C1043" s="32" t="s">
        <v>22</v>
      </c>
      <c r="D1043" s="32" t="n">
        <v>6</v>
      </c>
      <c r="E1043" s="0" t="str">
        <f aca="false">VLOOKUP(A1043,EVER!$A$2:$R$2707,1,0)</f>
        <v>CORR00318</v>
      </c>
    </row>
    <row r="1044" customFormat="false" ht="15" hidden="false" customHeight="false" outlineLevel="0" collapsed="false">
      <c r="A1044" s="32" t="s">
        <v>2953</v>
      </c>
      <c r="B1044" s="32" t="s">
        <v>9329</v>
      </c>
      <c r="C1044" s="32" t="s">
        <v>22</v>
      </c>
      <c r="D1044" s="32" t="n">
        <v>19</v>
      </c>
      <c r="E1044" s="0" t="str">
        <f aca="false">VLOOKUP(A1044,EVER!$A$2:$R$2707,1,0)</f>
        <v>CORR00319</v>
      </c>
    </row>
    <row r="1045" customFormat="false" ht="15" hidden="false" customHeight="false" outlineLevel="0" collapsed="false">
      <c r="A1045" s="32" t="s">
        <v>2955</v>
      </c>
      <c r="B1045" s="32" t="s">
        <v>9328</v>
      </c>
      <c r="C1045" s="32" t="s">
        <v>22</v>
      </c>
      <c r="D1045" s="32" t="n">
        <v>3</v>
      </c>
      <c r="E1045" s="0" t="str">
        <f aca="false">VLOOKUP(A1045,EVER!$A$2:$R$2707,1,0)</f>
        <v>CORR00321</v>
      </c>
    </row>
    <row r="1046" customFormat="false" ht="15" hidden="false" customHeight="false" outlineLevel="0" collapsed="false">
      <c r="A1046" s="32" t="s">
        <v>2957</v>
      </c>
      <c r="B1046" s="32" t="s">
        <v>9328</v>
      </c>
      <c r="C1046" s="32" t="s">
        <v>22</v>
      </c>
      <c r="D1046" s="32" t="n">
        <v>5</v>
      </c>
      <c r="E1046" s="0" t="str">
        <f aca="false">VLOOKUP(A1046,EVER!$A$2:$R$2707,1,0)</f>
        <v>CORR00324</v>
      </c>
    </row>
    <row r="1047" customFormat="false" ht="15" hidden="false" customHeight="false" outlineLevel="0" collapsed="false">
      <c r="A1047" s="32" t="s">
        <v>2959</v>
      </c>
      <c r="B1047" s="32" t="s">
        <v>9328</v>
      </c>
      <c r="C1047" s="32" t="s">
        <v>22</v>
      </c>
      <c r="D1047" s="32" t="n">
        <v>4</v>
      </c>
      <c r="E1047" s="0" t="str">
        <f aca="false">VLOOKUP(A1047,EVER!$A$2:$R$2707,1,0)</f>
        <v>CORR00326</v>
      </c>
    </row>
    <row r="1048" customFormat="false" ht="15" hidden="false" customHeight="false" outlineLevel="0" collapsed="false">
      <c r="A1048" s="32" t="s">
        <v>2961</v>
      </c>
      <c r="B1048" s="32" t="s">
        <v>9325</v>
      </c>
      <c r="C1048" s="32" t="s">
        <v>22</v>
      </c>
      <c r="D1048" s="32" t="n">
        <v>8</v>
      </c>
      <c r="E1048" s="0" t="str">
        <f aca="false">VLOOKUP(A1048,EVER!$A$2:$R$2707,1,0)</f>
        <v>CORR00329</v>
      </c>
    </row>
    <row r="1049" customFormat="false" ht="15" hidden="false" customHeight="false" outlineLevel="0" collapsed="false">
      <c r="A1049" s="32" t="s">
        <v>2963</v>
      </c>
      <c r="B1049" s="32" t="s">
        <v>9330</v>
      </c>
      <c r="C1049" s="32" t="s">
        <v>22</v>
      </c>
      <c r="D1049" s="32" t="n">
        <v>8</v>
      </c>
      <c r="E1049" s="0" t="str">
        <f aca="false">VLOOKUP(A1049,EVER!$A$2:$R$2707,1,0)</f>
        <v>CORR00334</v>
      </c>
    </row>
    <row r="1050" customFormat="false" ht="15" hidden="false" customHeight="false" outlineLevel="0" collapsed="false">
      <c r="A1050" s="32" t="s">
        <v>2965</v>
      </c>
      <c r="B1050" s="32" t="s">
        <v>9331</v>
      </c>
      <c r="C1050" s="32" t="s">
        <v>22</v>
      </c>
      <c r="D1050" s="32" t="n">
        <v>9</v>
      </c>
      <c r="E1050" s="0" t="str">
        <f aca="false">VLOOKUP(A1050,EVER!$A$2:$R$2707,1,0)</f>
        <v>CORR0035</v>
      </c>
    </row>
    <row r="1051" customFormat="false" ht="15" hidden="false" customHeight="false" outlineLevel="0" collapsed="false">
      <c r="A1051" s="32" t="s">
        <v>2969</v>
      </c>
      <c r="B1051" s="32" t="s">
        <v>9332</v>
      </c>
      <c r="C1051" s="32" t="s">
        <v>22</v>
      </c>
      <c r="D1051" s="32" t="n">
        <v>10</v>
      </c>
      <c r="E1051" s="0" t="str">
        <f aca="false">VLOOKUP(A1051,EVER!$A$2:$R$2707,1,0)</f>
        <v>CORR0037</v>
      </c>
    </row>
    <row r="1052" customFormat="false" ht="15" hidden="false" customHeight="false" outlineLevel="0" collapsed="false">
      <c r="A1052" s="32" t="s">
        <v>2973</v>
      </c>
      <c r="B1052" s="32" t="s">
        <v>9333</v>
      </c>
      <c r="C1052" s="32" t="s">
        <v>22</v>
      </c>
      <c r="D1052" s="32" t="n">
        <v>5</v>
      </c>
      <c r="E1052" s="0" t="str">
        <f aca="false">VLOOKUP(A1052,EVER!$A$2:$R$2707,1,0)</f>
        <v>CORR0039</v>
      </c>
    </row>
    <row r="1053" customFormat="false" ht="15" hidden="false" customHeight="false" outlineLevel="0" collapsed="false">
      <c r="A1053" s="32" t="s">
        <v>2977</v>
      </c>
      <c r="B1053" s="32" t="s">
        <v>9334</v>
      </c>
      <c r="C1053" s="32" t="s">
        <v>22</v>
      </c>
      <c r="D1053" s="32" t="n">
        <v>5</v>
      </c>
      <c r="E1053" s="0" t="str">
        <f aca="false">VLOOKUP(A1053,EVER!$A$2:$R$2707,1,0)</f>
        <v>CORR0042</v>
      </c>
    </row>
    <row r="1054" customFormat="false" ht="15" hidden="false" customHeight="false" outlineLevel="0" collapsed="false">
      <c r="A1054" s="32" t="s">
        <v>2981</v>
      </c>
      <c r="B1054" s="32" t="s">
        <v>9335</v>
      </c>
      <c r="C1054" s="32" t="s">
        <v>22</v>
      </c>
      <c r="D1054" s="32" t="n">
        <v>5</v>
      </c>
      <c r="E1054" s="0" t="str">
        <f aca="false">VLOOKUP(A1054,EVER!$A$2:$R$2707,1,0)</f>
        <v>CORR0043</v>
      </c>
    </row>
    <row r="1055" customFormat="false" ht="15" hidden="false" customHeight="false" outlineLevel="0" collapsed="false">
      <c r="A1055" s="32" t="s">
        <v>2984</v>
      </c>
      <c r="B1055" s="32" t="s">
        <v>9336</v>
      </c>
      <c r="C1055" s="32" t="s">
        <v>22</v>
      </c>
      <c r="D1055" s="32" t="n">
        <v>17</v>
      </c>
      <c r="E1055" s="0" t="str">
        <f aca="false">VLOOKUP(A1055,EVER!$A$2:$R$2707,1,0)</f>
        <v>CORR0044</v>
      </c>
    </row>
    <row r="1056" customFormat="false" ht="15" hidden="false" customHeight="false" outlineLevel="0" collapsed="false">
      <c r="A1056" s="32" t="s">
        <v>2988</v>
      </c>
      <c r="B1056" s="32" t="s">
        <v>9337</v>
      </c>
      <c r="C1056" s="32" t="s">
        <v>22</v>
      </c>
      <c r="D1056" s="32" t="n">
        <v>5</v>
      </c>
      <c r="E1056" s="0" t="str">
        <f aca="false">VLOOKUP(A1056,EVER!$A$2:$R$2707,1,0)</f>
        <v>CORR0045</v>
      </c>
    </row>
    <row r="1058" customFormat="false" ht="15" hidden="false" customHeight="false" outlineLevel="0" collapsed="false">
      <c r="A1058" s="57" t="s">
        <v>9338</v>
      </c>
    </row>
    <row r="1060" customFormat="false" ht="15" hidden="false" customHeight="false" outlineLevel="0" collapsed="false">
      <c r="A1060" s="56" t="s">
        <v>8412</v>
      </c>
    </row>
    <row r="1061" customFormat="false" ht="15" hidden="false" customHeight="false" outlineLevel="0" collapsed="false">
      <c r="A1061" s="56" t="s">
        <v>8413</v>
      </c>
      <c r="B1061" s="56" t="s">
        <v>8414</v>
      </c>
      <c r="C1061" s="56" t="s">
        <v>8415</v>
      </c>
      <c r="D1061" s="56" t="s">
        <v>8416</v>
      </c>
    </row>
    <row r="1062" customFormat="false" ht="15" hidden="false" customHeight="false" outlineLevel="0" collapsed="false">
      <c r="A1062" s="32" t="s">
        <v>2992</v>
      </c>
      <c r="B1062" s="32" t="s">
        <v>9339</v>
      </c>
      <c r="C1062" s="32" t="s">
        <v>22</v>
      </c>
      <c r="D1062" s="32" t="n">
        <v>8</v>
      </c>
      <c r="E1062" s="0" t="str">
        <f aca="false">VLOOKUP(A1062,EVER!$A$2:$R$2707,1,0)</f>
        <v>CORR0047</v>
      </c>
    </row>
    <row r="1063" customFormat="false" ht="15" hidden="false" customHeight="false" outlineLevel="0" collapsed="false">
      <c r="A1063" s="32" t="s">
        <v>2997</v>
      </c>
      <c r="B1063" s="32" t="s">
        <v>9340</v>
      </c>
      <c r="C1063" s="32" t="s">
        <v>22</v>
      </c>
      <c r="D1063" s="32" t="n">
        <v>10</v>
      </c>
      <c r="E1063" s="0" t="str">
        <f aca="false">VLOOKUP(A1063,EVER!$A$2:$R$2707,1,0)</f>
        <v>CORR0049</v>
      </c>
    </row>
    <row r="1064" customFormat="false" ht="15" hidden="false" customHeight="false" outlineLevel="0" collapsed="false">
      <c r="A1064" s="32" t="s">
        <v>3001</v>
      </c>
      <c r="B1064" s="32" t="s">
        <v>9341</v>
      </c>
      <c r="C1064" s="32" t="s">
        <v>22</v>
      </c>
      <c r="D1064" s="32" t="n">
        <v>6</v>
      </c>
      <c r="E1064" s="0" t="str">
        <f aca="false">VLOOKUP(A1064,EVER!$A$2:$R$2707,1,0)</f>
        <v>CORR0055</v>
      </c>
    </row>
    <row r="1065" customFormat="false" ht="15" hidden="false" customHeight="false" outlineLevel="0" collapsed="false">
      <c r="A1065" s="32" t="s">
        <v>3005</v>
      </c>
      <c r="B1065" s="32" t="s">
        <v>9342</v>
      </c>
      <c r="C1065" s="32" t="s">
        <v>22</v>
      </c>
      <c r="D1065" s="32" t="n">
        <v>4</v>
      </c>
    </row>
    <row r="1066" customFormat="false" ht="15" hidden="false" customHeight="false" outlineLevel="0" collapsed="false">
      <c r="A1066" s="32" t="s">
        <v>7995</v>
      </c>
      <c r="B1066" s="32" t="s">
        <v>9343</v>
      </c>
      <c r="C1066" s="32" t="s">
        <v>22</v>
      </c>
      <c r="D1066" s="32" t="n">
        <v>1</v>
      </c>
      <c r="E1066" s="0" t="str">
        <f aca="false">VLOOKUP(A1066,EVER!$A$2:$R$2707,1,0)</f>
        <v>CORR0059</v>
      </c>
    </row>
    <row r="1067" customFormat="false" ht="15" hidden="false" customHeight="false" outlineLevel="0" collapsed="false">
      <c r="A1067" s="32" t="s">
        <v>9344</v>
      </c>
      <c r="E1067" s="0" t="e">
        <f aca="false">VLOOKUP(A1067,EVER!$A$2:$R$2707,1,0)</f>
        <v>#N/A</v>
      </c>
    </row>
    <row r="1068" customFormat="false" ht="15" hidden="false" customHeight="false" outlineLevel="0" collapsed="false">
      <c r="A1068" s="32" t="s">
        <v>3009</v>
      </c>
      <c r="B1068" s="32" t="s">
        <v>9345</v>
      </c>
      <c r="C1068" s="32" t="s">
        <v>22</v>
      </c>
      <c r="D1068" s="32" t="n">
        <v>7</v>
      </c>
      <c r="E1068" s="0" t="str">
        <f aca="false">VLOOKUP(A1068,EVER!$A$2:$R$2707,1,0)</f>
        <v>CORR0060</v>
      </c>
    </row>
    <row r="1069" customFormat="false" ht="15" hidden="false" customHeight="false" outlineLevel="0" collapsed="false">
      <c r="A1069" s="32" t="s">
        <v>3013</v>
      </c>
      <c r="B1069" s="32" t="s">
        <v>9346</v>
      </c>
      <c r="C1069" s="32" t="s">
        <v>22</v>
      </c>
      <c r="D1069" s="32" t="n">
        <v>7</v>
      </c>
      <c r="E1069" s="0" t="str">
        <f aca="false">VLOOKUP(A1069,EVER!$A$2:$R$2707,1,0)</f>
        <v>CORR0065</v>
      </c>
    </row>
    <row r="1070" customFormat="false" ht="15" hidden="false" customHeight="false" outlineLevel="0" collapsed="false">
      <c r="A1070" s="32" t="s">
        <v>3017</v>
      </c>
      <c r="B1070" s="32" t="s">
        <v>9347</v>
      </c>
      <c r="C1070" s="32" t="s">
        <v>22</v>
      </c>
      <c r="D1070" s="32" t="n">
        <v>5</v>
      </c>
      <c r="E1070" s="0" t="str">
        <f aca="false">VLOOKUP(A1070,EVER!$A$2:$R$2707,1,0)</f>
        <v>CORR0066</v>
      </c>
    </row>
    <row r="1071" customFormat="false" ht="15" hidden="false" customHeight="false" outlineLevel="0" collapsed="false">
      <c r="A1071" s="32" t="s">
        <v>3021</v>
      </c>
      <c r="B1071" s="32" t="s">
        <v>9348</v>
      </c>
      <c r="C1071" s="32" t="s">
        <v>22</v>
      </c>
      <c r="D1071" s="32" t="n">
        <v>10</v>
      </c>
      <c r="E1071" s="0" t="str">
        <f aca="false">VLOOKUP(A1071,EVER!$A$2:$R$2707,1,0)</f>
        <v>CORR0067</v>
      </c>
    </row>
    <row r="1072" customFormat="false" ht="15" hidden="false" customHeight="false" outlineLevel="0" collapsed="false">
      <c r="A1072" s="32" t="s">
        <v>3025</v>
      </c>
      <c r="B1072" s="32" t="s">
        <v>9349</v>
      </c>
      <c r="C1072" s="32" t="s">
        <v>22</v>
      </c>
      <c r="D1072" s="32" t="n">
        <v>4</v>
      </c>
      <c r="E1072" s="0" t="str">
        <f aca="false">VLOOKUP(A1072,EVER!$A$2:$R$2707,1,0)</f>
        <v>CORR0073</v>
      </c>
    </row>
    <row r="1073" customFormat="false" ht="15" hidden="false" customHeight="false" outlineLevel="0" collapsed="false">
      <c r="A1073" s="32" t="s">
        <v>3029</v>
      </c>
      <c r="B1073" s="32" t="s">
        <v>9350</v>
      </c>
      <c r="C1073" s="32" t="s">
        <v>22</v>
      </c>
      <c r="D1073" s="32" t="n">
        <v>25</v>
      </c>
      <c r="E1073" s="0" t="str">
        <f aca="false">VLOOKUP(A1073,EVER!$A$2:$R$2707,1,0)</f>
        <v>CORR0074</v>
      </c>
    </row>
    <row r="1074" customFormat="false" ht="15" hidden="false" customHeight="false" outlineLevel="0" collapsed="false">
      <c r="A1074" s="32" t="s">
        <v>3033</v>
      </c>
      <c r="B1074" s="32" t="s">
        <v>9351</v>
      </c>
      <c r="C1074" s="32" t="s">
        <v>22</v>
      </c>
      <c r="D1074" s="32" t="n">
        <v>1</v>
      </c>
      <c r="E1074" s="0" t="str">
        <f aca="false">VLOOKUP(A1074,EVER!$A$2:$R$2707,1,0)</f>
        <v>CORR0077</v>
      </c>
    </row>
    <row r="1075" customFormat="false" ht="15" hidden="false" customHeight="false" outlineLevel="0" collapsed="false">
      <c r="A1075" s="32" t="s">
        <v>3037</v>
      </c>
      <c r="B1075" s="32" t="s">
        <v>9352</v>
      </c>
      <c r="C1075" s="32" t="s">
        <v>22</v>
      </c>
      <c r="D1075" s="32" t="n">
        <v>5</v>
      </c>
      <c r="E1075" s="0" t="str">
        <f aca="false">VLOOKUP(A1075,EVER!$A$2:$R$2707,1,0)</f>
        <v>CORR0078</v>
      </c>
    </row>
    <row r="1076" customFormat="false" ht="15" hidden="false" customHeight="false" outlineLevel="0" collapsed="false">
      <c r="A1076" s="32" t="s">
        <v>3041</v>
      </c>
      <c r="B1076" s="32" t="s">
        <v>9353</v>
      </c>
      <c r="C1076" s="32" t="s">
        <v>22</v>
      </c>
      <c r="D1076" s="32" t="n">
        <v>11</v>
      </c>
    </row>
    <row r="1077" customFormat="false" ht="15" hidden="false" customHeight="false" outlineLevel="0" collapsed="false">
      <c r="A1077" s="32" t="s">
        <v>3045</v>
      </c>
      <c r="B1077" s="32" t="s">
        <v>9354</v>
      </c>
      <c r="C1077" s="32" t="s">
        <v>22</v>
      </c>
      <c r="D1077" s="32" t="n">
        <v>2</v>
      </c>
      <c r="E1077" s="0" t="str">
        <f aca="false">VLOOKUP(A1077,EVER!$A$2:$R$2707,1,0)</f>
        <v>CORR0084</v>
      </c>
    </row>
    <row r="1078" customFormat="false" ht="15" hidden="false" customHeight="false" outlineLevel="0" collapsed="false">
      <c r="A1078" s="32" t="s">
        <v>9355</v>
      </c>
      <c r="E1078" s="0" t="e">
        <f aca="false">VLOOKUP(A1078,EVER!$A$2:$R$2707,1,0)</f>
        <v>#N/A</v>
      </c>
    </row>
    <row r="1079" customFormat="false" ht="15" hidden="false" customHeight="false" outlineLevel="0" collapsed="false">
      <c r="A1079" s="32" t="s">
        <v>8102</v>
      </c>
      <c r="B1079" s="32" t="s">
        <v>9356</v>
      </c>
      <c r="C1079" s="32" t="s">
        <v>8461</v>
      </c>
      <c r="D1079" s="32" t="n">
        <v>15</v>
      </c>
      <c r="E1079" s="0" t="str">
        <f aca="false">VLOOKUP(A1079,EVER!$A$2:$R$2707,1,0)</f>
        <v>CORR0085</v>
      </c>
    </row>
    <row r="1080" customFormat="false" ht="15" hidden="false" customHeight="false" outlineLevel="0" collapsed="false">
      <c r="A1080" s="32" t="s">
        <v>3049</v>
      </c>
      <c r="B1080" s="32" t="s">
        <v>9357</v>
      </c>
      <c r="C1080" s="32" t="s">
        <v>22</v>
      </c>
      <c r="D1080" s="32" t="n">
        <v>2</v>
      </c>
      <c r="E1080" s="0" t="str">
        <f aca="false">VLOOKUP(A1080,EVER!$A$2:$R$2707,1,0)</f>
        <v>CORR0088</v>
      </c>
    </row>
    <row r="1081" customFormat="false" ht="15" hidden="false" customHeight="false" outlineLevel="0" collapsed="false">
      <c r="A1081" s="32" t="s">
        <v>3053</v>
      </c>
      <c r="B1081" s="32" t="s">
        <v>9358</v>
      </c>
      <c r="C1081" s="32" t="s">
        <v>22</v>
      </c>
      <c r="D1081" s="32" t="n">
        <v>6</v>
      </c>
      <c r="E1081" s="0" t="str">
        <f aca="false">VLOOKUP(A1081,EVER!$A$2:$R$2707,1,0)</f>
        <v>CORR0090</v>
      </c>
    </row>
    <row r="1082" customFormat="false" ht="15" hidden="false" customHeight="false" outlineLevel="0" collapsed="false">
      <c r="A1082" s="32" t="s">
        <v>3057</v>
      </c>
      <c r="B1082" s="32" t="s">
        <v>9359</v>
      </c>
      <c r="C1082" s="32" t="s">
        <v>22</v>
      </c>
      <c r="D1082" s="32" t="n">
        <v>9</v>
      </c>
      <c r="E1082" s="0" t="str">
        <f aca="false">VLOOKUP(A1082,EVER!$A$2:$R$2707,1,0)</f>
        <v>CORR0092</v>
      </c>
    </row>
    <row r="1083" customFormat="false" ht="15" hidden="false" customHeight="false" outlineLevel="0" collapsed="false">
      <c r="A1083" s="32" t="s">
        <v>8105</v>
      </c>
      <c r="B1083" s="32" t="s">
        <v>9360</v>
      </c>
      <c r="C1083" s="32" t="s">
        <v>8461</v>
      </c>
      <c r="D1083" s="32" t="n">
        <v>6</v>
      </c>
      <c r="E1083" s="0" t="str">
        <f aca="false">VLOOKUP(A1083,EVER!$A$2:$R$2707,1,0)</f>
        <v>CORR0096</v>
      </c>
    </row>
    <row r="1084" customFormat="false" ht="15" hidden="false" customHeight="false" outlineLevel="0" collapsed="false">
      <c r="A1084" s="32" t="s">
        <v>3060</v>
      </c>
      <c r="B1084" s="32" t="s">
        <v>9361</v>
      </c>
      <c r="C1084" s="32" t="s">
        <v>22</v>
      </c>
      <c r="D1084" s="32" t="n">
        <v>11</v>
      </c>
      <c r="E1084" s="0" t="str">
        <f aca="false">VLOOKUP(A1084,EVER!$A$2:$R$2707,1,0)</f>
        <v>CORR0102</v>
      </c>
    </row>
    <row r="1085" customFormat="false" ht="15" hidden="false" customHeight="false" outlineLevel="0" collapsed="false">
      <c r="A1085" s="32" t="s">
        <v>2949</v>
      </c>
      <c r="B1085" s="32" t="s">
        <v>9362</v>
      </c>
      <c r="C1085" s="32" t="s">
        <v>22</v>
      </c>
      <c r="D1085" s="32" t="n">
        <v>0</v>
      </c>
      <c r="E1085" s="0" t="str">
        <f aca="false">VLOOKUP(A1085,EVER!$A$2:$R$2707,1,0)</f>
        <v>CORR0103</v>
      </c>
    </row>
    <row r="1086" customFormat="false" ht="15" hidden="false" customHeight="false" outlineLevel="0" collapsed="false">
      <c r="A1086" s="32" t="s">
        <v>3067</v>
      </c>
      <c r="B1086" s="32" t="s">
        <v>9363</v>
      </c>
      <c r="C1086" s="32" t="s">
        <v>22</v>
      </c>
      <c r="D1086" s="32" t="n">
        <v>5</v>
      </c>
      <c r="E1086" s="0" t="str">
        <f aca="false">VLOOKUP(A1086,EVER!$A$2:$R$2707,1,0)</f>
        <v>CORR0104</v>
      </c>
    </row>
    <row r="1087" customFormat="false" ht="15" hidden="false" customHeight="false" outlineLevel="0" collapsed="false">
      <c r="A1087" s="32" t="s">
        <v>3071</v>
      </c>
      <c r="B1087" s="32" t="s">
        <v>9364</v>
      </c>
      <c r="C1087" s="32" t="s">
        <v>22</v>
      </c>
      <c r="D1087" s="32" t="n">
        <v>3</v>
      </c>
      <c r="E1087" s="0" t="str">
        <f aca="false">VLOOKUP(A1087,EVER!$A$2:$R$2707,1,0)</f>
        <v>CORR0106</v>
      </c>
    </row>
    <row r="1088" customFormat="false" ht="15" hidden="false" customHeight="false" outlineLevel="0" collapsed="false">
      <c r="A1088" s="32" t="s">
        <v>3075</v>
      </c>
      <c r="B1088" s="32" t="s">
        <v>9365</v>
      </c>
      <c r="C1088" s="32" t="s">
        <v>22</v>
      </c>
      <c r="D1088" s="32" t="n">
        <v>4</v>
      </c>
      <c r="E1088" s="0" t="str">
        <f aca="false">VLOOKUP(A1088,EVER!$A$2:$R$2707,1,0)</f>
        <v>CORR0107</v>
      </c>
    </row>
    <row r="1089" customFormat="false" ht="15" hidden="false" customHeight="false" outlineLevel="0" collapsed="false">
      <c r="A1089" s="32" t="s">
        <v>3078</v>
      </c>
      <c r="B1089" s="32" t="s">
        <v>9366</v>
      </c>
      <c r="C1089" s="32" t="s">
        <v>22</v>
      </c>
      <c r="D1089" s="32" t="n">
        <v>0</v>
      </c>
      <c r="E1089" s="0" t="str">
        <f aca="false">VLOOKUP(A1089,EVER!$A$2:$R$2707,1,0)</f>
        <v>CORR0109</v>
      </c>
    </row>
    <row r="1090" customFormat="false" ht="15" hidden="false" customHeight="false" outlineLevel="0" collapsed="false">
      <c r="A1090" s="32" t="s">
        <v>3082</v>
      </c>
      <c r="B1090" s="32" t="s">
        <v>9367</v>
      </c>
      <c r="C1090" s="32" t="s">
        <v>22</v>
      </c>
      <c r="D1090" s="32" t="n">
        <v>7</v>
      </c>
      <c r="E1090" s="0" t="str">
        <f aca="false">VLOOKUP(A1090,EVER!$A$2:$R$2707,1,0)</f>
        <v>CORR0111</v>
      </c>
    </row>
    <row r="1091" customFormat="false" ht="15" hidden="false" customHeight="false" outlineLevel="0" collapsed="false">
      <c r="A1091" s="32" t="s">
        <v>3086</v>
      </c>
      <c r="B1091" s="32" t="s">
        <v>9368</v>
      </c>
      <c r="C1091" s="32" t="s">
        <v>22</v>
      </c>
      <c r="D1091" s="32" t="n">
        <v>4</v>
      </c>
      <c r="E1091" s="0" t="str">
        <f aca="false">VLOOKUP(A1091,EVER!$A$2:$R$2707,1,0)</f>
        <v>CORR0112</v>
      </c>
    </row>
    <row r="1092" customFormat="false" ht="15" hidden="false" customHeight="false" outlineLevel="0" collapsed="false">
      <c r="A1092" s="32" t="s">
        <v>3090</v>
      </c>
      <c r="B1092" s="32" t="s">
        <v>9369</v>
      </c>
      <c r="C1092" s="32" t="s">
        <v>22</v>
      </c>
      <c r="D1092" s="32" t="n">
        <v>3</v>
      </c>
      <c r="E1092" s="0" t="str">
        <f aca="false">VLOOKUP(A1092,EVER!$A$2:$R$2707,1,0)</f>
        <v>CORR0114</v>
      </c>
    </row>
    <row r="1093" customFormat="false" ht="15" hidden="false" customHeight="false" outlineLevel="0" collapsed="false">
      <c r="A1093" s="32" t="s">
        <v>3094</v>
      </c>
      <c r="B1093" s="32" t="s">
        <v>9370</v>
      </c>
      <c r="C1093" s="32" t="s">
        <v>22</v>
      </c>
      <c r="D1093" s="32" t="n">
        <v>8</v>
      </c>
      <c r="E1093" s="0" t="str">
        <f aca="false">VLOOKUP(A1093,EVER!$A$2:$R$2707,1,0)</f>
        <v>CORR0116</v>
      </c>
    </row>
    <row r="1094" customFormat="false" ht="15" hidden="false" customHeight="false" outlineLevel="0" collapsed="false">
      <c r="A1094" s="32" t="s">
        <v>3098</v>
      </c>
      <c r="B1094" s="32" t="s">
        <v>9371</v>
      </c>
      <c r="C1094" s="32" t="s">
        <v>22</v>
      </c>
      <c r="D1094" s="32" t="n">
        <v>2</v>
      </c>
      <c r="E1094" s="0" t="str">
        <f aca="false">VLOOKUP(A1094,EVER!$A$2:$R$2707,1,0)</f>
        <v>CORR0118</v>
      </c>
    </row>
    <row r="1095" customFormat="false" ht="15" hidden="false" customHeight="false" outlineLevel="0" collapsed="false">
      <c r="A1095" s="32" t="s">
        <v>3102</v>
      </c>
      <c r="B1095" s="32" t="s">
        <v>9372</v>
      </c>
      <c r="C1095" s="32" t="s">
        <v>22</v>
      </c>
      <c r="D1095" s="32" t="n">
        <v>5</v>
      </c>
      <c r="E1095" s="0" t="str">
        <f aca="false">VLOOKUP(A1095,EVER!$A$2:$R$2707,1,0)</f>
        <v>CORR0120</v>
      </c>
    </row>
    <row r="1096" customFormat="false" ht="15" hidden="false" customHeight="false" outlineLevel="0" collapsed="false">
      <c r="A1096" s="32" t="s">
        <v>3106</v>
      </c>
      <c r="B1096" s="32" t="s">
        <v>9373</v>
      </c>
      <c r="C1096" s="32" t="s">
        <v>22</v>
      </c>
      <c r="D1096" s="32" t="n">
        <v>5</v>
      </c>
      <c r="E1096" s="0" t="str">
        <f aca="false">VLOOKUP(A1096,EVER!$A$2:$R$2707,1,0)</f>
        <v>CORR0123</v>
      </c>
    </row>
    <row r="1097" customFormat="false" ht="15" hidden="false" customHeight="false" outlineLevel="0" collapsed="false">
      <c r="A1097" s="32" t="s">
        <v>3110</v>
      </c>
      <c r="B1097" s="32" t="s">
        <v>9374</v>
      </c>
      <c r="C1097" s="32" t="s">
        <v>22</v>
      </c>
      <c r="D1097" s="32" t="n">
        <v>6</v>
      </c>
      <c r="E1097" s="0" t="str">
        <f aca="false">VLOOKUP(A1097,EVER!$A$2:$R$2707,1,0)</f>
        <v>CORR0127</v>
      </c>
    </row>
    <row r="1098" customFormat="false" ht="15" hidden="false" customHeight="false" outlineLevel="0" collapsed="false">
      <c r="A1098" s="32" t="s">
        <v>3114</v>
      </c>
      <c r="B1098" s="32" t="s">
        <v>9375</v>
      </c>
      <c r="C1098" s="32" t="s">
        <v>22</v>
      </c>
      <c r="D1098" s="32" t="n">
        <v>3</v>
      </c>
      <c r="E1098" s="0" t="str">
        <f aca="false">VLOOKUP(A1098,EVER!$A$2:$R$2707,1,0)</f>
        <v>CORR0130</v>
      </c>
    </row>
    <row r="1099" customFormat="false" ht="15" hidden="false" customHeight="false" outlineLevel="0" collapsed="false">
      <c r="A1099" s="32" t="s">
        <v>3118</v>
      </c>
      <c r="B1099" s="32" t="s">
        <v>9376</v>
      </c>
      <c r="C1099" s="32" t="s">
        <v>22</v>
      </c>
      <c r="D1099" s="32" t="n">
        <v>14</v>
      </c>
      <c r="E1099" s="0" t="str">
        <f aca="false">VLOOKUP(A1099,EVER!$A$2:$R$2707,1,0)</f>
        <v>CORR0132</v>
      </c>
    </row>
    <row r="1100" customFormat="false" ht="15" hidden="false" customHeight="false" outlineLevel="0" collapsed="false">
      <c r="A1100" s="32" t="s">
        <v>3122</v>
      </c>
      <c r="B1100" s="32" t="s">
        <v>9377</v>
      </c>
      <c r="C1100" s="32" t="s">
        <v>22</v>
      </c>
      <c r="D1100" s="32" t="n">
        <v>2</v>
      </c>
      <c r="E1100" s="0" t="str">
        <f aca="false">VLOOKUP(A1100,EVER!$A$2:$R$2707,1,0)</f>
        <v>CORR0133</v>
      </c>
    </row>
    <row r="1101" customFormat="false" ht="15" hidden="false" customHeight="false" outlineLevel="0" collapsed="false">
      <c r="A1101" s="32" t="s">
        <v>3126</v>
      </c>
      <c r="B1101" s="32" t="s">
        <v>9378</v>
      </c>
      <c r="C1101" s="32" t="s">
        <v>22</v>
      </c>
      <c r="D1101" s="32" t="n">
        <v>10</v>
      </c>
      <c r="E1101" s="0" t="str">
        <f aca="false">VLOOKUP(A1101,EVER!$A$2:$R$2707,1,0)</f>
        <v>CORR0140</v>
      </c>
    </row>
    <row r="1103" customFormat="false" ht="15" hidden="false" customHeight="false" outlineLevel="0" collapsed="false">
      <c r="A1103" s="57" t="s">
        <v>9379</v>
      </c>
    </row>
    <row r="1105" customFormat="false" ht="15" hidden="false" customHeight="false" outlineLevel="0" collapsed="false">
      <c r="A1105" s="56" t="s">
        <v>8412</v>
      </c>
    </row>
    <row r="1106" customFormat="false" ht="15" hidden="false" customHeight="false" outlineLevel="0" collapsed="false">
      <c r="A1106" s="56" t="s">
        <v>8413</v>
      </c>
      <c r="B1106" s="56" t="s">
        <v>8414</v>
      </c>
      <c r="C1106" s="56" t="s">
        <v>8415</v>
      </c>
      <c r="D1106" s="56" t="s">
        <v>8416</v>
      </c>
    </row>
    <row r="1107" customFormat="false" ht="15" hidden="false" customHeight="false" outlineLevel="0" collapsed="false">
      <c r="A1107" s="32" t="s">
        <v>3130</v>
      </c>
      <c r="B1107" s="32" t="s">
        <v>9380</v>
      </c>
      <c r="C1107" s="32" t="s">
        <v>22</v>
      </c>
      <c r="D1107" s="32" t="n">
        <v>11</v>
      </c>
      <c r="E1107" s="0" t="str">
        <f aca="false">VLOOKUP(A1107,EVER!$A$2:$R$2707,1,0)</f>
        <v>CORR0145</v>
      </c>
    </row>
    <row r="1108" customFormat="false" ht="15" hidden="false" customHeight="false" outlineLevel="0" collapsed="false">
      <c r="A1108" s="32" t="s">
        <v>3134</v>
      </c>
      <c r="B1108" s="32" t="s">
        <v>9381</v>
      </c>
      <c r="C1108" s="32" t="s">
        <v>22</v>
      </c>
      <c r="D1108" s="32" t="n">
        <v>1</v>
      </c>
      <c r="E1108" s="0" t="str">
        <f aca="false">VLOOKUP(A1108,EVER!$A$2:$R$2707,1,0)</f>
        <v>CORR0152</v>
      </c>
    </row>
    <row r="1109" customFormat="false" ht="15" hidden="false" customHeight="false" outlineLevel="0" collapsed="false">
      <c r="A1109" s="32" t="s">
        <v>3137</v>
      </c>
      <c r="B1109" s="32" t="s">
        <v>9382</v>
      </c>
      <c r="C1109" s="32" t="s">
        <v>22</v>
      </c>
      <c r="D1109" s="32" t="n">
        <v>3</v>
      </c>
      <c r="E1109" s="0" t="str">
        <f aca="false">VLOOKUP(A1109,EVER!$A$2:$R$2707,1,0)</f>
        <v>CORR0153</v>
      </c>
    </row>
    <row r="1110" customFormat="false" ht="15" hidden="false" customHeight="false" outlineLevel="0" collapsed="false">
      <c r="A1110" s="32" t="s">
        <v>3140</v>
      </c>
      <c r="B1110" s="32" t="s">
        <v>9383</v>
      </c>
      <c r="C1110" s="32" t="s">
        <v>22</v>
      </c>
      <c r="D1110" s="32" t="n">
        <v>8</v>
      </c>
      <c r="E1110" s="0" t="str">
        <f aca="false">VLOOKUP(A1110,EVER!$A$2:$R$2707,1,0)</f>
        <v>CORR0155</v>
      </c>
    </row>
    <row r="1111" customFormat="false" ht="15" hidden="false" customHeight="false" outlineLevel="0" collapsed="false">
      <c r="A1111" s="32" t="s">
        <v>3144</v>
      </c>
      <c r="B1111" s="32" t="s">
        <v>9384</v>
      </c>
      <c r="C1111" s="32" t="s">
        <v>22</v>
      </c>
      <c r="D1111" s="32" t="n">
        <v>2</v>
      </c>
    </row>
    <row r="1112" customFormat="false" ht="15" hidden="false" customHeight="false" outlineLevel="0" collapsed="false">
      <c r="A1112" s="32" t="s">
        <v>3148</v>
      </c>
      <c r="B1112" s="32" t="s">
        <v>9385</v>
      </c>
      <c r="C1112" s="32" t="s">
        <v>22</v>
      </c>
      <c r="D1112" s="32" t="n">
        <v>2</v>
      </c>
      <c r="E1112" s="0" t="str">
        <f aca="false">VLOOKUP(A1112,EVER!$A$2:$R$2707,1,0)</f>
        <v>CORR0159</v>
      </c>
    </row>
    <row r="1113" customFormat="false" ht="15" hidden="false" customHeight="false" outlineLevel="0" collapsed="false">
      <c r="A1113" s="32" t="s">
        <v>9386</v>
      </c>
      <c r="E1113" s="0" t="e">
        <f aca="false">VLOOKUP(A1113,EVER!$A$2:$R$2707,1,0)</f>
        <v>#N/A</v>
      </c>
    </row>
    <row r="1114" customFormat="false" ht="15" hidden="false" customHeight="false" outlineLevel="0" collapsed="false">
      <c r="A1114" s="32" t="s">
        <v>3152</v>
      </c>
      <c r="B1114" s="32" t="s">
        <v>9387</v>
      </c>
      <c r="C1114" s="32" t="s">
        <v>22</v>
      </c>
      <c r="D1114" s="32" t="n">
        <v>14</v>
      </c>
      <c r="E1114" s="0" t="str">
        <f aca="false">VLOOKUP(A1114,EVER!$A$2:$R$2707,1,0)</f>
        <v>CORR0162</v>
      </c>
    </row>
    <row r="1115" customFormat="false" ht="15" hidden="false" customHeight="false" outlineLevel="0" collapsed="false">
      <c r="A1115" s="32" t="s">
        <v>3156</v>
      </c>
      <c r="B1115" s="32" t="s">
        <v>9388</v>
      </c>
      <c r="C1115" s="32" t="s">
        <v>22</v>
      </c>
      <c r="D1115" s="32" t="n">
        <v>6</v>
      </c>
      <c r="E1115" s="0" t="str">
        <f aca="false">VLOOKUP(A1115,EVER!$A$2:$R$2707,1,0)</f>
        <v>CORR0163</v>
      </c>
    </row>
    <row r="1116" customFormat="false" ht="15" hidden="false" customHeight="false" outlineLevel="0" collapsed="false">
      <c r="A1116" s="32" t="s">
        <v>3159</v>
      </c>
      <c r="B1116" s="32" t="s">
        <v>9389</v>
      </c>
      <c r="C1116" s="32" t="s">
        <v>22</v>
      </c>
      <c r="D1116" s="32" t="n">
        <v>11</v>
      </c>
      <c r="E1116" s="0" t="str">
        <f aca="false">VLOOKUP(A1116,EVER!$A$2:$R$2707,1,0)</f>
        <v>CORR0165</v>
      </c>
    </row>
    <row r="1117" customFormat="false" ht="15" hidden="false" customHeight="false" outlineLevel="0" collapsed="false">
      <c r="A1117" s="32" t="s">
        <v>3163</v>
      </c>
      <c r="B1117" s="32" t="s">
        <v>9390</v>
      </c>
      <c r="C1117" s="32" t="s">
        <v>22</v>
      </c>
      <c r="D1117" s="32" t="n">
        <v>5</v>
      </c>
      <c r="E1117" s="0" t="str">
        <f aca="false">VLOOKUP(A1117,EVER!$A$2:$R$2707,1,0)</f>
        <v>CORR0167</v>
      </c>
    </row>
    <row r="1118" customFormat="false" ht="15" hidden="false" customHeight="false" outlineLevel="0" collapsed="false">
      <c r="A1118" s="32" t="s">
        <v>8109</v>
      </c>
      <c r="B1118" s="32" t="s">
        <v>9391</v>
      </c>
      <c r="C1118" s="32" t="s">
        <v>9392</v>
      </c>
      <c r="D1118" s="32" t="n">
        <v>6</v>
      </c>
      <c r="E1118" s="0" t="str">
        <f aca="false">VLOOKUP(A1118,EVER!$A$2:$R$2707,1,0)</f>
        <v>CORR0174</v>
      </c>
    </row>
    <row r="1119" customFormat="false" ht="15" hidden="false" customHeight="false" outlineLevel="0" collapsed="false">
      <c r="A1119" s="32" t="s">
        <v>8113</v>
      </c>
      <c r="B1119" s="32" t="s">
        <v>9393</v>
      </c>
      <c r="C1119" s="32" t="s">
        <v>8461</v>
      </c>
      <c r="D1119" s="32" t="n">
        <v>1</v>
      </c>
      <c r="E1119" s="0" t="str">
        <f aca="false">VLOOKUP(A1119,EVER!$A$2:$R$2707,1,0)</f>
        <v>CORR0175</v>
      </c>
    </row>
    <row r="1120" customFormat="false" ht="15" hidden="false" customHeight="false" outlineLevel="0" collapsed="false">
      <c r="A1120" s="32" t="s">
        <v>3167</v>
      </c>
      <c r="B1120" s="32" t="s">
        <v>9394</v>
      </c>
      <c r="C1120" s="32" t="s">
        <v>22</v>
      </c>
      <c r="D1120" s="32" t="n">
        <v>2</v>
      </c>
      <c r="E1120" s="0" t="str">
        <f aca="false">VLOOKUP(A1120,EVER!$A$2:$R$2707,1,0)</f>
        <v>CORR0177</v>
      </c>
    </row>
    <row r="1121" customFormat="false" ht="15" hidden="false" customHeight="false" outlineLevel="0" collapsed="false">
      <c r="A1121" s="32" t="s">
        <v>3171</v>
      </c>
      <c r="B1121" s="32" t="s">
        <v>9395</v>
      </c>
      <c r="C1121" s="32" t="s">
        <v>22</v>
      </c>
      <c r="D1121" s="32" t="n">
        <v>4</v>
      </c>
      <c r="E1121" s="0" t="str">
        <f aca="false">VLOOKUP(A1121,EVER!$A$2:$R$2707,1,0)</f>
        <v>CORR0178</v>
      </c>
    </row>
    <row r="1122" customFormat="false" ht="15" hidden="false" customHeight="false" outlineLevel="0" collapsed="false">
      <c r="A1122" s="32" t="s">
        <v>3175</v>
      </c>
      <c r="B1122" s="32" t="s">
        <v>9396</v>
      </c>
      <c r="C1122" s="32" t="s">
        <v>22</v>
      </c>
      <c r="D1122" s="32" t="n">
        <v>6</v>
      </c>
      <c r="E1122" s="0" t="str">
        <f aca="false">VLOOKUP(A1122,EVER!$A$2:$R$2707,1,0)</f>
        <v>CORR0179</v>
      </c>
    </row>
    <row r="1123" customFormat="false" ht="15" hidden="false" customHeight="false" outlineLevel="0" collapsed="false">
      <c r="A1123" s="32" t="s">
        <v>3178</v>
      </c>
      <c r="B1123" s="32" t="s">
        <v>9397</v>
      </c>
      <c r="C1123" s="32" t="s">
        <v>22</v>
      </c>
      <c r="D1123" s="32" t="n">
        <v>2</v>
      </c>
      <c r="E1123" s="0" t="str">
        <f aca="false">VLOOKUP(A1123,EVER!$A$2:$R$2707,1,0)</f>
        <v>CORR0181</v>
      </c>
    </row>
    <row r="1124" customFormat="false" ht="15" hidden="false" customHeight="false" outlineLevel="0" collapsed="false">
      <c r="A1124" s="32" t="s">
        <v>3182</v>
      </c>
      <c r="B1124" s="32" t="s">
        <v>9398</v>
      </c>
      <c r="C1124" s="32" t="s">
        <v>22</v>
      </c>
      <c r="D1124" s="32" t="n">
        <v>0</v>
      </c>
      <c r="E1124" s="0" t="str">
        <f aca="false">VLOOKUP(A1124,EVER!$A$2:$R$2707,1,0)</f>
        <v>CORR0183</v>
      </c>
    </row>
    <row r="1125" customFormat="false" ht="15" hidden="false" customHeight="false" outlineLevel="0" collapsed="false">
      <c r="A1125" s="32" t="s">
        <v>3186</v>
      </c>
      <c r="B1125" s="32" t="s">
        <v>9399</v>
      </c>
      <c r="C1125" s="32" t="s">
        <v>22</v>
      </c>
      <c r="D1125" s="32" t="n">
        <v>3</v>
      </c>
      <c r="E1125" s="0" t="str">
        <f aca="false">VLOOKUP(A1125,EVER!$A$2:$R$2707,1,0)</f>
        <v>CORR0184</v>
      </c>
    </row>
    <row r="1126" customFormat="false" ht="15" hidden="false" customHeight="false" outlineLevel="0" collapsed="false">
      <c r="A1126" s="32" t="s">
        <v>3190</v>
      </c>
      <c r="B1126" s="32" t="s">
        <v>9400</v>
      </c>
      <c r="C1126" s="32" t="s">
        <v>22</v>
      </c>
      <c r="D1126" s="32" t="n">
        <v>1</v>
      </c>
      <c r="E1126" s="0" t="str">
        <f aca="false">VLOOKUP(A1126,EVER!$A$2:$R$2707,1,0)</f>
        <v>CORR0185</v>
      </c>
    </row>
    <row r="1127" customFormat="false" ht="15" hidden="false" customHeight="false" outlineLevel="0" collapsed="false">
      <c r="A1127" s="32" t="s">
        <v>3193</v>
      </c>
      <c r="B1127" s="32" t="s">
        <v>9401</v>
      </c>
      <c r="C1127" s="32" t="s">
        <v>22</v>
      </c>
      <c r="D1127" s="32" t="n">
        <v>2</v>
      </c>
      <c r="E1127" s="0" t="str">
        <f aca="false">VLOOKUP(A1127,EVER!$A$2:$R$2707,1,0)</f>
        <v>CORR0187</v>
      </c>
    </row>
    <row r="1128" customFormat="false" ht="15" hidden="false" customHeight="false" outlineLevel="0" collapsed="false">
      <c r="A1128" s="32" t="s">
        <v>8116</v>
      </c>
      <c r="B1128" s="32" t="s">
        <v>9402</v>
      </c>
      <c r="C1128" s="32" t="s">
        <v>8421</v>
      </c>
      <c r="D1128" s="32" t="n">
        <v>8</v>
      </c>
      <c r="E1128" s="0" t="str">
        <f aca="false">VLOOKUP(A1128,EVER!$A$2:$R$2707,1,0)</f>
        <v>CORR0188</v>
      </c>
    </row>
    <row r="1129" customFormat="false" ht="15" hidden="false" customHeight="false" outlineLevel="0" collapsed="false">
      <c r="A1129" s="32" t="s">
        <v>3197</v>
      </c>
      <c r="B1129" s="32" t="s">
        <v>9403</v>
      </c>
      <c r="C1129" s="32" t="s">
        <v>22</v>
      </c>
      <c r="D1129" s="32" t="n">
        <v>9</v>
      </c>
      <c r="E1129" s="0" t="str">
        <f aca="false">VLOOKUP(A1129,EVER!$A$2:$R$2707,1,0)</f>
        <v>CORR0190</v>
      </c>
    </row>
    <row r="1130" customFormat="false" ht="15" hidden="false" customHeight="false" outlineLevel="0" collapsed="false">
      <c r="A1130" s="32" t="s">
        <v>3201</v>
      </c>
      <c r="B1130" s="32" t="s">
        <v>9404</v>
      </c>
      <c r="C1130" s="32" t="s">
        <v>22</v>
      </c>
      <c r="D1130" s="32" t="n">
        <v>1</v>
      </c>
      <c r="E1130" s="0" t="str">
        <f aca="false">VLOOKUP(A1130,EVER!$A$2:$R$2707,1,0)</f>
        <v>CORR0191</v>
      </c>
    </row>
    <row r="1131" customFormat="false" ht="15" hidden="false" customHeight="false" outlineLevel="0" collapsed="false">
      <c r="A1131" s="32" t="s">
        <v>3204</v>
      </c>
      <c r="B1131" s="32" t="s">
        <v>9405</v>
      </c>
      <c r="C1131" s="32" t="s">
        <v>22</v>
      </c>
      <c r="D1131" s="32" t="n">
        <v>9</v>
      </c>
      <c r="E1131" s="0" t="str">
        <f aca="false">VLOOKUP(A1131,EVER!$A$2:$R$2707,1,0)</f>
        <v>CORR0192</v>
      </c>
    </row>
    <row r="1132" customFormat="false" ht="15" hidden="false" customHeight="false" outlineLevel="0" collapsed="false">
      <c r="A1132" s="32" t="s">
        <v>3208</v>
      </c>
      <c r="B1132" s="32" t="s">
        <v>9406</v>
      </c>
      <c r="C1132" s="32" t="s">
        <v>22</v>
      </c>
      <c r="D1132" s="32" t="n">
        <v>3</v>
      </c>
      <c r="E1132" s="0" t="str">
        <f aca="false">VLOOKUP(A1132,EVER!$A$2:$R$2707,1,0)</f>
        <v>CORR0194</v>
      </c>
    </row>
    <row r="1133" customFormat="false" ht="15" hidden="false" customHeight="false" outlineLevel="0" collapsed="false">
      <c r="A1133" s="32" t="s">
        <v>3212</v>
      </c>
      <c r="B1133" s="32" t="s">
        <v>9407</v>
      </c>
      <c r="C1133" s="32" t="s">
        <v>22</v>
      </c>
      <c r="D1133" s="32" t="n">
        <v>6</v>
      </c>
      <c r="E1133" s="0" t="str">
        <f aca="false">VLOOKUP(A1133,EVER!$A$2:$R$2707,1,0)</f>
        <v>CORR0197</v>
      </c>
    </row>
    <row r="1134" customFormat="false" ht="15" hidden="false" customHeight="false" outlineLevel="0" collapsed="false">
      <c r="A1134" s="32" t="s">
        <v>3216</v>
      </c>
      <c r="B1134" s="32" t="s">
        <v>9408</v>
      </c>
      <c r="C1134" s="32" t="s">
        <v>22</v>
      </c>
      <c r="D1134" s="32" t="n">
        <v>6</v>
      </c>
      <c r="E1134" s="0" t="str">
        <f aca="false">VLOOKUP(A1134,EVER!$A$2:$R$2707,1,0)</f>
        <v>CORR0199</v>
      </c>
    </row>
    <row r="1135" customFormat="false" ht="15" hidden="false" customHeight="false" outlineLevel="0" collapsed="false">
      <c r="A1135" s="32" t="s">
        <v>3220</v>
      </c>
      <c r="B1135" s="32" t="s">
        <v>9409</v>
      </c>
      <c r="C1135" s="32" t="s">
        <v>22</v>
      </c>
      <c r="D1135" s="32" t="n">
        <v>9</v>
      </c>
      <c r="E1135" s="0" t="str">
        <f aca="false">VLOOKUP(A1135,EVER!$A$2:$R$2707,1,0)</f>
        <v>CORR0200</v>
      </c>
    </row>
    <row r="1136" customFormat="false" ht="15" hidden="false" customHeight="false" outlineLevel="0" collapsed="false">
      <c r="A1136" s="32" t="s">
        <v>3224</v>
      </c>
      <c r="B1136" s="32" t="s">
        <v>9410</v>
      </c>
      <c r="C1136" s="32" t="s">
        <v>22</v>
      </c>
      <c r="D1136" s="32" t="n">
        <v>39</v>
      </c>
      <c r="E1136" s="0" t="str">
        <f aca="false">VLOOKUP(A1136,EVER!$A$2:$R$2707,1,0)</f>
        <v>CORR0201</v>
      </c>
    </row>
    <row r="1137" customFormat="false" ht="15" hidden="false" customHeight="false" outlineLevel="0" collapsed="false">
      <c r="A1137" s="32" t="s">
        <v>3227</v>
      </c>
      <c r="B1137" s="32" t="s">
        <v>9411</v>
      </c>
      <c r="C1137" s="32" t="s">
        <v>22</v>
      </c>
      <c r="D1137" s="32" t="n">
        <v>0</v>
      </c>
      <c r="E1137" s="0" t="str">
        <f aca="false">VLOOKUP(A1137,EVER!$A$2:$R$2707,1,0)</f>
        <v>CORR0202</v>
      </c>
    </row>
    <row r="1138" customFormat="false" ht="15" hidden="false" customHeight="false" outlineLevel="0" collapsed="false">
      <c r="A1138" s="32" t="s">
        <v>3231</v>
      </c>
      <c r="B1138" s="32" t="s">
        <v>9412</v>
      </c>
      <c r="C1138" s="32" t="s">
        <v>22</v>
      </c>
      <c r="D1138" s="32" t="n">
        <v>5</v>
      </c>
      <c r="E1138" s="0" t="str">
        <f aca="false">VLOOKUP(A1138,EVER!$A$2:$R$2707,1,0)</f>
        <v>CORR0203</v>
      </c>
    </row>
    <row r="1139" customFormat="false" ht="15" hidden="false" customHeight="false" outlineLevel="0" collapsed="false">
      <c r="A1139" s="32" t="s">
        <v>3235</v>
      </c>
      <c r="B1139" s="32" t="s">
        <v>9413</v>
      </c>
      <c r="C1139" s="32" t="s">
        <v>22</v>
      </c>
      <c r="D1139" s="32" t="n">
        <v>8</v>
      </c>
      <c r="E1139" s="0" t="str">
        <f aca="false">VLOOKUP(A1139,EVER!$A$2:$R$2707,1,0)</f>
        <v>CORR0204</v>
      </c>
    </row>
    <row r="1140" customFormat="false" ht="15" hidden="false" customHeight="false" outlineLevel="0" collapsed="false">
      <c r="A1140" s="32" t="s">
        <v>3238</v>
      </c>
      <c r="B1140" s="32" t="s">
        <v>9414</v>
      </c>
      <c r="C1140" s="32" t="s">
        <v>22</v>
      </c>
      <c r="D1140" s="32" t="n">
        <v>9</v>
      </c>
    </row>
    <row r="1141" customFormat="false" ht="15" hidden="false" customHeight="false" outlineLevel="0" collapsed="false">
      <c r="A1141" s="32" t="s">
        <v>3242</v>
      </c>
      <c r="B1141" s="32" t="s">
        <v>9415</v>
      </c>
      <c r="C1141" s="32" t="s">
        <v>22</v>
      </c>
      <c r="D1141" s="32" t="n">
        <v>5</v>
      </c>
      <c r="E1141" s="0" t="str">
        <f aca="false">VLOOKUP(A1141,EVER!$A$2:$R$2707,1,0)</f>
        <v>CORR0207</v>
      </c>
    </row>
    <row r="1142" customFormat="false" ht="15" hidden="false" customHeight="false" outlineLevel="0" collapsed="false">
      <c r="A1142" s="32" t="n">
        <v>174</v>
      </c>
      <c r="E1142" s="0" t="e">
        <f aca="false">VLOOKUP(A1142,EVER!$A$2:$R$2707,1,0)</f>
        <v>#N/A</v>
      </c>
    </row>
    <row r="1143" customFormat="false" ht="15" hidden="false" customHeight="false" outlineLevel="0" collapsed="false">
      <c r="A1143" s="32" t="s">
        <v>3246</v>
      </c>
      <c r="B1143" s="32" t="s">
        <v>9416</v>
      </c>
      <c r="C1143" s="32" t="s">
        <v>22</v>
      </c>
      <c r="D1143" s="32" t="n">
        <v>4</v>
      </c>
      <c r="E1143" s="0" t="str">
        <f aca="false">VLOOKUP(A1143,EVER!$A$2:$R$2707,1,0)</f>
        <v>CORR0208</v>
      </c>
    </row>
    <row r="1144" customFormat="false" ht="15" hidden="false" customHeight="false" outlineLevel="0" collapsed="false">
      <c r="A1144" s="32" t="s">
        <v>8120</v>
      </c>
      <c r="B1144" s="32" t="s">
        <v>9417</v>
      </c>
      <c r="C1144" s="32" t="s">
        <v>8461</v>
      </c>
      <c r="D1144" s="32" t="n">
        <v>1</v>
      </c>
      <c r="E1144" s="0" t="str">
        <f aca="false">VLOOKUP(A1144,EVER!$A$2:$R$2707,1,0)</f>
        <v>CORR0210</v>
      </c>
    </row>
    <row r="1145" customFormat="false" ht="15" hidden="false" customHeight="false" outlineLevel="0" collapsed="false">
      <c r="A1145" s="32" t="s">
        <v>3249</v>
      </c>
      <c r="B1145" s="32" t="s">
        <v>9418</v>
      </c>
      <c r="C1145" s="32" t="s">
        <v>22</v>
      </c>
      <c r="D1145" s="32" t="n">
        <v>14</v>
      </c>
      <c r="E1145" s="0" t="str">
        <f aca="false">VLOOKUP(A1145,EVER!$A$2:$R$2707,1,0)</f>
        <v>CORR0211</v>
      </c>
    </row>
    <row r="1147" customFormat="false" ht="15" hidden="false" customHeight="false" outlineLevel="0" collapsed="false">
      <c r="A1147" s="57" t="s">
        <v>9419</v>
      </c>
    </row>
    <row r="1149" customFormat="false" ht="15" hidden="false" customHeight="false" outlineLevel="0" collapsed="false">
      <c r="A1149" s="56" t="s">
        <v>8412</v>
      </c>
    </row>
    <row r="1150" customFormat="false" ht="15" hidden="false" customHeight="false" outlineLevel="0" collapsed="false">
      <c r="A1150" s="56" t="s">
        <v>8413</v>
      </c>
      <c r="B1150" s="56" t="s">
        <v>8414</v>
      </c>
      <c r="C1150" s="56" t="s">
        <v>8415</v>
      </c>
      <c r="D1150" s="56" t="s">
        <v>8416</v>
      </c>
    </row>
    <row r="1151" customFormat="false" ht="15" hidden="false" customHeight="false" outlineLevel="0" collapsed="false">
      <c r="A1151" s="32" t="s">
        <v>3253</v>
      </c>
      <c r="B1151" s="32" t="s">
        <v>9420</v>
      </c>
      <c r="C1151" s="32" t="s">
        <v>22</v>
      </c>
      <c r="D1151" s="32" t="n">
        <v>4</v>
      </c>
      <c r="E1151" s="0" t="str">
        <f aca="false">VLOOKUP(A1151,EVER!$A$2:$R$2707,1,0)</f>
        <v>CORR0213</v>
      </c>
    </row>
    <row r="1152" customFormat="false" ht="15" hidden="false" customHeight="false" outlineLevel="0" collapsed="false">
      <c r="A1152" s="32" t="s">
        <v>3257</v>
      </c>
      <c r="B1152" s="32" t="s">
        <v>9421</v>
      </c>
      <c r="C1152" s="32" t="s">
        <v>22</v>
      </c>
      <c r="D1152" s="32" t="n">
        <v>15</v>
      </c>
      <c r="E1152" s="0" t="str">
        <f aca="false">VLOOKUP(A1152,EVER!$A$2:$R$2707,1,0)</f>
        <v>CORR0215</v>
      </c>
    </row>
    <row r="1153" customFormat="false" ht="15" hidden="false" customHeight="false" outlineLevel="0" collapsed="false">
      <c r="A1153" s="32" t="s">
        <v>3261</v>
      </c>
      <c r="B1153" s="32" t="s">
        <v>9422</v>
      </c>
      <c r="C1153" s="32" t="s">
        <v>22</v>
      </c>
      <c r="D1153" s="32" t="n">
        <v>25</v>
      </c>
      <c r="E1153" s="0" t="str">
        <f aca="false">VLOOKUP(A1153,EVER!$A$2:$R$2707,1,0)</f>
        <v>CORR0216</v>
      </c>
    </row>
    <row r="1154" customFormat="false" ht="15" hidden="false" customHeight="false" outlineLevel="0" collapsed="false">
      <c r="A1154" s="32" t="s">
        <v>3265</v>
      </c>
      <c r="B1154" s="32" t="s">
        <v>9423</v>
      </c>
      <c r="C1154" s="32" t="s">
        <v>22</v>
      </c>
      <c r="D1154" s="32" t="n">
        <v>1</v>
      </c>
      <c r="E1154" s="0" t="str">
        <f aca="false">VLOOKUP(A1154,EVER!$A$2:$R$2707,1,0)</f>
        <v>CORR0217</v>
      </c>
    </row>
    <row r="1155" customFormat="false" ht="15" hidden="false" customHeight="false" outlineLevel="0" collapsed="false">
      <c r="A1155" s="32" t="s">
        <v>3268</v>
      </c>
      <c r="B1155" s="32" t="s">
        <v>9424</v>
      </c>
      <c r="C1155" s="32" t="s">
        <v>22</v>
      </c>
      <c r="D1155" s="32" t="n">
        <v>33</v>
      </c>
      <c r="E1155" s="0" t="str">
        <f aca="false">VLOOKUP(A1155,EVER!$A$2:$R$2707,1,0)</f>
        <v>CORR0218</v>
      </c>
    </row>
    <row r="1156" customFormat="false" ht="15" hidden="false" customHeight="false" outlineLevel="0" collapsed="false">
      <c r="A1156" s="32" t="s">
        <v>3272</v>
      </c>
      <c r="B1156" s="32" t="s">
        <v>9425</v>
      </c>
      <c r="C1156" s="32" t="s">
        <v>22</v>
      </c>
      <c r="D1156" s="32" t="n">
        <v>8</v>
      </c>
      <c r="E1156" s="0" t="str">
        <f aca="false">VLOOKUP(A1156,EVER!$A$2:$R$2707,1,0)</f>
        <v>CORR0221</v>
      </c>
    </row>
    <row r="1157" customFormat="false" ht="15" hidden="false" customHeight="false" outlineLevel="0" collapsed="false">
      <c r="A1157" s="32" t="s">
        <v>3276</v>
      </c>
      <c r="B1157" s="32" t="s">
        <v>9426</v>
      </c>
      <c r="C1157" s="32" t="s">
        <v>22</v>
      </c>
      <c r="D1157" s="32" t="n">
        <v>5</v>
      </c>
      <c r="E1157" s="0" t="str">
        <f aca="false">VLOOKUP(A1157,EVER!$A$2:$R$2707,1,0)</f>
        <v>CORR0223</v>
      </c>
    </row>
    <row r="1158" customFormat="false" ht="15" hidden="false" customHeight="false" outlineLevel="0" collapsed="false">
      <c r="A1158" s="32" t="s">
        <v>3280</v>
      </c>
      <c r="B1158" s="32" t="s">
        <v>9427</v>
      </c>
      <c r="C1158" s="32" t="s">
        <v>22</v>
      </c>
      <c r="D1158" s="32" t="n">
        <v>4</v>
      </c>
      <c r="E1158" s="0" t="str">
        <f aca="false">VLOOKUP(A1158,EVER!$A$2:$R$2707,1,0)</f>
        <v>CORR0224</v>
      </c>
    </row>
    <row r="1159" customFormat="false" ht="15" hidden="false" customHeight="false" outlineLevel="0" collapsed="false">
      <c r="A1159" s="32" t="s">
        <v>3284</v>
      </c>
      <c r="B1159" s="32" t="s">
        <v>9428</v>
      </c>
      <c r="C1159" s="32" t="s">
        <v>22</v>
      </c>
      <c r="D1159" s="32" t="n">
        <v>4</v>
      </c>
      <c r="E1159" s="0" t="str">
        <f aca="false">VLOOKUP(A1159,EVER!$A$2:$R$2707,1,0)</f>
        <v>CORR0225</v>
      </c>
    </row>
    <row r="1160" customFormat="false" ht="15" hidden="false" customHeight="false" outlineLevel="0" collapsed="false">
      <c r="A1160" s="32" t="s">
        <v>3288</v>
      </c>
      <c r="B1160" s="32" t="s">
        <v>9429</v>
      </c>
      <c r="C1160" s="32" t="s">
        <v>22</v>
      </c>
      <c r="D1160" s="32" t="n">
        <v>8</v>
      </c>
      <c r="E1160" s="0" t="str">
        <f aca="false">VLOOKUP(A1160,EVER!$A$2:$R$2707,1,0)</f>
        <v>CORR0229</v>
      </c>
    </row>
    <row r="1161" customFormat="false" ht="15" hidden="false" customHeight="false" outlineLevel="0" collapsed="false">
      <c r="A1161" s="32" t="s">
        <v>3292</v>
      </c>
      <c r="B1161" s="32" t="s">
        <v>9430</v>
      </c>
      <c r="C1161" s="32" t="s">
        <v>22</v>
      </c>
      <c r="D1161" s="32" t="n">
        <v>3</v>
      </c>
      <c r="E1161" s="0" t="str">
        <f aca="false">VLOOKUP(A1161,EVER!$A$2:$R$2707,1,0)</f>
        <v>CORR0233</v>
      </c>
    </row>
    <row r="1162" customFormat="false" ht="15" hidden="false" customHeight="false" outlineLevel="0" collapsed="false">
      <c r="A1162" s="32" t="s">
        <v>3296</v>
      </c>
      <c r="B1162" s="32" t="s">
        <v>9431</v>
      </c>
      <c r="C1162" s="32" t="s">
        <v>22</v>
      </c>
      <c r="D1162" s="32" t="n">
        <v>0</v>
      </c>
      <c r="E1162" s="0" t="str">
        <f aca="false">VLOOKUP(A1162,EVER!$A$2:$R$2707,1,0)</f>
        <v>CORR0237</v>
      </c>
    </row>
    <row r="1163" customFormat="false" ht="15" hidden="false" customHeight="false" outlineLevel="0" collapsed="false">
      <c r="A1163" s="32" t="s">
        <v>3300</v>
      </c>
      <c r="B1163" s="32" t="s">
        <v>9432</v>
      </c>
      <c r="C1163" s="32" t="s">
        <v>22</v>
      </c>
      <c r="D1163" s="32" t="n">
        <v>5</v>
      </c>
      <c r="E1163" s="0" t="str">
        <f aca="false">VLOOKUP(A1163,EVER!$A$2:$R$2707,1,0)</f>
        <v>CORR0240</v>
      </c>
    </row>
    <row r="1164" customFormat="false" ht="15" hidden="false" customHeight="false" outlineLevel="0" collapsed="false">
      <c r="A1164" s="32" t="s">
        <v>3304</v>
      </c>
      <c r="B1164" s="32" t="s">
        <v>9328</v>
      </c>
      <c r="C1164" s="32" t="s">
        <v>22</v>
      </c>
      <c r="D1164" s="32" t="n">
        <v>20</v>
      </c>
      <c r="E1164" s="0" t="str">
        <f aca="false">VLOOKUP(A1164,EVER!$A$2:$R$2707,1,0)</f>
        <v>CORR0314</v>
      </c>
    </row>
    <row r="1165" customFormat="false" ht="15" hidden="false" customHeight="false" outlineLevel="0" collapsed="false">
      <c r="A1165" s="32" t="s">
        <v>8124</v>
      </c>
      <c r="B1165" s="32" t="s">
        <v>2912</v>
      </c>
      <c r="C1165" s="32" t="s">
        <v>8461</v>
      </c>
      <c r="D1165" s="32" t="n">
        <v>0</v>
      </c>
      <c r="E1165" s="0" t="str">
        <f aca="false">VLOOKUP(A1165,EVER!$A$2:$R$2707,1,0)</f>
        <v>CORR0336</v>
      </c>
    </row>
    <row r="1166" customFormat="false" ht="15" hidden="false" customHeight="false" outlineLevel="0" collapsed="false">
      <c r="A1166" s="32" t="s">
        <v>3306</v>
      </c>
      <c r="B1166" s="32" t="s">
        <v>9433</v>
      </c>
      <c r="C1166" s="32" t="s">
        <v>22</v>
      </c>
      <c r="D1166" s="32" t="n">
        <v>1</v>
      </c>
      <c r="E1166" s="0" t="str">
        <f aca="false">VLOOKUP(A1166,EVER!$A$2:$R$2707,1,0)</f>
        <v>CORR0340</v>
      </c>
    </row>
    <row r="1167" customFormat="false" ht="15" hidden="false" customHeight="false" outlineLevel="0" collapsed="false">
      <c r="A1167" s="32" t="s">
        <v>8125</v>
      </c>
      <c r="B1167" s="32" t="s">
        <v>9434</v>
      </c>
      <c r="C1167" s="32" t="s">
        <v>8639</v>
      </c>
      <c r="D1167" s="32" t="n">
        <v>3</v>
      </c>
      <c r="E1167" s="0" t="str">
        <f aca="false">VLOOKUP(A1167,EVER!$A$2:$R$2707,1,0)</f>
        <v>CORR0342</v>
      </c>
    </row>
    <row r="1168" customFormat="false" ht="15" hidden="false" customHeight="false" outlineLevel="0" collapsed="false">
      <c r="A1168" s="32" t="s">
        <v>3308</v>
      </c>
      <c r="B1168" s="32" t="s">
        <v>9435</v>
      </c>
      <c r="C1168" s="32" t="s">
        <v>22</v>
      </c>
      <c r="D1168" s="32" t="n">
        <v>2</v>
      </c>
      <c r="E1168" s="0" t="str">
        <f aca="false">VLOOKUP(A1168,EVER!$A$2:$R$2707,1,0)</f>
        <v>CORR0344</v>
      </c>
    </row>
    <row r="1169" customFormat="false" ht="15" hidden="false" customHeight="false" outlineLevel="0" collapsed="false">
      <c r="A1169" s="32" t="s">
        <v>3310</v>
      </c>
      <c r="B1169" s="32" t="s">
        <v>9435</v>
      </c>
      <c r="C1169" s="32" t="s">
        <v>22</v>
      </c>
      <c r="D1169" s="32" t="n">
        <v>9</v>
      </c>
      <c r="E1169" s="0" t="str">
        <f aca="false">VLOOKUP(A1169,EVER!$A$2:$R$2707,1,0)</f>
        <v>CORR0348</v>
      </c>
    </row>
    <row r="1170" customFormat="false" ht="15" hidden="false" customHeight="false" outlineLevel="0" collapsed="false">
      <c r="A1170" s="32" t="s">
        <v>3312</v>
      </c>
      <c r="B1170" s="32" t="s">
        <v>9436</v>
      </c>
      <c r="C1170" s="32" t="s">
        <v>22</v>
      </c>
      <c r="D1170" s="32" t="n">
        <v>31</v>
      </c>
      <c r="E1170" s="0" t="str">
        <f aca="false">VLOOKUP(A1170,EVER!$A$2:$R$2707,1,0)</f>
        <v>CORR0350</v>
      </c>
    </row>
    <row r="1171" customFormat="false" ht="15" hidden="false" customHeight="false" outlineLevel="0" collapsed="false">
      <c r="A1171" s="32" t="s">
        <v>3314</v>
      </c>
      <c r="B1171" s="32" t="s">
        <v>9435</v>
      </c>
      <c r="C1171" s="32" t="s">
        <v>22</v>
      </c>
      <c r="D1171" s="32" t="n">
        <v>7</v>
      </c>
      <c r="E1171" s="0" t="str">
        <f aca="false">VLOOKUP(A1171,EVER!$A$2:$R$2707,1,0)</f>
        <v>CORR0352</v>
      </c>
    </row>
    <row r="1172" customFormat="false" ht="15" hidden="false" customHeight="false" outlineLevel="0" collapsed="false">
      <c r="A1172" s="32" t="s">
        <v>3316</v>
      </c>
      <c r="B1172" s="32" t="s">
        <v>9435</v>
      </c>
      <c r="C1172" s="32" t="s">
        <v>22</v>
      </c>
      <c r="D1172" s="32" t="n">
        <v>12</v>
      </c>
      <c r="E1172" s="0" t="str">
        <f aca="false">VLOOKUP(A1172,EVER!$A$2:$R$2707,1,0)</f>
        <v>CORR0354</v>
      </c>
    </row>
    <row r="1173" customFormat="false" ht="15" hidden="false" customHeight="false" outlineLevel="0" collapsed="false">
      <c r="A1173" s="32" t="s">
        <v>3318</v>
      </c>
      <c r="B1173" s="32" t="s">
        <v>9437</v>
      </c>
      <c r="C1173" s="32" t="s">
        <v>22</v>
      </c>
      <c r="D1173" s="32" t="n">
        <v>6</v>
      </c>
      <c r="E1173" s="0" t="str">
        <f aca="false">VLOOKUP(A1173,EVER!$A$2:$R$2707,1,0)</f>
        <v>CORR0356</v>
      </c>
    </row>
    <row r="1174" customFormat="false" ht="15" hidden="false" customHeight="false" outlineLevel="0" collapsed="false">
      <c r="A1174" s="32" t="s">
        <v>3320</v>
      </c>
      <c r="B1174" s="32" t="s">
        <v>9435</v>
      </c>
      <c r="C1174" s="32" t="s">
        <v>22</v>
      </c>
      <c r="D1174" s="32" t="n">
        <v>11</v>
      </c>
      <c r="E1174" s="0" t="str">
        <f aca="false">VLOOKUP(A1174,EVER!$A$2:$R$2707,1,0)</f>
        <v>CORR0357</v>
      </c>
    </row>
    <row r="1175" customFormat="false" ht="15" hidden="false" customHeight="false" outlineLevel="0" collapsed="false">
      <c r="A1175" s="32" t="s">
        <v>3322</v>
      </c>
      <c r="B1175" s="32" t="s">
        <v>9438</v>
      </c>
      <c r="C1175" s="32" t="s">
        <v>22</v>
      </c>
      <c r="D1175" s="32" t="n">
        <v>13</v>
      </c>
      <c r="E1175" s="0" t="str">
        <f aca="false">VLOOKUP(A1175,EVER!$A$2:$R$2707,1,0)</f>
        <v>CORR0358</v>
      </c>
    </row>
    <row r="1176" customFormat="false" ht="15" hidden="false" customHeight="false" outlineLevel="0" collapsed="false">
      <c r="A1176" s="32" t="s">
        <v>3324</v>
      </c>
      <c r="B1176" s="32" t="s">
        <v>9438</v>
      </c>
      <c r="C1176" s="32" t="s">
        <v>22</v>
      </c>
      <c r="D1176" s="32" t="n">
        <v>19</v>
      </c>
      <c r="E1176" s="0" t="str">
        <f aca="false">VLOOKUP(A1176,EVER!$A$2:$R$2707,1,0)</f>
        <v>CORR0360</v>
      </c>
    </row>
    <row r="1177" customFormat="false" ht="15" hidden="false" customHeight="false" outlineLevel="0" collapsed="false">
      <c r="A1177" s="32" t="s">
        <v>3326</v>
      </c>
      <c r="B1177" s="32" t="s">
        <v>9438</v>
      </c>
      <c r="C1177" s="32" t="s">
        <v>22</v>
      </c>
      <c r="D1177" s="32" t="n">
        <v>10</v>
      </c>
      <c r="E1177" s="0" t="str">
        <f aca="false">VLOOKUP(A1177,EVER!$A$2:$R$2707,1,0)</f>
        <v>CORR0362</v>
      </c>
    </row>
    <row r="1178" customFormat="false" ht="15" hidden="false" customHeight="false" outlineLevel="0" collapsed="false">
      <c r="A1178" s="32" t="s">
        <v>3328</v>
      </c>
      <c r="B1178" s="32" t="s">
        <v>9438</v>
      </c>
      <c r="C1178" s="32" t="s">
        <v>22</v>
      </c>
      <c r="D1178" s="32" t="n">
        <v>8</v>
      </c>
      <c r="E1178" s="0" t="str">
        <f aca="false">VLOOKUP(A1178,EVER!$A$2:$R$2707,1,0)</f>
        <v>CORR0364</v>
      </c>
    </row>
    <row r="1179" customFormat="false" ht="15" hidden="false" customHeight="false" outlineLevel="0" collapsed="false">
      <c r="A1179" s="32" t="s">
        <v>3330</v>
      </c>
      <c r="B1179" s="32" t="s">
        <v>9438</v>
      </c>
      <c r="C1179" s="32" t="s">
        <v>22</v>
      </c>
      <c r="D1179" s="32" t="n">
        <v>3</v>
      </c>
      <c r="E1179" s="0" t="str">
        <f aca="false">VLOOKUP(A1179,EVER!$A$2:$R$2707,1,0)</f>
        <v>CORR0366</v>
      </c>
    </row>
    <row r="1180" customFormat="false" ht="15" hidden="false" customHeight="false" outlineLevel="0" collapsed="false">
      <c r="A1180" s="32" t="s">
        <v>3332</v>
      </c>
      <c r="B1180" s="32" t="s">
        <v>9439</v>
      </c>
      <c r="C1180" s="32" t="s">
        <v>22</v>
      </c>
      <c r="D1180" s="32" t="n">
        <v>11</v>
      </c>
      <c r="E1180" s="0" t="str">
        <f aca="false">VLOOKUP(A1180,EVER!$A$2:$R$2707,1,0)</f>
        <v>CORR0368</v>
      </c>
    </row>
    <row r="1181" customFormat="false" ht="15" hidden="false" customHeight="false" outlineLevel="0" collapsed="false">
      <c r="A1181" s="32" t="s">
        <v>3334</v>
      </c>
      <c r="B1181" s="32" t="s">
        <v>9438</v>
      </c>
      <c r="C1181" s="32" t="s">
        <v>22</v>
      </c>
      <c r="D1181" s="32" t="n">
        <v>4</v>
      </c>
      <c r="E1181" s="0" t="str">
        <f aca="false">VLOOKUP(A1181,EVER!$A$2:$R$2707,1,0)</f>
        <v>CORR0370</v>
      </c>
    </row>
    <row r="1182" customFormat="false" ht="15" hidden="false" customHeight="false" outlineLevel="0" collapsed="false">
      <c r="A1182" s="32" t="s">
        <v>3336</v>
      </c>
      <c r="B1182" s="32" t="s">
        <v>9439</v>
      </c>
      <c r="C1182" s="32" t="s">
        <v>22</v>
      </c>
      <c r="D1182" s="32" t="n">
        <v>5</v>
      </c>
      <c r="E1182" s="0" t="str">
        <f aca="false">VLOOKUP(A1182,EVER!$A$2:$R$2707,1,0)</f>
        <v>CORR0372</v>
      </c>
    </row>
    <row r="1183" customFormat="false" ht="15" hidden="false" customHeight="false" outlineLevel="0" collapsed="false">
      <c r="A1183" s="32" t="s">
        <v>3338</v>
      </c>
      <c r="B1183" s="32" t="s">
        <v>9438</v>
      </c>
      <c r="C1183" s="32" t="s">
        <v>22</v>
      </c>
      <c r="D1183" s="32" t="n">
        <v>9</v>
      </c>
      <c r="E1183" s="0" t="str">
        <f aca="false">VLOOKUP(A1183,EVER!$A$2:$R$2707,1,0)</f>
        <v>CORR0374</v>
      </c>
    </row>
    <row r="1184" customFormat="false" ht="15" hidden="false" customHeight="false" outlineLevel="0" collapsed="false">
      <c r="A1184" s="32" t="s">
        <v>3340</v>
      </c>
      <c r="B1184" s="32" t="s">
        <v>9438</v>
      </c>
      <c r="C1184" s="32" t="s">
        <v>22</v>
      </c>
      <c r="D1184" s="32" t="n">
        <v>4</v>
      </c>
      <c r="E1184" s="0" t="str">
        <f aca="false">VLOOKUP(A1184,EVER!$A$2:$R$2707,1,0)</f>
        <v>CORR0376</v>
      </c>
    </row>
    <row r="1185" customFormat="false" ht="15" hidden="false" customHeight="false" outlineLevel="0" collapsed="false">
      <c r="A1185" s="32" t="s">
        <v>3342</v>
      </c>
      <c r="B1185" s="32" t="s">
        <v>9438</v>
      </c>
      <c r="C1185" s="32" t="s">
        <v>22</v>
      </c>
      <c r="D1185" s="32" t="n">
        <v>10</v>
      </c>
      <c r="E1185" s="0" t="str">
        <f aca="false">VLOOKUP(A1185,EVER!$A$2:$R$2707,1,0)</f>
        <v>CORR0378</v>
      </c>
    </row>
    <row r="1186" customFormat="false" ht="15" hidden="false" customHeight="false" outlineLevel="0" collapsed="false">
      <c r="A1186" s="32" t="s">
        <v>3344</v>
      </c>
      <c r="B1186" s="32" t="s">
        <v>9440</v>
      </c>
      <c r="C1186" s="32" t="s">
        <v>22</v>
      </c>
      <c r="D1186" s="32" t="n">
        <v>11</v>
      </c>
      <c r="E1186" s="0" t="str">
        <f aca="false">VLOOKUP(A1186,EVER!$A$2:$R$2707,1,0)</f>
        <v>CORR0380</v>
      </c>
    </row>
    <row r="1187" customFormat="false" ht="15" hidden="false" customHeight="false" outlineLevel="0" collapsed="false">
      <c r="A1187" s="32" t="s">
        <v>3346</v>
      </c>
      <c r="B1187" s="32" t="s">
        <v>9440</v>
      </c>
      <c r="C1187" s="32" t="s">
        <v>22</v>
      </c>
      <c r="D1187" s="32" t="n">
        <v>18</v>
      </c>
      <c r="E1187" s="0" t="str">
        <f aca="false">VLOOKUP(A1187,EVER!$A$2:$R$2707,1,0)</f>
        <v>CORR0382</v>
      </c>
    </row>
    <row r="1188" customFormat="false" ht="15" hidden="false" customHeight="false" outlineLevel="0" collapsed="false">
      <c r="A1188" s="32" t="s">
        <v>3348</v>
      </c>
      <c r="B1188" s="32" t="s">
        <v>9440</v>
      </c>
      <c r="C1188" s="32" t="s">
        <v>22</v>
      </c>
      <c r="D1188" s="32" t="n">
        <v>18</v>
      </c>
      <c r="E1188" s="0" t="str">
        <f aca="false">VLOOKUP(A1188,EVER!$A$2:$R$2707,1,0)</f>
        <v>CORR0383</v>
      </c>
    </row>
    <row r="1190" customFormat="false" ht="15" hidden="false" customHeight="false" outlineLevel="0" collapsed="false">
      <c r="A1190" s="57" t="s">
        <v>9441</v>
      </c>
    </row>
    <row r="1192" customFormat="false" ht="15" hidden="false" customHeight="false" outlineLevel="0" collapsed="false">
      <c r="A1192" s="56" t="s">
        <v>8412</v>
      </c>
    </row>
    <row r="1193" customFormat="false" ht="15" hidden="false" customHeight="false" outlineLevel="0" collapsed="false">
      <c r="A1193" s="56" t="s">
        <v>8413</v>
      </c>
      <c r="B1193" s="56" t="s">
        <v>8414</v>
      </c>
      <c r="C1193" s="56" t="s">
        <v>8415</v>
      </c>
      <c r="D1193" s="56" t="s">
        <v>8416</v>
      </c>
    </row>
    <row r="1194" customFormat="false" ht="15" hidden="false" customHeight="false" outlineLevel="0" collapsed="false">
      <c r="A1194" s="32" t="s">
        <v>3350</v>
      </c>
      <c r="B1194" s="32" t="s">
        <v>9440</v>
      </c>
      <c r="C1194" s="32" t="s">
        <v>22</v>
      </c>
      <c r="D1194" s="32" t="n">
        <v>11</v>
      </c>
      <c r="E1194" s="0" t="str">
        <f aca="false">VLOOKUP(A1194,EVER!$A$2:$R$2707,1,0)</f>
        <v>CORR0385</v>
      </c>
    </row>
    <row r="1195" customFormat="false" ht="15" hidden="false" customHeight="false" outlineLevel="0" collapsed="false">
      <c r="A1195" s="32" t="s">
        <v>3352</v>
      </c>
      <c r="B1195" s="32" t="s">
        <v>9439</v>
      </c>
      <c r="C1195" s="32" t="s">
        <v>22</v>
      </c>
      <c r="D1195" s="32" t="n">
        <v>2</v>
      </c>
      <c r="E1195" s="0" t="str">
        <f aca="false">VLOOKUP(A1195,EVER!$A$2:$R$2707,1,0)</f>
        <v>CORR0391</v>
      </c>
    </row>
    <row r="1196" customFormat="false" ht="15" hidden="false" customHeight="false" outlineLevel="0" collapsed="false">
      <c r="A1196" s="32" t="s">
        <v>3354</v>
      </c>
      <c r="B1196" s="32" t="s">
        <v>9439</v>
      </c>
      <c r="C1196" s="32" t="s">
        <v>22</v>
      </c>
      <c r="D1196" s="32" t="n">
        <v>5</v>
      </c>
      <c r="E1196" s="0" t="str">
        <f aca="false">VLOOKUP(A1196,EVER!$A$2:$R$2707,1,0)</f>
        <v>CORR0394</v>
      </c>
    </row>
    <row r="1197" customFormat="false" ht="15" hidden="false" customHeight="false" outlineLevel="0" collapsed="false">
      <c r="A1197" s="32" t="s">
        <v>3356</v>
      </c>
      <c r="B1197" s="32" t="s">
        <v>9435</v>
      </c>
      <c r="C1197" s="32" t="s">
        <v>22</v>
      </c>
      <c r="D1197" s="32" t="n">
        <v>12</v>
      </c>
      <c r="E1197" s="0" t="str">
        <f aca="false">VLOOKUP(A1197,EVER!$A$2:$R$2707,1,0)</f>
        <v>CORR0395</v>
      </c>
    </row>
    <row r="1198" customFormat="false" ht="15" hidden="false" customHeight="false" outlineLevel="0" collapsed="false">
      <c r="A1198" s="32" t="s">
        <v>3358</v>
      </c>
      <c r="B1198" s="32" t="s">
        <v>9435</v>
      </c>
      <c r="C1198" s="32" t="s">
        <v>22</v>
      </c>
      <c r="D1198" s="32" t="n">
        <v>15</v>
      </c>
      <c r="E1198" s="0" t="str">
        <f aca="false">VLOOKUP(A1198,EVER!$A$2:$R$2707,1,0)</f>
        <v>CORR0397</v>
      </c>
    </row>
    <row r="1199" customFormat="false" ht="15" hidden="false" customHeight="false" outlineLevel="0" collapsed="false">
      <c r="A1199" s="32" t="s">
        <v>3360</v>
      </c>
      <c r="B1199" s="32" t="s">
        <v>9435</v>
      </c>
      <c r="C1199" s="32" t="s">
        <v>22</v>
      </c>
      <c r="D1199" s="32" t="n">
        <v>10</v>
      </c>
      <c r="E1199" s="0" t="str">
        <f aca="false">VLOOKUP(A1199,EVER!$A$2:$R$2707,1,0)</f>
        <v>CORR0399</v>
      </c>
    </row>
    <row r="1200" customFormat="false" ht="15" hidden="false" customHeight="false" outlineLevel="0" collapsed="false">
      <c r="A1200" s="32" t="s">
        <v>3362</v>
      </c>
      <c r="B1200" s="32" t="s">
        <v>9442</v>
      </c>
      <c r="C1200" s="32" t="s">
        <v>22</v>
      </c>
      <c r="D1200" s="32" t="n">
        <v>14</v>
      </c>
      <c r="E1200" s="0" t="str">
        <f aca="false">VLOOKUP(A1200,EVER!$A$2:$R$2707,1,0)</f>
        <v>CORR0401</v>
      </c>
    </row>
    <row r="1201" customFormat="false" ht="15" hidden="false" customHeight="false" outlineLevel="0" collapsed="false">
      <c r="A1201" s="32" t="s">
        <v>3364</v>
      </c>
      <c r="B1201" s="32" t="s">
        <v>9436</v>
      </c>
      <c r="C1201" s="32" t="s">
        <v>22</v>
      </c>
      <c r="D1201" s="32" t="n">
        <v>8</v>
      </c>
      <c r="E1201" s="0" t="str">
        <f aca="false">VLOOKUP(A1201,EVER!$A$2:$R$2707,1,0)</f>
        <v>CORR0403</v>
      </c>
    </row>
    <row r="1202" customFormat="false" ht="15" hidden="false" customHeight="false" outlineLevel="0" collapsed="false">
      <c r="A1202" s="32" t="s">
        <v>3366</v>
      </c>
      <c r="B1202" s="32" t="s">
        <v>9442</v>
      </c>
      <c r="C1202" s="32" t="s">
        <v>22</v>
      </c>
      <c r="D1202" s="32" t="n">
        <v>5</v>
      </c>
      <c r="E1202" s="0" t="str">
        <f aca="false">VLOOKUP(A1202,EVER!$A$2:$R$2707,1,0)</f>
        <v>CORR0404</v>
      </c>
    </row>
    <row r="1203" customFormat="false" ht="15" hidden="false" customHeight="false" outlineLevel="0" collapsed="false">
      <c r="A1203" s="32" t="s">
        <v>3368</v>
      </c>
      <c r="B1203" s="32" t="s">
        <v>9436</v>
      </c>
      <c r="C1203" s="32" t="s">
        <v>22</v>
      </c>
      <c r="D1203" s="32" t="n">
        <v>5</v>
      </c>
      <c r="E1203" s="0" t="str">
        <f aca="false">VLOOKUP(A1203,EVER!$A$2:$R$2707,1,0)</f>
        <v>CORR0405</v>
      </c>
    </row>
    <row r="1204" customFormat="false" ht="15" hidden="false" customHeight="false" outlineLevel="0" collapsed="false">
      <c r="A1204" s="32" t="s">
        <v>3370</v>
      </c>
      <c r="B1204" s="32" t="s">
        <v>9436</v>
      </c>
      <c r="C1204" s="32" t="s">
        <v>22</v>
      </c>
      <c r="D1204" s="32" t="n">
        <v>3</v>
      </c>
      <c r="E1204" s="0" t="str">
        <f aca="false">VLOOKUP(A1204,EVER!$A$2:$R$2707,1,0)</f>
        <v>CORR0407</v>
      </c>
    </row>
    <row r="1205" customFormat="false" ht="15" hidden="false" customHeight="false" outlineLevel="0" collapsed="false">
      <c r="A1205" s="32" t="s">
        <v>3372</v>
      </c>
      <c r="B1205" s="32" t="s">
        <v>9435</v>
      </c>
      <c r="C1205" s="32" t="s">
        <v>22</v>
      </c>
      <c r="D1205" s="32" t="n">
        <v>4</v>
      </c>
      <c r="E1205" s="0" t="str">
        <f aca="false">VLOOKUP(A1205,EVER!$A$2:$R$2707,1,0)</f>
        <v>CORR0410</v>
      </c>
    </row>
    <row r="1206" customFormat="false" ht="15" hidden="false" customHeight="false" outlineLevel="0" collapsed="false">
      <c r="A1206" s="32" t="s">
        <v>3374</v>
      </c>
      <c r="B1206" s="32" t="s">
        <v>9442</v>
      </c>
      <c r="C1206" s="32" t="s">
        <v>22</v>
      </c>
      <c r="D1206" s="32" t="n">
        <v>3</v>
      </c>
      <c r="E1206" s="0" t="str">
        <f aca="false">VLOOKUP(A1206,EVER!$A$2:$R$2707,1,0)</f>
        <v>CORR0412</v>
      </c>
    </row>
    <row r="1207" customFormat="false" ht="15" hidden="false" customHeight="false" outlineLevel="0" collapsed="false">
      <c r="A1207" s="32" t="s">
        <v>3376</v>
      </c>
      <c r="B1207" s="32" t="s">
        <v>9437</v>
      </c>
      <c r="C1207" s="32" t="s">
        <v>22</v>
      </c>
      <c r="D1207" s="32" t="n">
        <v>9</v>
      </c>
      <c r="E1207" s="0" t="str">
        <f aca="false">VLOOKUP(A1207,EVER!$A$2:$R$2707,1,0)</f>
        <v>CORR0413</v>
      </c>
    </row>
    <row r="1208" customFormat="false" ht="15" hidden="false" customHeight="false" outlineLevel="0" collapsed="false">
      <c r="A1208" s="32" t="s">
        <v>3378</v>
      </c>
      <c r="B1208" s="32" t="s">
        <v>9435</v>
      </c>
      <c r="C1208" s="32" t="s">
        <v>22</v>
      </c>
      <c r="D1208" s="32" t="n">
        <v>9</v>
      </c>
      <c r="E1208" s="0" t="str">
        <f aca="false">VLOOKUP(A1208,EVER!$A$2:$R$2707,1,0)</f>
        <v>CORR0414</v>
      </c>
    </row>
    <row r="1209" customFormat="false" ht="15" hidden="false" customHeight="false" outlineLevel="0" collapsed="false">
      <c r="A1209" s="32" t="s">
        <v>3380</v>
      </c>
      <c r="B1209" s="32" t="s">
        <v>9437</v>
      </c>
      <c r="C1209" s="32" t="s">
        <v>22</v>
      </c>
      <c r="D1209" s="32" t="n">
        <v>19</v>
      </c>
      <c r="E1209" s="0" t="str">
        <f aca="false">VLOOKUP(A1209,EVER!$A$2:$R$2707,1,0)</f>
        <v>CORR0415</v>
      </c>
    </row>
    <row r="1210" customFormat="false" ht="15" hidden="false" customHeight="false" outlineLevel="0" collapsed="false">
      <c r="A1210" s="32" t="s">
        <v>3382</v>
      </c>
      <c r="B1210" s="32" t="s">
        <v>9437</v>
      </c>
      <c r="C1210" s="32" t="s">
        <v>22</v>
      </c>
      <c r="D1210" s="32" t="n">
        <v>7</v>
      </c>
      <c r="E1210" s="0" t="str">
        <f aca="false">VLOOKUP(A1210,EVER!$A$2:$R$2707,1,0)</f>
        <v>CORR0417</v>
      </c>
    </row>
    <row r="1211" customFormat="false" ht="15" hidden="false" customHeight="false" outlineLevel="0" collapsed="false">
      <c r="A1211" s="32" t="s">
        <v>3384</v>
      </c>
      <c r="B1211" s="32" t="s">
        <v>9437</v>
      </c>
      <c r="C1211" s="32" t="s">
        <v>22</v>
      </c>
      <c r="D1211" s="32" t="n">
        <v>8</v>
      </c>
      <c r="E1211" s="0" t="str">
        <f aca="false">VLOOKUP(A1211,EVER!$A$2:$R$2707,1,0)</f>
        <v>CORR0419</v>
      </c>
    </row>
    <row r="1212" customFormat="false" ht="15" hidden="false" customHeight="false" outlineLevel="0" collapsed="false">
      <c r="A1212" s="32" t="s">
        <v>3386</v>
      </c>
      <c r="B1212" s="32" t="s">
        <v>9435</v>
      </c>
      <c r="C1212" s="32" t="s">
        <v>22</v>
      </c>
      <c r="D1212" s="32" t="n">
        <v>4</v>
      </c>
      <c r="E1212" s="0" t="str">
        <f aca="false">VLOOKUP(A1212,EVER!$A$2:$R$2707,1,0)</f>
        <v>CORR0420</v>
      </c>
    </row>
    <row r="1213" customFormat="false" ht="15" hidden="false" customHeight="false" outlineLevel="0" collapsed="false">
      <c r="A1213" s="32" t="s">
        <v>3388</v>
      </c>
      <c r="B1213" s="32" t="s">
        <v>9437</v>
      </c>
      <c r="C1213" s="32" t="s">
        <v>22</v>
      </c>
      <c r="D1213" s="32" t="n">
        <v>19</v>
      </c>
      <c r="E1213" s="0" t="str">
        <f aca="false">VLOOKUP(A1213,EVER!$A$2:$R$2707,1,0)</f>
        <v>CORR0421</v>
      </c>
    </row>
    <row r="1214" customFormat="false" ht="15" hidden="false" customHeight="false" outlineLevel="0" collapsed="false">
      <c r="A1214" s="32" t="s">
        <v>3390</v>
      </c>
      <c r="B1214" s="32" t="s">
        <v>9437</v>
      </c>
      <c r="C1214" s="32" t="s">
        <v>22</v>
      </c>
      <c r="D1214" s="32" t="n">
        <v>2</v>
      </c>
      <c r="E1214" s="0" t="str">
        <f aca="false">VLOOKUP(A1214,EVER!$A$2:$R$2707,1,0)</f>
        <v>CORR0423</v>
      </c>
    </row>
    <row r="1215" customFormat="false" ht="15" hidden="false" customHeight="false" outlineLevel="0" collapsed="false">
      <c r="A1215" s="32" t="s">
        <v>3392</v>
      </c>
      <c r="B1215" s="32" t="s">
        <v>9438</v>
      </c>
      <c r="C1215" s="32" t="s">
        <v>22</v>
      </c>
      <c r="D1215" s="32" t="n">
        <v>6</v>
      </c>
      <c r="E1215" s="0" t="str">
        <f aca="false">VLOOKUP(A1215,EVER!$A$2:$R$2707,1,0)</f>
        <v>CORR0425</v>
      </c>
    </row>
    <row r="1216" customFormat="false" ht="15" hidden="false" customHeight="false" outlineLevel="0" collapsed="false">
      <c r="A1216" s="32" t="s">
        <v>3394</v>
      </c>
      <c r="B1216" s="32" t="s">
        <v>9438</v>
      </c>
      <c r="C1216" s="32" t="s">
        <v>22</v>
      </c>
      <c r="D1216" s="32" t="n">
        <v>5</v>
      </c>
      <c r="E1216" s="0" t="str">
        <f aca="false">VLOOKUP(A1216,EVER!$A$2:$R$2707,1,0)</f>
        <v>CORR0427</v>
      </c>
    </row>
    <row r="1217" customFormat="false" ht="15" hidden="false" customHeight="false" outlineLevel="0" collapsed="false">
      <c r="A1217" s="32" t="s">
        <v>3396</v>
      </c>
      <c r="B1217" s="32" t="s">
        <v>9436</v>
      </c>
      <c r="C1217" s="32" t="s">
        <v>22</v>
      </c>
      <c r="D1217" s="32" t="n">
        <v>7</v>
      </c>
      <c r="E1217" s="0" t="str">
        <f aca="false">VLOOKUP(A1217,EVER!$A$2:$R$2707,1,0)</f>
        <v>CORR0428</v>
      </c>
    </row>
    <row r="1218" customFormat="false" ht="15" hidden="false" customHeight="false" outlineLevel="0" collapsed="false">
      <c r="A1218" s="32" t="s">
        <v>3398</v>
      </c>
      <c r="B1218" s="32" t="s">
        <v>9438</v>
      </c>
      <c r="C1218" s="32" t="s">
        <v>22</v>
      </c>
      <c r="D1218" s="32" t="n">
        <v>8</v>
      </c>
      <c r="E1218" s="0" t="str">
        <f aca="false">VLOOKUP(A1218,EVER!$A$2:$R$2707,1,0)</f>
        <v>CORR0429</v>
      </c>
    </row>
    <row r="1219" customFormat="false" ht="15" hidden="false" customHeight="false" outlineLevel="0" collapsed="false">
      <c r="A1219" s="32" t="s">
        <v>3400</v>
      </c>
      <c r="B1219" s="32" t="s">
        <v>9438</v>
      </c>
      <c r="C1219" s="32" t="s">
        <v>22</v>
      </c>
      <c r="D1219" s="32" t="n">
        <v>14</v>
      </c>
      <c r="E1219" s="0" t="str">
        <f aca="false">VLOOKUP(A1219,EVER!$A$2:$R$2707,1,0)</f>
        <v>CORR0431</v>
      </c>
    </row>
    <row r="1220" customFormat="false" ht="15" hidden="false" customHeight="false" outlineLevel="0" collapsed="false">
      <c r="A1220" s="32" t="s">
        <v>3402</v>
      </c>
      <c r="B1220" s="32" t="s">
        <v>9440</v>
      </c>
      <c r="C1220" s="32" t="s">
        <v>22</v>
      </c>
      <c r="D1220" s="32" t="n">
        <v>7</v>
      </c>
      <c r="E1220" s="0" t="str">
        <f aca="false">VLOOKUP(A1220,EVER!$A$2:$R$2707,1,0)</f>
        <v>CORR0433</v>
      </c>
    </row>
    <row r="1221" customFormat="false" ht="15" hidden="false" customHeight="false" outlineLevel="0" collapsed="false">
      <c r="A1221" s="32" t="s">
        <v>3404</v>
      </c>
      <c r="B1221" s="32" t="s">
        <v>9440</v>
      </c>
      <c r="C1221" s="32" t="s">
        <v>22</v>
      </c>
      <c r="D1221" s="32" t="n">
        <v>5</v>
      </c>
      <c r="E1221" s="0" t="str">
        <f aca="false">VLOOKUP(A1221,EVER!$A$2:$R$2707,1,0)</f>
        <v>CORR0437</v>
      </c>
    </row>
    <row r="1222" customFormat="false" ht="15" hidden="false" customHeight="false" outlineLevel="0" collapsed="false">
      <c r="A1222" s="32" t="s">
        <v>3406</v>
      </c>
      <c r="B1222" s="32" t="s">
        <v>9440</v>
      </c>
      <c r="C1222" s="32" t="s">
        <v>22</v>
      </c>
      <c r="D1222" s="32" t="n">
        <v>10</v>
      </c>
      <c r="E1222" s="0" t="str">
        <f aca="false">VLOOKUP(A1222,EVER!$A$2:$R$2707,1,0)</f>
        <v>CORR0439</v>
      </c>
    </row>
    <row r="1223" customFormat="false" ht="15" hidden="false" customHeight="false" outlineLevel="0" collapsed="false">
      <c r="A1223" s="32" t="s">
        <v>3408</v>
      </c>
      <c r="B1223" s="32" t="s">
        <v>9440</v>
      </c>
      <c r="C1223" s="32" t="s">
        <v>22</v>
      </c>
      <c r="D1223" s="32" t="n">
        <v>6</v>
      </c>
      <c r="E1223" s="0" t="str">
        <f aca="false">VLOOKUP(A1223,EVER!$A$2:$R$2707,1,0)</f>
        <v>CORR0441</v>
      </c>
    </row>
    <row r="1224" customFormat="false" ht="15" hidden="false" customHeight="false" outlineLevel="0" collapsed="false">
      <c r="A1224" s="32" t="s">
        <v>3410</v>
      </c>
      <c r="B1224" s="32" t="s">
        <v>9440</v>
      </c>
      <c r="C1224" s="32" t="s">
        <v>22</v>
      </c>
      <c r="D1224" s="32" t="n">
        <v>14</v>
      </c>
      <c r="E1224" s="0" t="str">
        <f aca="false">VLOOKUP(A1224,EVER!$A$2:$R$2707,1,0)</f>
        <v>CORR0443</v>
      </c>
    </row>
    <row r="1225" customFormat="false" ht="15" hidden="false" customHeight="false" outlineLevel="0" collapsed="false">
      <c r="A1225" s="32" t="s">
        <v>3412</v>
      </c>
      <c r="B1225" s="32" t="s">
        <v>9443</v>
      </c>
      <c r="C1225" s="32" t="s">
        <v>22</v>
      </c>
      <c r="D1225" s="32" t="n">
        <v>3</v>
      </c>
      <c r="E1225" s="0" t="str">
        <f aca="false">VLOOKUP(A1225,EVER!$A$2:$R$2707,1,0)</f>
        <v>CORR0445</v>
      </c>
    </row>
    <row r="1226" customFormat="false" ht="15" hidden="false" customHeight="false" outlineLevel="0" collapsed="false">
      <c r="A1226" s="32" t="s">
        <v>3414</v>
      </c>
      <c r="B1226" s="32" t="s">
        <v>9437</v>
      </c>
      <c r="C1226" s="32" t="s">
        <v>22</v>
      </c>
      <c r="D1226" s="32" t="n">
        <v>29</v>
      </c>
      <c r="E1226" s="0" t="str">
        <f aca="false">VLOOKUP(A1226,EVER!$A$2:$R$2707,1,0)</f>
        <v>CORR0446</v>
      </c>
    </row>
    <row r="1227" customFormat="false" ht="15" hidden="false" customHeight="false" outlineLevel="0" collapsed="false">
      <c r="A1227" s="32" t="s">
        <v>3416</v>
      </c>
      <c r="B1227" s="32" t="s">
        <v>9437</v>
      </c>
      <c r="C1227" s="32" t="s">
        <v>22</v>
      </c>
      <c r="D1227" s="32" t="n">
        <v>6</v>
      </c>
      <c r="E1227" s="0" t="str">
        <f aca="false">VLOOKUP(A1227,EVER!$A$2:$R$2707,1,0)</f>
        <v>CORR0449</v>
      </c>
    </row>
    <row r="1228" customFormat="false" ht="15" hidden="false" customHeight="false" outlineLevel="0" collapsed="false">
      <c r="A1228" s="32" t="s">
        <v>3418</v>
      </c>
      <c r="B1228" s="32" t="s">
        <v>9440</v>
      </c>
      <c r="C1228" s="32" t="s">
        <v>22</v>
      </c>
      <c r="D1228" s="32" t="n">
        <v>8</v>
      </c>
      <c r="E1228" s="0" t="str">
        <f aca="false">VLOOKUP(A1228,EVER!$A$2:$R$2707,1,0)</f>
        <v>CORR0451</v>
      </c>
    </row>
    <row r="1229" customFormat="false" ht="15" hidden="false" customHeight="false" outlineLevel="0" collapsed="false">
      <c r="A1229" s="32" t="s">
        <v>3420</v>
      </c>
      <c r="B1229" s="32" t="s">
        <v>9440</v>
      </c>
      <c r="C1229" s="32" t="s">
        <v>22</v>
      </c>
      <c r="D1229" s="32" t="n">
        <v>9</v>
      </c>
      <c r="E1229" s="0" t="str">
        <f aca="false">VLOOKUP(A1229,EVER!$A$2:$R$2707,1,0)</f>
        <v>CORR0453</v>
      </c>
    </row>
    <row r="1230" customFormat="false" ht="15" hidden="false" customHeight="false" outlineLevel="0" collapsed="false">
      <c r="A1230" s="32" t="s">
        <v>3422</v>
      </c>
      <c r="B1230" s="32" t="s">
        <v>9444</v>
      </c>
      <c r="C1230" s="32" t="s">
        <v>22</v>
      </c>
      <c r="D1230" s="32" t="n">
        <v>6</v>
      </c>
      <c r="E1230" s="0" t="str">
        <f aca="false">VLOOKUP(A1230,EVER!$A$2:$R$2707,1,0)</f>
        <v>CORR0454</v>
      </c>
    </row>
    <row r="1231" customFormat="false" ht="15" hidden="false" customHeight="false" outlineLevel="0" collapsed="false">
      <c r="A1231" s="32" t="s">
        <v>8128</v>
      </c>
      <c r="B1231" s="32" t="s">
        <v>9445</v>
      </c>
      <c r="C1231" s="32" t="s">
        <v>8461</v>
      </c>
      <c r="D1231" s="32" t="n">
        <v>3</v>
      </c>
      <c r="E1231" s="0" t="str">
        <f aca="false">VLOOKUP(A1231,EVER!$A$2:$R$2707,1,0)</f>
        <v>CORR0455</v>
      </c>
    </row>
    <row r="1232" customFormat="false" ht="15" hidden="false" customHeight="false" outlineLevel="0" collapsed="false">
      <c r="A1232" s="32" t="s">
        <v>3424</v>
      </c>
      <c r="B1232" s="32" t="s">
        <v>9444</v>
      </c>
      <c r="C1232" s="32" t="s">
        <v>22</v>
      </c>
      <c r="D1232" s="32" t="n">
        <v>5</v>
      </c>
      <c r="E1232" s="0" t="str">
        <f aca="false">VLOOKUP(A1232,EVER!$A$2:$R$2707,1,0)</f>
        <v>CORR0456</v>
      </c>
    </row>
    <row r="1233" customFormat="false" ht="15" hidden="false" customHeight="false" outlineLevel="0" collapsed="false">
      <c r="A1233" s="32" t="s">
        <v>3426</v>
      </c>
      <c r="B1233" s="32" t="s">
        <v>9439</v>
      </c>
      <c r="C1233" s="32" t="s">
        <v>22</v>
      </c>
      <c r="D1233" s="32" t="n">
        <v>14</v>
      </c>
      <c r="E1233" s="0" t="str">
        <f aca="false">VLOOKUP(A1233,EVER!$A$2:$R$2707,1,0)</f>
        <v>CORR0459</v>
      </c>
    </row>
    <row r="1235" customFormat="false" ht="15" hidden="false" customHeight="false" outlineLevel="0" collapsed="false">
      <c r="A1235" s="57" t="s">
        <v>9446</v>
      </c>
    </row>
    <row r="1237" customFormat="false" ht="15" hidden="false" customHeight="false" outlineLevel="0" collapsed="false">
      <c r="A1237" s="56" t="s">
        <v>8412</v>
      </c>
    </row>
    <row r="1238" customFormat="false" ht="15" hidden="false" customHeight="false" outlineLevel="0" collapsed="false">
      <c r="A1238" s="56" t="s">
        <v>8413</v>
      </c>
      <c r="B1238" s="56" t="s">
        <v>8414</v>
      </c>
      <c r="C1238" s="56" t="s">
        <v>8415</v>
      </c>
      <c r="D1238" s="56" t="s">
        <v>8416</v>
      </c>
    </row>
    <row r="1239" customFormat="false" ht="15" hidden="false" customHeight="false" outlineLevel="0" collapsed="false">
      <c r="A1239" s="32" t="s">
        <v>3428</v>
      </c>
      <c r="B1239" s="32" t="s">
        <v>9447</v>
      </c>
      <c r="C1239" s="32" t="s">
        <v>22</v>
      </c>
      <c r="D1239" s="32" t="n">
        <v>2</v>
      </c>
      <c r="E1239" s="0" t="str">
        <f aca="false">VLOOKUP(A1239,EVER!$A$2:$R$2707,1,0)</f>
        <v>CORR0461</v>
      </c>
    </row>
    <row r="1240" customFormat="false" ht="15" hidden="false" customHeight="false" outlineLevel="0" collapsed="false">
      <c r="A1240" s="32" t="s">
        <v>3430</v>
      </c>
      <c r="B1240" s="32" t="s">
        <v>9448</v>
      </c>
      <c r="C1240" s="32" t="s">
        <v>22</v>
      </c>
      <c r="D1240" s="32" t="n">
        <v>1</v>
      </c>
      <c r="E1240" s="0" t="str">
        <f aca="false">VLOOKUP(A1240,EVER!$A$2:$R$2707,1,0)</f>
        <v>CORR0462</v>
      </c>
    </row>
    <row r="1241" customFormat="false" ht="15" hidden="false" customHeight="false" outlineLevel="0" collapsed="false">
      <c r="A1241" s="32" t="s">
        <v>3434</v>
      </c>
      <c r="B1241" s="32" t="s">
        <v>9449</v>
      </c>
      <c r="C1241" s="32" t="s">
        <v>22</v>
      </c>
      <c r="D1241" s="32" t="n">
        <v>1</v>
      </c>
      <c r="E1241" s="0" t="str">
        <f aca="false">VLOOKUP(A1241,EVER!$A$2:$R$2707,1,0)</f>
        <v>CORR0463</v>
      </c>
    </row>
    <row r="1242" customFormat="false" ht="15" hidden="false" customHeight="false" outlineLevel="0" collapsed="false">
      <c r="A1242" s="32" t="s">
        <v>3437</v>
      </c>
      <c r="B1242" s="32" t="s">
        <v>9450</v>
      </c>
      <c r="C1242" s="32" t="s">
        <v>22</v>
      </c>
      <c r="D1242" s="32" t="n">
        <v>1</v>
      </c>
      <c r="E1242" s="0" t="str">
        <f aca="false">VLOOKUP(A1242,EVER!$A$2:$R$2707,1,0)</f>
        <v>CORR0464</v>
      </c>
    </row>
    <row r="1243" customFormat="false" ht="15" hidden="false" customHeight="false" outlineLevel="0" collapsed="false">
      <c r="A1243" s="32" t="s">
        <v>3441</v>
      </c>
      <c r="B1243" s="32" t="s">
        <v>9451</v>
      </c>
      <c r="C1243" s="32" t="s">
        <v>22</v>
      </c>
      <c r="D1243" s="32" t="n">
        <v>1</v>
      </c>
      <c r="E1243" s="0" t="str">
        <f aca="false">VLOOKUP(A1243,EVER!$A$2:$R$2707,1,0)</f>
        <v>CORR0465</v>
      </c>
    </row>
    <row r="1244" customFormat="false" ht="15" hidden="false" customHeight="false" outlineLevel="0" collapsed="false">
      <c r="A1244" s="32" t="s">
        <v>3445</v>
      </c>
      <c r="B1244" s="32" t="s">
        <v>9452</v>
      </c>
      <c r="C1244" s="32" t="s">
        <v>22</v>
      </c>
      <c r="D1244" s="32" t="n">
        <v>1</v>
      </c>
      <c r="E1244" s="0" t="str">
        <f aca="false">VLOOKUP(A1244,EVER!$A$2:$R$2707,1,0)</f>
        <v>CORR0466</v>
      </c>
    </row>
    <row r="1245" customFormat="false" ht="15" hidden="false" customHeight="false" outlineLevel="0" collapsed="false">
      <c r="A1245" s="32" t="s">
        <v>3447</v>
      </c>
      <c r="B1245" s="32" t="s">
        <v>9438</v>
      </c>
      <c r="C1245" s="32" t="s">
        <v>22</v>
      </c>
      <c r="D1245" s="32" t="n">
        <v>1</v>
      </c>
      <c r="E1245" s="0" t="str">
        <f aca="false">VLOOKUP(A1245,EVER!$A$2:$R$2707,1,0)</f>
        <v>CORR0467</v>
      </c>
    </row>
    <row r="1246" customFormat="false" ht="15" hidden="false" customHeight="false" outlineLevel="0" collapsed="false">
      <c r="A1246" s="32" t="s">
        <v>3449</v>
      </c>
      <c r="B1246" s="32" t="s">
        <v>9453</v>
      </c>
      <c r="C1246" s="32" t="s">
        <v>22</v>
      </c>
      <c r="D1246" s="32" t="n">
        <v>0</v>
      </c>
      <c r="E1246" s="0" t="str">
        <f aca="false">VLOOKUP(A1246,EVER!$A$2:$R$2707,1,0)</f>
        <v>CORR0468</v>
      </c>
    </row>
    <row r="1247" customFormat="false" ht="15" hidden="false" customHeight="false" outlineLevel="0" collapsed="false">
      <c r="A1247" s="32" t="s">
        <v>3451</v>
      </c>
      <c r="B1247" s="32" t="s">
        <v>9454</v>
      </c>
      <c r="C1247" s="32" t="s">
        <v>22</v>
      </c>
      <c r="D1247" s="32" t="n">
        <v>1</v>
      </c>
      <c r="E1247" s="0" t="str">
        <f aca="false">VLOOKUP(A1247,EVER!$A$2:$R$2707,1,0)</f>
        <v>CORR0469</v>
      </c>
    </row>
    <row r="1248" customFormat="false" ht="15" hidden="false" customHeight="false" outlineLevel="0" collapsed="false">
      <c r="A1248" s="32" t="s">
        <v>3453</v>
      </c>
      <c r="B1248" s="32" t="s">
        <v>9455</v>
      </c>
      <c r="C1248" s="32" t="s">
        <v>22</v>
      </c>
      <c r="D1248" s="32" t="n">
        <v>1</v>
      </c>
      <c r="E1248" s="0" t="str">
        <f aca="false">VLOOKUP(A1248,EVER!$A$2:$R$2707,1,0)</f>
        <v>CORR0470</v>
      </c>
    </row>
    <row r="1249" customFormat="false" ht="15" hidden="false" customHeight="false" outlineLevel="0" collapsed="false">
      <c r="A1249" s="32" t="s">
        <v>8131</v>
      </c>
      <c r="B1249" s="32" t="s">
        <v>9456</v>
      </c>
      <c r="C1249" s="32" t="s">
        <v>8421</v>
      </c>
      <c r="D1249" s="32" t="n">
        <v>13</v>
      </c>
      <c r="E1249" s="0" t="str">
        <f aca="false">VLOOKUP(A1249,EVER!$A$2:$R$2707,1,0)</f>
        <v>CORR0471</v>
      </c>
    </row>
    <row r="1250" customFormat="false" ht="15" hidden="false" customHeight="false" outlineLevel="0" collapsed="false">
      <c r="A1250" s="32" t="s">
        <v>3456</v>
      </c>
      <c r="B1250" s="32" t="s">
        <v>9457</v>
      </c>
      <c r="C1250" s="32" t="s">
        <v>22</v>
      </c>
      <c r="D1250" s="32" t="n">
        <v>2</v>
      </c>
      <c r="E1250" s="0" t="str">
        <f aca="false">VLOOKUP(A1250,EVER!$A$2:$R$2707,1,0)</f>
        <v>CORR0475</v>
      </c>
    </row>
    <row r="1251" customFormat="false" ht="15" hidden="false" customHeight="false" outlineLevel="0" collapsed="false">
      <c r="A1251" s="32" t="s">
        <v>3458</v>
      </c>
      <c r="B1251" s="32" t="s">
        <v>9433</v>
      </c>
      <c r="C1251" s="32" t="s">
        <v>22</v>
      </c>
      <c r="D1251" s="32" t="n">
        <v>2</v>
      </c>
      <c r="E1251" s="0" t="str">
        <f aca="false">VLOOKUP(A1251,EVER!$A$2:$R$2707,1,0)</f>
        <v>CORR0476</v>
      </c>
    </row>
    <row r="1252" customFormat="false" ht="15" hidden="false" customHeight="false" outlineLevel="0" collapsed="false">
      <c r="A1252" s="32" t="s">
        <v>3460</v>
      </c>
      <c r="B1252" s="32" t="s">
        <v>9458</v>
      </c>
      <c r="C1252" s="32" t="s">
        <v>22</v>
      </c>
      <c r="D1252" s="32" t="n">
        <v>1</v>
      </c>
      <c r="E1252" s="0" t="str">
        <f aca="false">VLOOKUP(A1252,EVER!$A$2:$R$2707,1,0)</f>
        <v>CORR0477</v>
      </c>
    </row>
    <row r="1253" customFormat="false" ht="15" hidden="false" customHeight="false" outlineLevel="0" collapsed="false">
      <c r="A1253" s="32" t="s">
        <v>3462</v>
      </c>
      <c r="B1253" s="32" t="s">
        <v>9459</v>
      </c>
      <c r="C1253" s="32" t="s">
        <v>22</v>
      </c>
      <c r="D1253" s="32" t="n">
        <v>1</v>
      </c>
      <c r="E1253" s="0" t="str">
        <f aca="false">VLOOKUP(A1253,EVER!$A$2:$R$2707,1,0)</f>
        <v>CORR0478</v>
      </c>
    </row>
    <row r="1254" customFormat="false" ht="15" hidden="false" customHeight="false" outlineLevel="0" collapsed="false">
      <c r="A1254" s="32" t="s">
        <v>3464</v>
      </c>
      <c r="B1254" s="32" t="s">
        <v>9460</v>
      </c>
      <c r="C1254" s="32" t="s">
        <v>22</v>
      </c>
      <c r="D1254" s="32" t="n">
        <v>1</v>
      </c>
      <c r="E1254" s="0" t="str">
        <f aca="false">VLOOKUP(A1254,EVER!$A$2:$R$2707,1,0)</f>
        <v>CORR0479</v>
      </c>
    </row>
    <row r="1255" customFormat="false" ht="15" hidden="false" customHeight="false" outlineLevel="0" collapsed="false">
      <c r="A1255" s="32" t="s">
        <v>3466</v>
      </c>
      <c r="B1255" s="32" t="s">
        <v>9461</v>
      </c>
      <c r="C1255" s="32" t="s">
        <v>22</v>
      </c>
      <c r="D1255" s="32" t="n">
        <v>1</v>
      </c>
      <c r="E1255" s="0" t="str">
        <f aca="false">VLOOKUP(A1255,EVER!$A$2:$R$2707,1,0)</f>
        <v>CORR0480</v>
      </c>
    </row>
    <row r="1256" customFormat="false" ht="15" hidden="false" customHeight="false" outlineLevel="0" collapsed="false">
      <c r="A1256" s="32" t="s">
        <v>3468</v>
      </c>
      <c r="B1256" s="32" t="s">
        <v>9461</v>
      </c>
      <c r="C1256" s="32" t="s">
        <v>22</v>
      </c>
      <c r="D1256" s="32" t="n">
        <v>1</v>
      </c>
      <c r="E1256" s="0" t="str">
        <f aca="false">VLOOKUP(A1256,EVER!$A$2:$R$2707,1,0)</f>
        <v>CORR0482</v>
      </c>
    </row>
    <row r="1257" customFormat="false" ht="15" hidden="false" customHeight="false" outlineLevel="0" collapsed="false">
      <c r="A1257" s="32" t="s">
        <v>3470</v>
      </c>
      <c r="B1257" s="32" t="s">
        <v>9462</v>
      </c>
      <c r="C1257" s="32" t="s">
        <v>22</v>
      </c>
      <c r="D1257" s="32" t="n">
        <v>1</v>
      </c>
      <c r="E1257" s="0" t="str">
        <f aca="false">VLOOKUP(A1257,EVER!$A$2:$R$2707,1,0)</f>
        <v>CORR0483</v>
      </c>
    </row>
    <row r="1258" customFormat="false" ht="15" hidden="false" customHeight="false" outlineLevel="0" collapsed="false">
      <c r="A1258" s="32" t="s">
        <v>3472</v>
      </c>
      <c r="B1258" s="32" t="s">
        <v>9463</v>
      </c>
      <c r="C1258" s="32" t="s">
        <v>22</v>
      </c>
      <c r="D1258" s="32" t="n">
        <v>2</v>
      </c>
      <c r="E1258" s="0" t="str">
        <f aca="false">VLOOKUP(A1258,EVER!$A$2:$R$2707,1,0)</f>
        <v>CORR0484</v>
      </c>
    </row>
    <row r="1259" customFormat="false" ht="15" hidden="false" customHeight="false" outlineLevel="0" collapsed="false">
      <c r="A1259" s="32" t="s">
        <v>3474</v>
      </c>
      <c r="B1259" s="32" t="s">
        <v>9464</v>
      </c>
      <c r="C1259" s="32" t="s">
        <v>22</v>
      </c>
      <c r="D1259" s="32" t="n">
        <v>3</v>
      </c>
      <c r="E1259" s="0" t="str">
        <f aca="false">VLOOKUP(A1259,EVER!$A$2:$R$2707,1,0)</f>
        <v>CORR0485</v>
      </c>
    </row>
    <row r="1260" customFormat="false" ht="15" hidden="false" customHeight="false" outlineLevel="0" collapsed="false">
      <c r="A1260" s="32" t="s">
        <v>3476</v>
      </c>
      <c r="B1260" s="32" t="s">
        <v>9443</v>
      </c>
      <c r="C1260" s="32" t="s">
        <v>22</v>
      </c>
      <c r="D1260" s="32" t="n">
        <v>4</v>
      </c>
      <c r="E1260" s="0" t="str">
        <f aca="false">VLOOKUP(A1260,EVER!$A$2:$R$2707,1,0)</f>
        <v>CORR0486</v>
      </c>
    </row>
    <row r="1261" customFormat="false" ht="15" hidden="false" customHeight="false" outlineLevel="0" collapsed="false">
      <c r="A1261" s="32" t="s">
        <v>3478</v>
      </c>
      <c r="B1261" s="32" t="s">
        <v>9465</v>
      </c>
      <c r="C1261" s="32" t="s">
        <v>22</v>
      </c>
      <c r="D1261" s="32" t="n">
        <v>6</v>
      </c>
      <c r="E1261" s="0" t="str">
        <f aca="false">VLOOKUP(A1261,EVER!$A$2:$R$2707,1,0)</f>
        <v>CORR0487</v>
      </c>
    </row>
    <row r="1262" customFormat="false" ht="15" hidden="false" customHeight="false" outlineLevel="0" collapsed="false">
      <c r="A1262" s="32" t="s">
        <v>3480</v>
      </c>
      <c r="B1262" s="32" t="s">
        <v>9462</v>
      </c>
      <c r="C1262" s="32" t="s">
        <v>22</v>
      </c>
      <c r="D1262" s="32" t="n">
        <v>3</v>
      </c>
      <c r="E1262" s="0" t="str">
        <f aca="false">VLOOKUP(A1262,EVER!$A$2:$R$2707,1,0)</f>
        <v>CORR0488</v>
      </c>
    </row>
    <row r="1263" customFormat="false" ht="15" hidden="false" customHeight="false" outlineLevel="0" collapsed="false">
      <c r="A1263" s="32" t="s">
        <v>3482</v>
      </c>
      <c r="B1263" s="32" t="s">
        <v>9462</v>
      </c>
      <c r="C1263" s="32" t="s">
        <v>22</v>
      </c>
      <c r="D1263" s="32" t="n">
        <v>3</v>
      </c>
      <c r="E1263" s="0" t="str">
        <f aca="false">VLOOKUP(A1263,EVER!$A$2:$R$2707,1,0)</f>
        <v>CORR0489</v>
      </c>
    </row>
    <row r="1264" customFormat="false" ht="15" hidden="false" customHeight="false" outlineLevel="0" collapsed="false">
      <c r="A1264" s="32" t="s">
        <v>3484</v>
      </c>
      <c r="B1264" s="32" t="s">
        <v>9466</v>
      </c>
      <c r="C1264" s="32" t="s">
        <v>22</v>
      </c>
      <c r="D1264" s="32" t="n">
        <v>3</v>
      </c>
      <c r="E1264" s="0" t="str">
        <f aca="false">VLOOKUP(A1264,EVER!$A$2:$R$2707,1,0)</f>
        <v>CORR0490</v>
      </c>
    </row>
    <row r="1265" customFormat="false" ht="15" hidden="false" customHeight="false" outlineLevel="0" collapsed="false">
      <c r="A1265" s="32" t="s">
        <v>3486</v>
      </c>
      <c r="B1265" s="32" t="s">
        <v>9466</v>
      </c>
      <c r="C1265" s="32" t="s">
        <v>22</v>
      </c>
      <c r="D1265" s="32" t="n">
        <v>3</v>
      </c>
      <c r="E1265" s="0" t="str">
        <f aca="false">VLOOKUP(A1265,EVER!$A$2:$R$2707,1,0)</f>
        <v>CORR0491</v>
      </c>
    </row>
    <row r="1266" customFormat="false" ht="15" hidden="false" customHeight="false" outlineLevel="0" collapsed="false">
      <c r="A1266" s="32" t="s">
        <v>3488</v>
      </c>
      <c r="B1266" s="32" t="s">
        <v>9467</v>
      </c>
      <c r="C1266" s="32" t="s">
        <v>22</v>
      </c>
      <c r="D1266" s="32" t="n">
        <v>3</v>
      </c>
      <c r="E1266" s="0" t="str">
        <f aca="false">VLOOKUP(A1266,EVER!$A$2:$R$2707,1,0)</f>
        <v>CORR0492</v>
      </c>
    </row>
    <row r="1267" customFormat="false" ht="15" hidden="false" customHeight="false" outlineLevel="0" collapsed="false">
      <c r="A1267" s="32" t="s">
        <v>3490</v>
      </c>
      <c r="B1267" s="32" t="s">
        <v>9467</v>
      </c>
      <c r="C1267" s="32" t="s">
        <v>22</v>
      </c>
      <c r="D1267" s="32" t="n">
        <v>3</v>
      </c>
      <c r="E1267" s="0" t="str">
        <f aca="false">VLOOKUP(A1267,EVER!$A$2:$R$2707,1,0)</f>
        <v>CORR0493</v>
      </c>
    </row>
    <row r="1268" customFormat="false" ht="15" hidden="false" customHeight="false" outlineLevel="0" collapsed="false">
      <c r="A1268" s="32" t="s">
        <v>3492</v>
      </c>
      <c r="B1268" s="32" t="s">
        <v>9468</v>
      </c>
      <c r="C1268" s="32" t="s">
        <v>22</v>
      </c>
      <c r="D1268" s="32" t="n">
        <v>3</v>
      </c>
      <c r="E1268" s="0" t="str">
        <f aca="false">VLOOKUP(A1268,EVER!$A$2:$R$2707,1,0)</f>
        <v>CORR0494</v>
      </c>
    </row>
    <row r="1269" customFormat="false" ht="15" hidden="false" customHeight="false" outlineLevel="0" collapsed="false">
      <c r="A1269" s="32" t="s">
        <v>3494</v>
      </c>
      <c r="B1269" s="32" t="s">
        <v>9468</v>
      </c>
      <c r="C1269" s="32" t="s">
        <v>22</v>
      </c>
      <c r="D1269" s="32" t="n">
        <v>3</v>
      </c>
      <c r="E1269" s="0" t="str">
        <f aca="false">VLOOKUP(A1269,EVER!$A$2:$R$2707,1,0)</f>
        <v>CORR0495</v>
      </c>
    </row>
    <row r="1270" customFormat="false" ht="15" hidden="false" customHeight="false" outlineLevel="0" collapsed="false">
      <c r="A1270" s="32" t="s">
        <v>3496</v>
      </c>
      <c r="B1270" s="32" t="s">
        <v>9469</v>
      </c>
      <c r="C1270" s="32" t="s">
        <v>22</v>
      </c>
      <c r="D1270" s="32" t="n">
        <v>3</v>
      </c>
      <c r="E1270" s="0" t="str">
        <f aca="false">VLOOKUP(A1270,EVER!$A$2:$R$2707,1,0)</f>
        <v>CORR0496</v>
      </c>
    </row>
    <row r="1271" customFormat="false" ht="15" hidden="false" customHeight="false" outlineLevel="0" collapsed="false">
      <c r="A1271" s="32" t="s">
        <v>3498</v>
      </c>
      <c r="B1271" s="32" t="s">
        <v>9461</v>
      </c>
      <c r="C1271" s="32" t="s">
        <v>22</v>
      </c>
      <c r="D1271" s="32" t="n">
        <v>4</v>
      </c>
      <c r="E1271" s="0" t="str">
        <f aca="false">VLOOKUP(A1271,EVER!$A$2:$R$2707,1,0)</f>
        <v>CORR0497</v>
      </c>
    </row>
    <row r="1272" customFormat="false" ht="15" hidden="false" customHeight="false" outlineLevel="0" collapsed="false">
      <c r="A1272" s="32" t="s">
        <v>3500</v>
      </c>
      <c r="B1272" s="32" t="s">
        <v>9463</v>
      </c>
      <c r="C1272" s="32" t="s">
        <v>22</v>
      </c>
      <c r="D1272" s="32" t="n">
        <v>4</v>
      </c>
      <c r="E1272" s="0" t="str">
        <f aca="false">VLOOKUP(A1272,EVER!$A$2:$R$2707,1,0)</f>
        <v>CORR0498</v>
      </c>
    </row>
    <row r="1273" customFormat="false" ht="15" hidden="false" customHeight="false" outlineLevel="0" collapsed="false">
      <c r="A1273" s="32" t="s">
        <v>3502</v>
      </c>
      <c r="B1273" s="32" t="s">
        <v>9470</v>
      </c>
      <c r="C1273" s="32" t="s">
        <v>22</v>
      </c>
      <c r="D1273" s="32" t="n">
        <v>4</v>
      </c>
      <c r="E1273" s="0" t="str">
        <f aca="false">VLOOKUP(A1273,EVER!$A$2:$R$2707,1,0)</f>
        <v>CORR0499</v>
      </c>
    </row>
    <row r="1274" customFormat="false" ht="15" hidden="false" customHeight="false" outlineLevel="0" collapsed="false">
      <c r="A1274" s="32" t="s">
        <v>3504</v>
      </c>
      <c r="B1274" s="32" t="s">
        <v>9455</v>
      </c>
      <c r="C1274" s="32" t="s">
        <v>22</v>
      </c>
      <c r="D1274" s="32" t="n">
        <v>1</v>
      </c>
      <c r="E1274" s="0" t="str">
        <f aca="false">VLOOKUP(A1274,EVER!$A$2:$R$2707,1,0)</f>
        <v>CORR0500</v>
      </c>
    </row>
    <row r="1275" customFormat="false" ht="15" hidden="false" customHeight="false" outlineLevel="0" collapsed="false">
      <c r="A1275" s="32" t="s">
        <v>3506</v>
      </c>
      <c r="B1275" s="32" t="s">
        <v>9470</v>
      </c>
      <c r="C1275" s="32" t="s">
        <v>22</v>
      </c>
      <c r="D1275" s="32" t="n">
        <v>2</v>
      </c>
      <c r="E1275" s="0" t="str">
        <f aca="false">VLOOKUP(A1275,EVER!$A$2:$R$2707,1,0)</f>
        <v>CORR0501</v>
      </c>
    </row>
    <row r="1276" customFormat="false" ht="15" hidden="false" customHeight="false" outlineLevel="0" collapsed="false">
      <c r="A1276" s="32" t="s">
        <v>3508</v>
      </c>
      <c r="B1276" s="32" t="s">
        <v>9470</v>
      </c>
      <c r="C1276" s="32" t="s">
        <v>22</v>
      </c>
      <c r="D1276" s="32" t="n">
        <v>2</v>
      </c>
      <c r="E1276" s="0" t="str">
        <f aca="false">VLOOKUP(A1276,EVER!$A$2:$R$2707,1,0)</f>
        <v>CORR0502</v>
      </c>
    </row>
    <row r="1277" customFormat="false" ht="15" hidden="false" customHeight="false" outlineLevel="0" collapsed="false">
      <c r="A1277" s="32" t="s">
        <v>3510</v>
      </c>
      <c r="B1277" s="32" t="s">
        <v>9470</v>
      </c>
      <c r="C1277" s="32" t="s">
        <v>22</v>
      </c>
      <c r="D1277" s="32" t="n">
        <v>1</v>
      </c>
      <c r="E1277" s="0" t="str">
        <f aca="false">VLOOKUP(A1277,EVER!$A$2:$R$2707,1,0)</f>
        <v>CORR0503</v>
      </c>
    </row>
    <row r="1278" customFormat="false" ht="15" hidden="false" customHeight="false" outlineLevel="0" collapsed="false">
      <c r="A1278" s="32" t="s">
        <v>3512</v>
      </c>
      <c r="B1278" s="32" t="s">
        <v>9470</v>
      </c>
      <c r="C1278" s="32" t="s">
        <v>22</v>
      </c>
      <c r="D1278" s="32" t="n">
        <v>2</v>
      </c>
      <c r="E1278" s="0" t="str">
        <f aca="false">VLOOKUP(A1278,EVER!$A$2:$R$2707,1,0)</f>
        <v>CORR0504</v>
      </c>
    </row>
    <row r="1279" customFormat="false" ht="15" hidden="false" customHeight="false" outlineLevel="0" collapsed="false">
      <c r="E1279" s="0" t="s">
        <v>8686</v>
      </c>
    </row>
    <row r="1280" customFormat="false" ht="15" hidden="false" customHeight="false" outlineLevel="0" collapsed="false">
      <c r="A1280" s="57" t="s">
        <v>9471</v>
      </c>
    </row>
    <row r="1282" customFormat="false" ht="15" hidden="false" customHeight="false" outlineLevel="0" collapsed="false">
      <c r="A1282" s="56" t="s">
        <v>8412</v>
      </c>
    </row>
    <row r="1283" customFormat="false" ht="15" hidden="false" customHeight="false" outlineLevel="0" collapsed="false">
      <c r="A1283" s="56" t="s">
        <v>8413</v>
      </c>
      <c r="B1283" s="56" t="s">
        <v>8414</v>
      </c>
      <c r="C1283" s="56" t="s">
        <v>8415</v>
      </c>
      <c r="D1283" s="56" t="s">
        <v>8416</v>
      </c>
    </row>
    <row r="1284" customFormat="false" ht="15" hidden="false" customHeight="false" outlineLevel="0" collapsed="false">
      <c r="A1284" s="32" t="s">
        <v>3514</v>
      </c>
      <c r="B1284" s="32" t="s">
        <v>9467</v>
      </c>
      <c r="C1284" s="32" t="s">
        <v>22</v>
      </c>
      <c r="D1284" s="32" t="n">
        <v>2</v>
      </c>
      <c r="E1284" s="0" t="str">
        <f aca="false">VLOOKUP(A1284,EVER!$A$2:$R$2707,1,0)</f>
        <v>CORR0505</v>
      </c>
    </row>
    <row r="1285" customFormat="false" ht="15" hidden="false" customHeight="false" outlineLevel="0" collapsed="false">
      <c r="A1285" s="32" t="s">
        <v>3516</v>
      </c>
      <c r="B1285" s="32" t="s">
        <v>9467</v>
      </c>
      <c r="C1285" s="32" t="s">
        <v>22</v>
      </c>
      <c r="D1285" s="32" t="n">
        <v>2</v>
      </c>
      <c r="E1285" s="0" t="str">
        <f aca="false">VLOOKUP(A1285,EVER!$A$2:$R$2707,1,0)</f>
        <v>CORR0506</v>
      </c>
    </row>
    <row r="1286" customFormat="false" ht="15" hidden="false" customHeight="false" outlineLevel="0" collapsed="false">
      <c r="A1286" s="32" t="s">
        <v>3518</v>
      </c>
      <c r="B1286" s="32" t="s">
        <v>9467</v>
      </c>
      <c r="C1286" s="32" t="s">
        <v>22</v>
      </c>
      <c r="D1286" s="32" t="n">
        <v>2</v>
      </c>
      <c r="E1286" s="0" t="str">
        <f aca="false">VLOOKUP(A1286,EVER!$A$2:$R$2707,1,0)</f>
        <v>CORR0507</v>
      </c>
    </row>
    <row r="1287" customFormat="false" ht="15" hidden="false" customHeight="false" outlineLevel="0" collapsed="false">
      <c r="A1287" s="32" t="s">
        <v>3520</v>
      </c>
      <c r="B1287" s="32" t="s">
        <v>9472</v>
      </c>
      <c r="C1287" s="32" t="s">
        <v>22</v>
      </c>
      <c r="D1287" s="32" t="n">
        <v>2</v>
      </c>
      <c r="E1287" s="0" t="str">
        <f aca="false">VLOOKUP(A1287,EVER!$A$2:$R$2707,1,0)</f>
        <v>CORR0508</v>
      </c>
    </row>
    <row r="1288" customFormat="false" ht="15" hidden="false" customHeight="false" outlineLevel="0" collapsed="false">
      <c r="A1288" s="32" t="s">
        <v>3522</v>
      </c>
      <c r="B1288" s="32" t="s">
        <v>9472</v>
      </c>
      <c r="C1288" s="32" t="s">
        <v>22</v>
      </c>
      <c r="D1288" s="32" t="n">
        <v>4</v>
      </c>
      <c r="E1288" s="0" t="str">
        <f aca="false">VLOOKUP(A1288,EVER!$A$2:$R$2707,1,0)</f>
        <v>CORR0509</v>
      </c>
    </row>
    <row r="1289" customFormat="false" ht="15" hidden="false" customHeight="false" outlineLevel="0" collapsed="false">
      <c r="A1289" s="32" t="s">
        <v>3524</v>
      </c>
      <c r="B1289" s="32" t="s">
        <v>9473</v>
      </c>
      <c r="C1289" s="32" t="s">
        <v>22</v>
      </c>
      <c r="D1289" s="32" t="n">
        <v>4</v>
      </c>
      <c r="E1289" s="0" t="str">
        <f aca="false">VLOOKUP(A1289,EVER!$A$2:$R$2707,1,0)</f>
        <v>CORR0510</v>
      </c>
    </row>
    <row r="1290" customFormat="false" ht="15" hidden="false" customHeight="false" outlineLevel="0" collapsed="false">
      <c r="A1290" s="32" t="s">
        <v>3526</v>
      </c>
      <c r="B1290" s="32" t="s">
        <v>9468</v>
      </c>
      <c r="C1290" s="32" t="s">
        <v>22</v>
      </c>
      <c r="D1290" s="32" t="n">
        <v>4</v>
      </c>
      <c r="E1290" s="0" t="str">
        <f aca="false">VLOOKUP(A1290,EVER!$A$2:$R$2707,1,0)</f>
        <v>CORR0511</v>
      </c>
    </row>
    <row r="1291" customFormat="false" ht="15" hidden="false" customHeight="false" outlineLevel="0" collapsed="false">
      <c r="A1291" s="32" t="s">
        <v>3528</v>
      </c>
      <c r="B1291" s="32" t="s">
        <v>9474</v>
      </c>
      <c r="C1291" s="32" t="s">
        <v>22</v>
      </c>
      <c r="D1291" s="32" t="n">
        <v>5</v>
      </c>
      <c r="E1291" s="0" t="str">
        <f aca="false">VLOOKUP(A1291,EVER!$A$2:$R$2707,1,0)</f>
        <v>CORR0512</v>
      </c>
    </row>
    <row r="1292" customFormat="false" ht="15" hidden="false" customHeight="false" outlineLevel="0" collapsed="false">
      <c r="A1292" s="32" t="s">
        <v>3530</v>
      </c>
      <c r="B1292" s="32" t="s">
        <v>9475</v>
      </c>
      <c r="C1292" s="32" t="s">
        <v>22</v>
      </c>
      <c r="D1292" s="32" t="n">
        <v>5</v>
      </c>
      <c r="E1292" s="0" t="str">
        <f aca="false">VLOOKUP(A1292,EVER!$A$2:$R$2707,1,0)</f>
        <v>CORR0513</v>
      </c>
    </row>
    <row r="1293" customFormat="false" ht="15" hidden="false" customHeight="false" outlineLevel="0" collapsed="false">
      <c r="A1293" s="32" t="s">
        <v>3534</v>
      </c>
      <c r="B1293" s="32" t="s">
        <v>9476</v>
      </c>
      <c r="C1293" s="32" t="s">
        <v>22</v>
      </c>
      <c r="D1293" s="32" t="n">
        <v>5</v>
      </c>
      <c r="E1293" s="0" t="str">
        <f aca="false">VLOOKUP(A1293,EVER!$A$2:$R$2707,1,0)</f>
        <v>CORR0514</v>
      </c>
    </row>
    <row r="1294" customFormat="false" ht="15" hidden="false" customHeight="false" outlineLevel="0" collapsed="false">
      <c r="A1294" s="32" t="s">
        <v>3536</v>
      </c>
      <c r="B1294" s="32" t="s">
        <v>9477</v>
      </c>
      <c r="C1294" s="32" t="s">
        <v>22</v>
      </c>
      <c r="D1294" s="32" t="n">
        <v>5</v>
      </c>
      <c r="E1294" s="0" t="str">
        <f aca="false">VLOOKUP(A1294,EVER!$A$2:$R$2707,1,0)</f>
        <v>CORR0515</v>
      </c>
    </row>
    <row r="1295" customFormat="false" ht="15" hidden="false" customHeight="false" outlineLevel="0" collapsed="false">
      <c r="A1295" s="32" t="s">
        <v>3538</v>
      </c>
      <c r="B1295" s="32" t="s">
        <v>9478</v>
      </c>
      <c r="C1295" s="32" t="s">
        <v>22</v>
      </c>
      <c r="D1295" s="32" t="n">
        <v>2</v>
      </c>
      <c r="E1295" s="0" t="str">
        <f aca="false">VLOOKUP(A1295,EVER!$A$2:$R$2707,1,0)</f>
        <v>CORR0516</v>
      </c>
    </row>
    <row r="1296" customFormat="false" ht="15" hidden="false" customHeight="false" outlineLevel="0" collapsed="false">
      <c r="A1296" s="32" t="s">
        <v>3539</v>
      </c>
      <c r="B1296" s="32" t="s">
        <v>9433</v>
      </c>
      <c r="C1296" s="32" t="s">
        <v>22</v>
      </c>
      <c r="D1296" s="32" t="n">
        <v>5</v>
      </c>
      <c r="E1296" s="0" t="str">
        <f aca="false">VLOOKUP(A1296,EVER!$A$2:$R$2707,1,0)</f>
        <v>CORR0517</v>
      </c>
    </row>
    <row r="1297" customFormat="false" ht="15" hidden="false" customHeight="false" outlineLevel="0" collapsed="false">
      <c r="A1297" s="32" t="s">
        <v>3541</v>
      </c>
      <c r="B1297" s="32" t="s">
        <v>9330</v>
      </c>
      <c r="C1297" s="32" t="s">
        <v>22</v>
      </c>
      <c r="D1297" s="32" t="n">
        <v>5</v>
      </c>
      <c r="E1297" s="0" t="str">
        <f aca="false">VLOOKUP(A1297,EVER!$A$2:$R$2707,1,0)</f>
        <v>CORR0518</v>
      </c>
    </row>
    <row r="1298" customFormat="false" ht="15" hidden="false" customHeight="false" outlineLevel="0" collapsed="false">
      <c r="A1298" s="32" t="s">
        <v>3543</v>
      </c>
      <c r="B1298" s="32" t="s">
        <v>9440</v>
      </c>
      <c r="C1298" s="32" t="s">
        <v>22</v>
      </c>
      <c r="D1298" s="32" t="n">
        <v>5</v>
      </c>
      <c r="E1298" s="0" t="str">
        <f aca="false">VLOOKUP(A1298,EVER!$A$2:$R$2707,1,0)</f>
        <v>CORR0519</v>
      </c>
    </row>
    <row r="1299" customFormat="false" ht="15" hidden="false" customHeight="false" outlineLevel="0" collapsed="false">
      <c r="A1299" s="32" t="s">
        <v>3545</v>
      </c>
      <c r="B1299" s="32" t="s">
        <v>9444</v>
      </c>
      <c r="C1299" s="32" t="s">
        <v>22</v>
      </c>
      <c r="D1299" s="32" t="n">
        <v>5</v>
      </c>
      <c r="E1299" s="0" t="str">
        <f aca="false">VLOOKUP(A1299,EVER!$A$2:$R$2707,1,0)</f>
        <v>CORR0520</v>
      </c>
    </row>
    <row r="1300" customFormat="false" ht="15" hidden="false" customHeight="false" outlineLevel="0" collapsed="false">
      <c r="A1300" s="32" t="s">
        <v>3547</v>
      </c>
      <c r="B1300" s="32" t="s">
        <v>9440</v>
      </c>
      <c r="C1300" s="32" t="s">
        <v>22</v>
      </c>
      <c r="D1300" s="32" t="n">
        <v>4</v>
      </c>
      <c r="E1300" s="0" t="str">
        <f aca="false">VLOOKUP(A1300,EVER!$A$2:$R$2707,1,0)</f>
        <v>CORR0521</v>
      </c>
    </row>
    <row r="1301" customFormat="false" ht="15" hidden="false" customHeight="false" outlineLevel="0" collapsed="false">
      <c r="A1301" s="32" t="s">
        <v>3549</v>
      </c>
      <c r="B1301" s="32" t="s">
        <v>9462</v>
      </c>
      <c r="C1301" s="32" t="s">
        <v>22</v>
      </c>
      <c r="D1301" s="32" t="n">
        <v>4</v>
      </c>
      <c r="E1301" s="0" t="str">
        <f aca="false">VLOOKUP(A1301,EVER!$A$2:$R$2707,1,0)</f>
        <v>CORR0522</v>
      </c>
    </row>
    <row r="1302" customFormat="false" ht="15" hidden="false" customHeight="false" outlineLevel="0" collapsed="false">
      <c r="A1302" s="32" t="s">
        <v>3551</v>
      </c>
      <c r="B1302" s="32" t="s">
        <v>9455</v>
      </c>
      <c r="C1302" s="32" t="s">
        <v>22</v>
      </c>
      <c r="D1302" s="32" t="n">
        <v>3</v>
      </c>
      <c r="E1302" s="0" t="str">
        <f aca="false">VLOOKUP(A1302,EVER!$A$2:$R$2707,1,0)</f>
        <v>CORR0523</v>
      </c>
    </row>
    <row r="1303" customFormat="false" ht="15" hidden="false" customHeight="false" outlineLevel="0" collapsed="false">
      <c r="A1303" s="32" t="s">
        <v>3553</v>
      </c>
      <c r="B1303" s="32" t="s">
        <v>9468</v>
      </c>
      <c r="C1303" s="32" t="s">
        <v>22</v>
      </c>
      <c r="D1303" s="32" t="n">
        <v>5</v>
      </c>
      <c r="E1303" s="0" t="str">
        <f aca="false">VLOOKUP(A1303,EVER!$A$2:$R$2707,1,0)</f>
        <v>CORR0524</v>
      </c>
    </row>
    <row r="1304" customFormat="false" ht="15" hidden="false" customHeight="false" outlineLevel="0" collapsed="false">
      <c r="A1304" s="32" t="s">
        <v>3555</v>
      </c>
      <c r="B1304" s="32" t="s">
        <v>9469</v>
      </c>
      <c r="C1304" s="32" t="s">
        <v>22</v>
      </c>
      <c r="D1304" s="32" t="n">
        <v>5</v>
      </c>
      <c r="E1304" s="0" t="str">
        <f aca="false">VLOOKUP(A1304,EVER!$A$2:$R$2707,1,0)</f>
        <v>CORR0525</v>
      </c>
    </row>
    <row r="1305" customFormat="false" ht="15" hidden="false" customHeight="false" outlineLevel="0" collapsed="false">
      <c r="A1305" s="32" t="s">
        <v>3557</v>
      </c>
      <c r="B1305" s="32" t="s">
        <v>9442</v>
      </c>
      <c r="C1305" s="32" t="s">
        <v>22</v>
      </c>
      <c r="D1305" s="32" t="n">
        <v>5</v>
      </c>
      <c r="E1305" s="0" t="str">
        <f aca="false">VLOOKUP(A1305,EVER!$A$2:$R$2707,1,0)</f>
        <v>CORR0526</v>
      </c>
    </row>
    <row r="1306" customFormat="false" ht="15" hidden="false" customHeight="false" outlineLevel="0" collapsed="false">
      <c r="A1306" s="32" t="s">
        <v>3559</v>
      </c>
      <c r="B1306" s="32" t="s">
        <v>9479</v>
      </c>
      <c r="C1306" s="32" t="s">
        <v>22</v>
      </c>
      <c r="D1306" s="32" t="n">
        <v>7</v>
      </c>
      <c r="E1306" s="0" t="str">
        <f aca="false">VLOOKUP(A1306,EVER!$A$2:$R$2707,1,0)</f>
        <v>CORR0527</v>
      </c>
    </row>
    <row r="1307" customFormat="false" ht="15" hidden="false" customHeight="false" outlineLevel="0" collapsed="false">
      <c r="A1307" s="32" t="s">
        <v>3563</v>
      </c>
      <c r="B1307" s="32" t="s">
        <v>9439</v>
      </c>
      <c r="C1307" s="32" t="s">
        <v>22</v>
      </c>
      <c r="D1307" s="32" t="n">
        <v>9</v>
      </c>
      <c r="E1307" s="0" t="str">
        <f aca="false">VLOOKUP(A1307,EVER!$A$2:$R$2707,1,0)</f>
        <v>CORR0528</v>
      </c>
    </row>
    <row r="1308" customFormat="false" ht="15" hidden="false" customHeight="false" outlineLevel="0" collapsed="false">
      <c r="A1308" s="32" t="s">
        <v>3565</v>
      </c>
      <c r="B1308" s="32" t="s">
        <v>9436</v>
      </c>
      <c r="C1308" s="32" t="s">
        <v>22</v>
      </c>
      <c r="D1308" s="32" t="n">
        <v>11</v>
      </c>
      <c r="E1308" s="0" t="str">
        <f aca="false">VLOOKUP(A1308,EVER!$A$2:$R$2707,1,0)</f>
        <v>CORR0530</v>
      </c>
    </row>
    <row r="1309" customFormat="false" ht="15" hidden="false" customHeight="false" outlineLevel="0" collapsed="false">
      <c r="A1309" s="32" t="s">
        <v>3567</v>
      </c>
      <c r="B1309" s="32" t="s">
        <v>9461</v>
      </c>
      <c r="C1309" s="32" t="s">
        <v>22</v>
      </c>
      <c r="D1309" s="32" t="n">
        <v>8</v>
      </c>
      <c r="E1309" s="0" t="str">
        <f aca="false">VLOOKUP(A1309,EVER!$A$2:$R$2707,1,0)</f>
        <v>CORR0531</v>
      </c>
    </row>
    <row r="1310" customFormat="false" ht="15" hidden="false" customHeight="false" outlineLevel="0" collapsed="false">
      <c r="A1310" s="32" t="s">
        <v>3569</v>
      </c>
      <c r="B1310" s="32" t="s">
        <v>9436</v>
      </c>
      <c r="C1310" s="32" t="s">
        <v>22</v>
      </c>
      <c r="D1310" s="32" t="n">
        <v>7</v>
      </c>
      <c r="E1310" s="0" t="str">
        <f aca="false">VLOOKUP(A1310,EVER!$A$2:$R$2707,1,0)</f>
        <v>CORR0533</v>
      </c>
    </row>
    <row r="1311" customFormat="false" ht="15" hidden="false" customHeight="false" outlineLevel="0" collapsed="false">
      <c r="A1311" s="32" t="s">
        <v>3571</v>
      </c>
      <c r="B1311" s="32" t="s">
        <v>9437</v>
      </c>
      <c r="C1311" s="32" t="s">
        <v>22</v>
      </c>
      <c r="D1311" s="32" t="n">
        <v>15</v>
      </c>
      <c r="E1311" s="0" t="str">
        <f aca="false">VLOOKUP(A1311,EVER!$A$2:$R$2707,1,0)</f>
        <v>CORR0534</v>
      </c>
    </row>
    <row r="1312" customFormat="false" ht="15" hidden="false" customHeight="false" outlineLevel="0" collapsed="false">
      <c r="A1312" s="32" t="s">
        <v>3573</v>
      </c>
      <c r="B1312" s="32" t="s">
        <v>9480</v>
      </c>
      <c r="C1312" s="32" t="s">
        <v>22</v>
      </c>
      <c r="D1312" s="32" t="n">
        <v>10</v>
      </c>
      <c r="E1312" s="0" t="str">
        <f aca="false">VLOOKUP(A1312,EVER!$A$2:$R$2707,1,0)</f>
        <v>CORR0535</v>
      </c>
    </row>
    <row r="1313" customFormat="false" ht="15" hidden="false" customHeight="false" outlineLevel="0" collapsed="false">
      <c r="A1313" s="32" t="s">
        <v>3577</v>
      </c>
      <c r="B1313" s="32" t="s">
        <v>9440</v>
      </c>
      <c r="C1313" s="32" t="s">
        <v>22</v>
      </c>
      <c r="D1313" s="32" t="n">
        <v>12</v>
      </c>
      <c r="E1313" s="0" t="str">
        <f aca="false">VLOOKUP(A1313,EVER!$A$2:$R$2707,1,0)</f>
        <v>CORR0536</v>
      </c>
    </row>
    <row r="1314" customFormat="false" ht="15" hidden="false" customHeight="false" outlineLevel="0" collapsed="false">
      <c r="A1314" s="32" t="s">
        <v>3579</v>
      </c>
      <c r="B1314" s="32" t="s">
        <v>9481</v>
      </c>
      <c r="C1314" s="32" t="s">
        <v>22</v>
      </c>
      <c r="D1314" s="32" t="n">
        <v>13</v>
      </c>
      <c r="E1314" s="0" t="str">
        <f aca="false">VLOOKUP(A1314,EVER!$A$2:$R$2707,1,0)</f>
        <v>CORR0537</v>
      </c>
    </row>
    <row r="1315" customFormat="false" ht="15" hidden="false" customHeight="false" outlineLevel="0" collapsed="false">
      <c r="A1315" s="32" t="s">
        <v>3581</v>
      </c>
      <c r="B1315" s="32" t="s">
        <v>9435</v>
      </c>
      <c r="C1315" s="32" t="s">
        <v>22</v>
      </c>
      <c r="D1315" s="32" t="n">
        <v>14</v>
      </c>
      <c r="E1315" s="0" t="str">
        <f aca="false">VLOOKUP(A1315,EVER!$A$2:$R$2707,1,0)</f>
        <v>CORR0538</v>
      </c>
    </row>
    <row r="1316" customFormat="false" ht="15" hidden="false" customHeight="false" outlineLevel="0" collapsed="false">
      <c r="A1316" s="32" t="s">
        <v>3582</v>
      </c>
      <c r="B1316" s="32" t="s">
        <v>9482</v>
      </c>
      <c r="C1316" s="32" t="s">
        <v>22</v>
      </c>
      <c r="D1316" s="32" t="n">
        <v>5</v>
      </c>
      <c r="E1316" s="0" t="str">
        <f aca="false">VLOOKUP(A1316,EVER!$A$2:$R$2707,1,0)</f>
        <v>CORR0539</v>
      </c>
    </row>
    <row r="1317" customFormat="false" ht="15" hidden="false" customHeight="false" outlineLevel="0" collapsed="false">
      <c r="A1317" s="32" t="s">
        <v>3584</v>
      </c>
      <c r="B1317" s="32" t="s">
        <v>9437</v>
      </c>
      <c r="C1317" s="32" t="s">
        <v>22</v>
      </c>
      <c r="D1317" s="32" t="n">
        <v>18</v>
      </c>
      <c r="E1317" s="0" t="str">
        <f aca="false">VLOOKUP(A1317,EVER!$A$2:$R$2707,1,0)</f>
        <v>CORR0540</v>
      </c>
    </row>
    <row r="1318" customFormat="false" ht="15" hidden="false" customHeight="false" outlineLevel="0" collapsed="false">
      <c r="A1318" s="32" t="s">
        <v>3586</v>
      </c>
      <c r="B1318" s="32" t="s">
        <v>9436</v>
      </c>
      <c r="C1318" s="32" t="s">
        <v>22</v>
      </c>
      <c r="D1318" s="32" t="n">
        <v>0</v>
      </c>
      <c r="E1318" s="0" t="str">
        <f aca="false">VLOOKUP(A1318,EVER!$A$2:$R$2707,1,0)</f>
        <v>CORR0542</v>
      </c>
    </row>
    <row r="1319" customFormat="false" ht="15" hidden="false" customHeight="false" outlineLevel="0" collapsed="false">
      <c r="A1319" s="32" t="s">
        <v>3588</v>
      </c>
      <c r="B1319" s="32" t="s">
        <v>9483</v>
      </c>
      <c r="C1319" s="32" t="s">
        <v>22</v>
      </c>
      <c r="D1319" s="32" t="n">
        <v>1</v>
      </c>
      <c r="E1319" s="0" t="str">
        <f aca="false">VLOOKUP(A1319,EVER!$A$2:$R$2707,1,0)</f>
        <v>CORR0543</v>
      </c>
    </row>
    <row r="1320" customFormat="false" ht="15" hidden="false" customHeight="false" outlineLevel="0" collapsed="false">
      <c r="A1320" s="32" t="s">
        <v>3592</v>
      </c>
      <c r="B1320" s="32" t="s">
        <v>9437</v>
      </c>
      <c r="C1320" s="32" t="s">
        <v>22</v>
      </c>
      <c r="D1320" s="32" t="n">
        <v>15</v>
      </c>
      <c r="E1320" s="0" t="str">
        <f aca="false">VLOOKUP(A1320,EVER!$A$2:$R$2707,1,0)</f>
        <v>CORR0544</v>
      </c>
    </row>
    <row r="1321" customFormat="false" ht="15" hidden="false" customHeight="false" outlineLevel="0" collapsed="false">
      <c r="A1321" s="32" t="s">
        <v>3593</v>
      </c>
      <c r="B1321" s="32" t="s">
        <v>9326</v>
      </c>
      <c r="C1321" s="32" t="s">
        <v>22</v>
      </c>
      <c r="D1321" s="32" t="n">
        <v>10</v>
      </c>
      <c r="E1321" s="0" t="str">
        <f aca="false">VLOOKUP(A1321,EVER!$A$2:$R$2707,1,0)</f>
        <v>CORR0545</v>
      </c>
    </row>
    <row r="1322" customFormat="false" ht="15" hidden="false" customHeight="false" outlineLevel="0" collapsed="false">
      <c r="A1322" s="32" t="s">
        <v>3595</v>
      </c>
      <c r="B1322" s="32" t="s">
        <v>9484</v>
      </c>
      <c r="C1322" s="32" t="s">
        <v>22</v>
      </c>
      <c r="D1322" s="32" t="n">
        <v>3</v>
      </c>
      <c r="E1322" s="0" t="str">
        <f aca="false">VLOOKUP(A1322,EVER!$A$2:$R$2707,1,0)</f>
        <v>CORR0546</v>
      </c>
    </row>
    <row r="1324" customFormat="false" ht="15" hidden="false" customHeight="false" outlineLevel="0" collapsed="false">
      <c r="A1324" s="57" t="s">
        <v>9485</v>
      </c>
    </row>
    <row r="1326" customFormat="false" ht="15" hidden="false" customHeight="false" outlineLevel="0" collapsed="false">
      <c r="A1326" s="56" t="s">
        <v>8412</v>
      </c>
    </row>
    <row r="1327" customFormat="false" ht="15" hidden="false" customHeight="false" outlineLevel="0" collapsed="false">
      <c r="A1327" s="56" t="s">
        <v>8413</v>
      </c>
      <c r="B1327" s="56" t="s">
        <v>8414</v>
      </c>
      <c r="C1327" s="56" t="s">
        <v>8415</v>
      </c>
      <c r="D1327" s="56" t="s">
        <v>8416</v>
      </c>
    </row>
    <row r="1328" customFormat="false" ht="15" hidden="false" customHeight="false" outlineLevel="0" collapsed="false">
      <c r="A1328" s="32" t="s">
        <v>3598</v>
      </c>
      <c r="B1328" s="32" t="s">
        <v>9486</v>
      </c>
      <c r="C1328" s="32" t="s">
        <v>22</v>
      </c>
      <c r="D1328" s="32" t="n">
        <v>1</v>
      </c>
      <c r="E1328" s="0" t="str">
        <f aca="false">VLOOKUP(A1328,EVER!$A$2:$R$2707,1,0)</f>
        <v>CORR0547</v>
      </c>
    </row>
    <row r="1329" customFormat="false" ht="15" hidden="false" customHeight="false" outlineLevel="0" collapsed="false">
      <c r="A1329" s="32" t="s">
        <v>3601</v>
      </c>
      <c r="B1329" s="32" t="s">
        <v>9437</v>
      </c>
      <c r="C1329" s="32" t="s">
        <v>22</v>
      </c>
      <c r="D1329" s="32" t="n">
        <v>18</v>
      </c>
      <c r="E1329" s="0" t="str">
        <f aca="false">VLOOKUP(A1329,EVER!$A$2:$R$2707,1,0)</f>
        <v>CORR0554</v>
      </c>
    </row>
    <row r="1330" customFormat="false" ht="15" hidden="false" customHeight="false" outlineLevel="0" collapsed="false">
      <c r="A1330" s="32" t="s">
        <v>3603</v>
      </c>
      <c r="B1330" s="32" t="s">
        <v>9487</v>
      </c>
      <c r="C1330" s="32" t="s">
        <v>22</v>
      </c>
      <c r="D1330" s="32" t="n">
        <v>6</v>
      </c>
      <c r="E1330" s="0" t="str">
        <f aca="false">VLOOKUP(A1330,EVER!$A$2:$R$2707,1,0)</f>
        <v>CORR0555</v>
      </c>
    </row>
    <row r="1331" customFormat="false" ht="15" hidden="false" customHeight="false" outlineLevel="0" collapsed="false">
      <c r="A1331" s="32" t="s">
        <v>3605</v>
      </c>
      <c r="B1331" s="32" t="s">
        <v>9488</v>
      </c>
      <c r="C1331" s="32" t="s">
        <v>22</v>
      </c>
      <c r="D1331" s="32" t="n">
        <v>5</v>
      </c>
      <c r="E1331" s="0" t="str">
        <f aca="false">VLOOKUP(A1331,EVER!$A$2:$R$2707,1,0)</f>
        <v>CORR0556</v>
      </c>
    </row>
    <row r="1332" customFormat="false" ht="15" hidden="false" customHeight="false" outlineLevel="0" collapsed="false">
      <c r="A1332" s="32" t="s">
        <v>3608</v>
      </c>
      <c r="B1332" s="32" t="s">
        <v>9488</v>
      </c>
      <c r="C1332" s="32" t="s">
        <v>22</v>
      </c>
      <c r="D1332" s="32" t="n">
        <v>10</v>
      </c>
      <c r="E1332" s="0" t="str">
        <f aca="false">VLOOKUP(A1332,EVER!$A$2:$R$2707,1,0)</f>
        <v>CORR0557</v>
      </c>
    </row>
    <row r="1333" customFormat="false" ht="15" hidden="false" customHeight="false" outlineLevel="0" collapsed="false">
      <c r="A1333" s="32" t="s">
        <v>3610</v>
      </c>
      <c r="B1333" s="32" t="s">
        <v>9489</v>
      </c>
      <c r="C1333" s="32" t="s">
        <v>22</v>
      </c>
      <c r="D1333" s="32" t="n">
        <v>2</v>
      </c>
      <c r="E1333" s="0" t="str">
        <f aca="false">VLOOKUP(A1333,EVER!$A$2:$R$2707,1,0)</f>
        <v>CORR0558</v>
      </c>
    </row>
    <row r="1334" customFormat="false" ht="15" hidden="false" customHeight="false" outlineLevel="0" collapsed="false">
      <c r="A1334" s="32" t="s">
        <v>3612</v>
      </c>
      <c r="B1334" s="32" t="s">
        <v>9489</v>
      </c>
      <c r="C1334" s="32" t="s">
        <v>22</v>
      </c>
      <c r="D1334" s="32" t="n">
        <v>4</v>
      </c>
      <c r="E1334" s="0" t="str">
        <f aca="false">VLOOKUP(A1334,EVER!$A$2:$R$2707,1,0)</f>
        <v>CORR0559</v>
      </c>
    </row>
    <row r="1335" customFormat="false" ht="15" hidden="false" customHeight="false" outlineLevel="0" collapsed="false">
      <c r="A1335" s="32" t="s">
        <v>3614</v>
      </c>
      <c r="B1335" s="32" t="s">
        <v>9490</v>
      </c>
      <c r="C1335" s="32" t="s">
        <v>22</v>
      </c>
      <c r="D1335" s="32" t="n">
        <v>2</v>
      </c>
      <c r="E1335" s="0" t="str">
        <f aca="false">VLOOKUP(A1335,EVER!$A$2:$R$2707,1,0)</f>
        <v>CORR0560</v>
      </c>
    </row>
    <row r="1336" customFormat="false" ht="15" hidden="false" customHeight="false" outlineLevel="0" collapsed="false">
      <c r="A1336" s="32" t="s">
        <v>3615</v>
      </c>
      <c r="B1336" s="32" t="s">
        <v>9490</v>
      </c>
      <c r="C1336" s="32" t="s">
        <v>22</v>
      </c>
      <c r="D1336" s="32" t="n">
        <v>2</v>
      </c>
      <c r="E1336" s="0" t="str">
        <f aca="false">VLOOKUP(A1336,EVER!$A$2:$R$2707,1,0)</f>
        <v>CORR0561</v>
      </c>
    </row>
    <row r="1337" customFormat="false" ht="15" hidden="false" customHeight="false" outlineLevel="0" collapsed="false">
      <c r="A1337" s="32" t="s">
        <v>3617</v>
      </c>
      <c r="B1337" s="32" t="s">
        <v>9491</v>
      </c>
      <c r="C1337" s="32" t="s">
        <v>22</v>
      </c>
      <c r="D1337" s="32" t="n">
        <v>2</v>
      </c>
      <c r="E1337" s="0" t="str">
        <f aca="false">VLOOKUP(A1337,EVER!$A$2:$R$2707,1,0)</f>
        <v>CORR0562</v>
      </c>
    </row>
    <row r="1338" customFormat="false" ht="15" hidden="false" customHeight="false" outlineLevel="0" collapsed="false">
      <c r="A1338" s="32" t="s">
        <v>8134</v>
      </c>
      <c r="B1338" s="32" t="s">
        <v>9492</v>
      </c>
      <c r="C1338" s="32" t="s">
        <v>8421</v>
      </c>
      <c r="D1338" s="32" t="n">
        <v>13</v>
      </c>
      <c r="E1338" s="0" t="str">
        <f aca="false">VLOOKUP(A1338,EVER!$A$2:$R$2707,1,0)</f>
        <v>CORR0563</v>
      </c>
    </row>
    <row r="1339" customFormat="false" ht="15" hidden="false" customHeight="false" outlineLevel="0" collapsed="false">
      <c r="A1339" s="32" t="s">
        <v>8138</v>
      </c>
      <c r="B1339" s="32" t="s">
        <v>9493</v>
      </c>
      <c r="C1339" s="32" t="s">
        <v>8421</v>
      </c>
      <c r="D1339" s="32" t="n">
        <v>3</v>
      </c>
      <c r="E1339" s="0" t="str">
        <f aca="false">VLOOKUP(A1339,EVER!$A$2:$R$2707,1,0)</f>
        <v>CORR0564</v>
      </c>
    </row>
    <row r="1340" customFormat="false" ht="15" hidden="false" customHeight="false" outlineLevel="0" collapsed="false">
      <c r="A1340" s="32" t="s">
        <v>8142</v>
      </c>
      <c r="B1340" s="32" t="s">
        <v>9494</v>
      </c>
      <c r="C1340" s="32" t="s">
        <v>8421</v>
      </c>
      <c r="D1340" s="32" t="n">
        <v>4</v>
      </c>
      <c r="E1340" s="0" t="str">
        <f aca="false">VLOOKUP(A1340,EVER!$A$2:$R$2707,1,0)</f>
        <v>CORR0565</v>
      </c>
    </row>
    <row r="1341" customFormat="false" ht="15" hidden="false" customHeight="false" outlineLevel="0" collapsed="false">
      <c r="A1341" s="32" t="s">
        <v>8145</v>
      </c>
      <c r="B1341" s="32" t="s">
        <v>9495</v>
      </c>
      <c r="C1341" s="32" t="s">
        <v>8421</v>
      </c>
      <c r="D1341" s="32" t="n">
        <v>7</v>
      </c>
      <c r="E1341" s="0" t="str">
        <f aca="false">VLOOKUP(A1341,EVER!$A$2:$R$2707,1,0)</f>
        <v>CORR0566</v>
      </c>
    </row>
    <row r="1342" customFormat="false" ht="15" hidden="false" customHeight="false" outlineLevel="0" collapsed="false">
      <c r="A1342" s="32" t="s">
        <v>8148</v>
      </c>
      <c r="B1342" s="32" t="s">
        <v>9496</v>
      </c>
      <c r="C1342" s="32" t="s">
        <v>8639</v>
      </c>
      <c r="D1342" s="32" t="n">
        <v>10</v>
      </c>
    </row>
    <row r="1343" customFormat="false" ht="15" hidden="false" customHeight="false" outlineLevel="0" collapsed="false">
      <c r="A1343" s="32" t="s">
        <v>8151</v>
      </c>
      <c r="B1343" s="32" t="s">
        <v>9497</v>
      </c>
      <c r="C1343" s="32" t="s">
        <v>8639</v>
      </c>
      <c r="D1343" s="32" t="n">
        <v>1</v>
      </c>
      <c r="E1343" s="0" t="str">
        <f aca="false">VLOOKUP(A1343,EVER!$A$2:$R$2707,1,0)</f>
        <v>CORR0568</v>
      </c>
    </row>
    <row r="1345" customFormat="false" ht="15" hidden="false" customHeight="false" outlineLevel="0" collapsed="false">
      <c r="A1345" s="32" t="s">
        <v>3619</v>
      </c>
      <c r="B1345" s="32" t="s">
        <v>9498</v>
      </c>
      <c r="C1345" s="32" t="s">
        <v>22</v>
      </c>
      <c r="D1345" s="32" t="n">
        <v>2</v>
      </c>
      <c r="E1345" s="0" t="str">
        <f aca="false">VLOOKUP(A1345,EVER!$A$2:$R$2707,1,0)</f>
        <v>CREM0001</v>
      </c>
    </row>
    <row r="1346" customFormat="false" ht="15" hidden="false" customHeight="false" outlineLevel="0" collapsed="false">
      <c r="E1346" s="0" t="e">
        <f aca="false">VLOOKUP(A1346,EVER!$A$2:$R$2707,1,0)</f>
        <v>#N/A</v>
      </c>
    </row>
    <row r="1347" customFormat="false" ht="15" hidden="false" customHeight="false" outlineLevel="0" collapsed="false">
      <c r="A1347" s="32" t="s">
        <v>3623</v>
      </c>
      <c r="B1347" s="32" t="s">
        <v>9499</v>
      </c>
      <c r="C1347" s="32" t="s">
        <v>22</v>
      </c>
      <c r="D1347" s="32" t="n">
        <v>7</v>
      </c>
      <c r="E1347" s="0" t="str">
        <f aca="false">VLOOKUP(A1347,EVER!$A$2:$R$2707,1,0)</f>
        <v>CRUZ0001</v>
      </c>
    </row>
    <row r="1348" customFormat="false" ht="15" hidden="false" customHeight="false" outlineLevel="0" collapsed="false">
      <c r="A1348" s="32" t="s">
        <v>3629</v>
      </c>
      <c r="B1348" s="32" t="s">
        <v>9500</v>
      </c>
      <c r="C1348" s="32" t="s">
        <v>22</v>
      </c>
      <c r="D1348" s="32" t="n">
        <v>2</v>
      </c>
      <c r="E1348" s="0" t="str">
        <f aca="false">VLOOKUP(A1348,EVER!$A$2:$R$2707,1,0)</f>
        <v>CRUZ0002</v>
      </c>
    </row>
    <row r="1349" customFormat="false" ht="15" hidden="false" customHeight="false" outlineLevel="0" collapsed="false">
      <c r="A1349" s="32" t="s">
        <v>3633</v>
      </c>
      <c r="B1349" s="32" t="s">
        <v>9501</v>
      </c>
      <c r="C1349" s="32" t="s">
        <v>22</v>
      </c>
      <c r="D1349" s="32" t="n">
        <v>2</v>
      </c>
      <c r="E1349" s="0" t="str">
        <f aca="false">VLOOKUP(A1349,EVER!$A$2:$R$2707,1,0)</f>
        <v>CRUZ0004</v>
      </c>
    </row>
    <row r="1350" customFormat="false" ht="15" hidden="false" customHeight="false" outlineLevel="0" collapsed="false">
      <c r="A1350" s="32" t="s">
        <v>3637</v>
      </c>
      <c r="B1350" s="32" t="s">
        <v>9502</v>
      </c>
      <c r="C1350" s="32" t="s">
        <v>22</v>
      </c>
      <c r="D1350" s="32" t="n">
        <v>2</v>
      </c>
    </row>
    <row r="1351" customFormat="false" ht="15" hidden="false" customHeight="false" outlineLevel="0" collapsed="false">
      <c r="A1351" s="32" t="s">
        <v>3640</v>
      </c>
      <c r="B1351" s="32" t="s">
        <v>9503</v>
      </c>
      <c r="C1351" s="32" t="s">
        <v>22</v>
      </c>
      <c r="D1351" s="32" t="n">
        <v>0</v>
      </c>
      <c r="E1351" s="0" t="str">
        <f aca="false">VLOOKUP(A1351,EVER!$A$2:$R$2707,1,0)</f>
        <v>CRUZ0006</v>
      </c>
    </row>
    <row r="1352" customFormat="false" ht="15" hidden="false" customHeight="false" outlineLevel="0" collapsed="false">
      <c r="E1352" s="0" t="e">
        <f aca="false">VLOOKUP(A1352,EVER!$A$2:$R$2707,1,0)</f>
        <v>#N/A</v>
      </c>
    </row>
    <row r="1353" customFormat="false" ht="15" hidden="false" customHeight="false" outlineLevel="0" collapsed="false">
      <c r="A1353" s="32" t="s">
        <v>3644</v>
      </c>
      <c r="B1353" s="32" t="s">
        <v>9504</v>
      </c>
      <c r="C1353" s="32" t="s">
        <v>22</v>
      </c>
      <c r="D1353" s="32" t="n">
        <v>1</v>
      </c>
    </row>
    <row r="1354" customFormat="false" ht="15" hidden="false" customHeight="false" outlineLevel="0" collapsed="false">
      <c r="A1354" s="32" t="s">
        <v>3648</v>
      </c>
      <c r="B1354" s="32" t="s">
        <v>9505</v>
      </c>
      <c r="C1354" s="32" t="s">
        <v>22</v>
      </c>
      <c r="D1354" s="32" t="n">
        <v>1</v>
      </c>
      <c r="E1354" s="0" t="str">
        <f aca="false">VLOOKUP(A1354,EVER!$A$2:$R$2707,1,0)</f>
        <v>CULT0005</v>
      </c>
    </row>
    <row r="1355" customFormat="false" ht="15" hidden="false" customHeight="false" outlineLevel="0" collapsed="false">
      <c r="E1355" s="0" t="e">
        <f aca="false">VLOOKUP(A1355,EVER!$A$2:$R$2707,1,0)</f>
        <v>#N/A</v>
      </c>
    </row>
    <row r="1356" customFormat="false" ht="15" hidden="false" customHeight="false" outlineLevel="0" collapsed="false">
      <c r="A1356" s="32" t="s">
        <v>3651</v>
      </c>
      <c r="B1356" s="32" t="s">
        <v>9506</v>
      </c>
      <c r="C1356" s="32" t="s">
        <v>22</v>
      </c>
      <c r="D1356" s="32" t="n">
        <v>6</v>
      </c>
      <c r="E1356" s="0" t="str">
        <f aca="false">VLOOKUP(A1356,EVER!$A$2:$R$2707,1,0)</f>
        <v>DICS00112</v>
      </c>
    </row>
    <row r="1357" customFormat="false" ht="15" hidden="false" customHeight="false" outlineLevel="0" collapsed="false">
      <c r="A1357" s="32" t="s">
        <v>3655</v>
      </c>
      <c r="B1357" s="32" t="s">
        <v>9507</v>
      </c>
      <c r="C1357" s="32" t="s">
        <v>22</v>
      </c>
      <c r="D1357" s="32" t="n">
        <v>4</v>
      </c>
      <c r="E1357" s="0" t="str">
        <f aca="false">VLOOKUP(A1357,EVER!$A$2:$R$2707,1,0)</f>
        <v>DISC0001</v>
      </c>
    </row>
    <row r="1358" customFormat="false" ht="15" hidden="false" customHeight="false" outlineLevel="0" collapsed="false">
      <c r="A1358" s="32" t="s">
        <v>3660</v>
      </c>
      <c r="B1358" s="32" t="s">
        <v>9508</v>
      </c>
      <c r="C1358" s="32" t="s">
        <v>22</v>
      </c>
      <c r="D1358" s="32" t="n">
        <v>12</v>
      </c>
    </row>
    <row r="1359" customFormat="false" ht="15" hidden="false" customHeight="false" outlineLevel="0" collapsed="false">
      <c r="A1359" s="32" t="s">
        <v>3664</v>
      </c>
      <c r="B1359" s="32" t="s">
        <v>9509</v>
      </c>
      <c r="C1359" s="32" t="s">
        <v>22</v>
      </c>
      <c r="D1359" s="32" t="n">
        <v>8</v>
      </c>
      <c r="E1359" s="0" t="str">
        <f aca="false">VLOOKUP(A1359,EVER!$A$2:$R$2707,1,0)</f>
        <v>DISC00100</v>
      </c>
    </row>
    <row r="1360" customFormat="false" ht="15" hidden="false" customHeight="false" outlineLevel="0" collapsed="false">
      <c r="A1360" s="32" t="s">
        <v>8784</v>
      </c>
    </row>
    <row r="1361" customFormat="false" ht="15" hidden="false" customHeight="false" outlineLevel="0" collapsed="false">
      <c r="A1361" s="32" t="s">
        <v>3668</v>
      </c>
      <c r="B1361" s="32" t="s">
        <v>9510</v>
      </c>
      <c r="C1361" s="32" t="s">
        <v>22</v>
      </c>
      <c r="D1361" s="32" t="n">
        <v>3</v>
      </c>
      <c r="E1361" s="0" t="str">
        <f aca="false">VLOOKUP(A1361,EVER!$A$2:$R$2707,1,0)</f>
        <v>DISC00101</v>
      </c>
    </row>
    <row r="1362" customFormat="false" ht="15" hidden="false" customHeight="false" outlineLevel="0" collapsed="false">
      <c r="A1362" s="32" t="s">
        <v>9511</v>
      </c>
    </row>
    <row r="1363" customFormat="false" ht="15" hidden="false" customHeight="false" outlineLevel="0" collapsed="false">
      <c r="A1363" s="32" t="s">
        <v>3672</v>
      </c>
      <c r="B1363" s="32" t="s">
        <v>9512</v>
      </c>
      <c r="C1363" s="32" t="s">
        <v>22</v>
      </c>
      <c r="D1363" s="32" t="n">
        <v>2</v>
      </c>
      <c r="E1363" s="0" t="str">
        <f aca="false">VLOOKUP(A1363,EVER!$A$2:$R$2707,1,0)</f>
        <v>DISC00102</v>
      </c>
    </row>
    <row r="1364" customFormat="false" ht="15" hidden="false" customHeight="false" outlineLevel="0" collapsed="false">
      <c r="A1364" s="32" t="s">
        <v>9513</v>
      </c>
      <c r="E1364" s="0" t="e">
        <f aca="false">VLOOKUP(A1364,EVER!$A$2:$R$2707,1,0)</f>
        <v>#N/A</v>
      </c>
    </row>
    <row r="1365" customFormat="false" ht="15" hidden="false" customHeight="false" outlineLevel="0" collapsed="false">
      <c r="A1365" s="32" t="s">
        <v>3676</v>
      </c>
      <c r="B1365" s="32" t="s">
        <v>9514</v>
      </c>
      <c r="C1365" s="32" t="s">
        <v>22</v>
      </c>
      <c r="D1365" s="32" t="n">
        <v>1</v>
      </c>
      <c r="E1365" s="0" t="str">
        <f aca="false">VLOOKUP(A1365,EVER!$A$2:$R$2707,1,0)</f>
        <v>DISC00103</v>
      </c>
    </row>
    <row r="1366" customFormat="false" ht="15" hidden="false" customHeight="false" outlineLevel="0" collapsed="false">
      <c r="A1366" s="32" t="s">
        <v>3681</v>
      </c>
      <c r="B1366" s="32" t="s">
        <v>9515</v>
      </c>
      <c r="C1366" s="32" t="s">
        <v>22</v>
      </c>
      <c r="D1366" s="32" t="n">
        <v>1</v>
      </c>
      <c r="E1366" s="0" t="str">
        <f aca="false">VLOOKUP(A1366,EVER!$A$2:$R$2707,1,0)</f>
        <v>DISC00104</v>
      </c>
    </row>
    <row r="1367" customFormat="false" ht="15" hidden="false" customHeight="false" outlineLevel="0" collapsed="false">
      <c r="A1367" s="32" t="s">
        <v>3684</v>
      </c>
      <c r="B1367" s="32" t="s">
        <v>9516</v>
      </c>
      <c r="C1367" s="32" t="s">
        <v>22</v>
      </c>
      <c r="D1367" s="32" t="n">
        <v>9</v>
      </c>
      <c r="E1367" s="0" t="str">
        <f aca="false">VLOOKUP(A1367,EVER!$A$2:$R$2707,1,0)</f>
        <v>DISC00105</v>
      </c>
    </row>
    <row r="1369" customFormat="false" ht="15" hidden="false" customHeight="false" outlineLevel="0" collapsed="false">
      <c r="A1369" s="57" t="s">
        <v>9517</v>
      </c>
    </row>
    <row r="1371" customFormat="false" ht="15" hidden="false" customHeight="false" outlineLevel="0" collapsed="false">
      <c r="A1371" s="56" t="s">
        <v>8412</v>
      </c>
    </row>
    <row r="1372" customFormat="false" ht="15" hidden="false" customHeight="false" outlineLevel="0" collapsed="false">
      <c r="A1372" s="56" t="s">
        <v>8413</v>
      </c>
      <c r="B1372" s="56" t="s">
        <v>8414</v>
      </c>
      <c r="C1372" s="56" t="s">
        <v>8415</v>
      </c>
      <c r="D1372" s="56" t="s">
        <v>8416</v>
      </c>
    </row>
    <row r="1373" customFormat="false" ht="15" hidden="false" customHeight="false" outlineLevel="0" collapsed="false">
      <c r="A1373" s="32" t="s">
        <v>3688</v>
      </c>
      <c r="B1373" s="32" t="s">
        <v>9518</v>
      </c>
      <c r="C1373" s="32" t="s">
        <v>22</v>
      </c>
      <c r="D1373" s="32" t="n">
        <v>10</v>
      </c>
      <c r="E1373" s="0" t="str">
        <f aca="false">VLOOKUP(A1373,EVER!$A$2:$R$2707,1,0)</f>
        <v>DISC00107</v>
      </c>
    </row>
    <row r="1374" customFormat="false" ht="15" hidden="false" customHeight="false" outlineLevel="0" collapsed="false">
      <c r="A1374" s="32" t="s">
        <v>3692</v>
      </c>
      <c r="B1374" s="32" t="s">
        <v>9519</v>
      </c>
      <c r="C1374" s="32" t="s">
        <v>22</v>
      </c>
      <c r="D1374" s="32" t="n">
        <v>2</v>
      </c>
      <c r="E1374" s="0" t="str">
        <f aca="false">VLOOKUP(A1374,EVER!$A$2:$R$2707,1,0)</f>
        <v>DISC00119</v>
      </c>
    </row>
    <row r="1375" customFormat="false" ht="15" hidden="false" customHeight="false" outlineLevel="0" collapsed="false">
      <c r="A1375" s="32" t="s">
        <v>3696</v>
      </c>
      <c r="B1375" s="32" t="s">
        <v>9520</v>
      </c>
      <c r="C1375" s="32" t="s">
        <v>22</v>
      </c>
      <c r="D1375" s="32" t="n">
        <v>9</v>
      </c>
      <c r="E1375" s="0" t="str">
        <f aca="false">VLOOKUP(A1375,EVER!$A$2:$R$2707,1,0)</f>
        <v>DISC00121</v>
      </c>
    </row>
    <row r="1376" customFormat="false" ht="15" hidden="false" customHeight="false" outlineLevel="0" collapsed="false">
      <c r="A1376" s="32" t="s">
        <v>3700</v>
      </c>
      <c r="B1376" s="32" t="s">
        <v>9521</v>
      </c>
      <c r="C1376" s="32" t="s">
        <v>22</v>
      </c>
      <c r="D1376" s="32" t="n">
        <v>4</v>
      </c>
      <c r="E1376" s="0" t="str">
        <f aca="false">VLOOKUP(A1376,EVER!$A$2:$R$2707,1,0)</f>
        <v>DISC00122</v>
      </c>
    </row>
    <row r="1377" customFormat="false" ht="15" hidden="false" customHeight="false" outlineLevel="0" collapsed="false">
      <c r="A1377" s="32" t="s">
        <v>3704</v>
      </c>
      <c r="B1377" s="32" t="s">
        <v>9522</v>
      </c>
      <c r="C1377" s="32" t="s">
        <v>22</v>
      </c>
      <c r="D1377" s="32" t="n">
        <v>3</v>
      </c>
      <c r="E1377" s="0" t="str">
        <f aca="false">VLOOKUP(A1377,EVER!$A$2:$R$2707,1,0)</f>
        <v>DISC00123</v>
      </c>
    </row>
    <row r="1378" customFormat="false" ht="15" hidden="false" customHeight="false" outlineLevel="0" collapsed="false">
      <c r="A1378" s="32" t="s">
        <v>3708</v>
      </c>
      <c r="B1378" s="32" t="s">
        <v>9523</v>
      </c>
      <c r="C1378" s="32" t="s">
        <v>22</v>
      </c>
      <c r="D1378" s="32" t="n">
        <v>17</v>
      </c>
      <c r="E1378" s="0" t="str">
        <f aca="false">VLOOKUP(A1378,EVER!$A$2:$R$2707,1,0)</f>
        <v>DISC00127</v>
      </c>
    </row>
    <row r="1379" customFormat="false" ht="15" hidden="false" customHeight="false" outlineLevel="0" collapsed="false">
      <c r="A1379" s="32" t="s">
        <v>3712</v>
      </c>
      <c r="B1379" s="32" t="s">
        <v>9524</v>
      </c>
      <c r="C1379" s="32" t="s">
        <v>22</v>
      </c>
      <c r="D1379" s="32" t="n">
        <v>1</v>
      </c>
      <c r="E1379" s="0" t="str">
        <f aca="false">VLOOKUP(A1379,EVER!$A$2:$R$2707,1,0)</f>
        <v>DISC00129</v>
      </c>
    </row>
    <row r="1380" customFormat="false" ht="15" hidden="false" customHeight="false" outlineLevel="0" collapsed="false">
      <c r="A1380" s="32" t="s">
        <v>3716</v>
      </c>
      <c r="B1380" s="32" t="s">
        <v>9525</v>
      </c>
      <c r="C1380" s="32" t="s">
        <v>22</v>
      </c>
      <c r="D1380" s="32" t="n">
        <v>18</v>
      </c>
    </row>
    <row r="1381" customFormat="false" ht="15" hidden="false" customHeight="false" outlineLevel="0" collapsed="false">
      <c r="A1381" s="32" t="s">
        <v>3720</v>
      </c>
      <c r="B1381" s="32" t="s">
        <v>9526</v>
      </c>
      <c r="C1381" s="32" t="s">
        <v>22</v>
      </c>
      <c r="D1381" s="32" t="n">
        <v>7</v>
      </c>
      <c r="E1381" s="0" t="str">
        <f aca="false">VLOOKUP(A1381,EVER!$A$2:$R$2707,1,0)</f>
        <v>DISC00132</v>
      </c>
    </row>
    <row r="1382" customFormat="false" ht="15" hidden="false" customHeight="false" outlineLevel="0" collapsed="false">
      <c r="A1382" s="32" t="s">
        <v>9527</v>
      </c>
      <c r="E1382" s="0" t="e">
        <f aca="false">VLOOKUP(A1382,EVER!$A$2:$R$2707,1,0)</f>
        <v>#N/A</v>
      </c>
    </row>
    <row r="1383" customFormat="false" ht="15" hidden="false" customHeight="false" outlineLevel="0" collapsed="false">
      <c r="A1383" s="32" t="s">
        <v>3723</v>
      </c>
      <c r="B1383" s="32" t="s">
        <v>9528</v>
      </c>
      <c r="C1383" s="32" t="s">
        <v>22</v>
      </c>
      <c r="D1383" s="32" t="n">
        <v>1</v>
      </c>
      <c r="E1383" s="0" t="str">
        <f aca="false">VLOOKUP(A1383,EVER!$A$2:$R$2707,1,0)</f>
        <v>DISC00140</v>
      </c>
    </row>
    <row r="1384" customFormat="false" ht="15" hidden="false" customHeight="false" outlineLevel="0" collapsed="false">
      <c r="A1384" s="32" t="s">
        <v>3727</v>
      </c>
      <c r="B1384" s="32" t="s">
        <v>9529</v>
      </c>
      <c r="C1384" s="32" t="s">
        <v>22</v>
      </c>
      <c r="D1384" s="32" t="n">
        <v>0</v>
      </c>
      <c r="E1384" s="0" t="str">
        <f aca="false">VLOOKUP(A1384,EVER!$A$2:$R$2707,1,0)</f>
        <v>DISC00149</v>
      </c>
    </row>
    <row r="1385" customFormat="false" ht="15" hidden="false" customHeight="false" outlineLevel="0" collapsed="false">
      <c r="A1385" s="32" t="s">
        <v>3731</v>
      </c>
      <c r="B1385" s="32" t="s">
        <v>9530</v>
      </c>
      <c r="C1385" s="32" t="s">
        <v>22</v>
      </c>
      <c r="D1385" s="32" t="n">
        <v>3</v>
      </c>
      <c r="E1385" s="0" t="str">
        <f aca="false">VLOOKUP(A1385,EVER!$A$2:$R$2707,1,0)</f>
        <v>DISC00152</v>
      </c>
    </row>
    <row r="1386" customFormat="false" ht="15" hidden="false" customHeight="false" outlineLevel="0" collapsed="false">
      <c r="A1386" s="32" t="s">
        <v>3735</v>
      </c>
      <c r="B1386" s="32" t="s">
        <v>9531</v>
      </c>
      <c r="C1386" s="32" t="s">
        <v>22</v>
      </c>
      <c r="D1386" s="32" t="n">
        <v>1</v>
      </c>
      <c r="E1386" s="0" t="str">
        <f aca="false">VLOOKUP(A1386,EVER!$A$2:$R$2707,1,0)</f>
        <v>DISC00153</v>
      </c>
    </row>
    <row r="1387" customFormat="false" ht="15" hidden="false" customHeight="false" outlineLevel="0" collapsed="false">
      <c r="A1387" s="32" t="s">
        <v>3738</v>
      </c>
      <c r="B1387" s="32" t="s">
        <v>9532</v>
      </c>
      <c r="C1387" s="32" t="s">
        <v>22</v>
      </c>
      <c r="D1387" s="32" t="n">
        <v>1</v>
      </c>
      <c r="E1387" s="0" t="str">
        <f aca="false">VLOOKUP(A1387,EVER!$A$2:$R$2707,1,0)</f>
        <v>DISC00156</v>
      </c>
    </row>
    <row r="1388" customFormat="false" ht="15" hidden="false" customHeight="false" outlineLevel="0" collapsed="false">
      <c r="A1388" s="32" t="s">
        <v>3742</v>
      </c>
      <c r="B1388" s="32" t="s">
        <v>9533</v>
      </c>
      <c r="C1388" s="32" t="s">
        <v>22</v>
      </c>
      <c r="D1388" s="32" t="n">
        <v>5</v>
      </c>
      <c r="E1388" s="0" t="str">
        <f aca="false">VLOOKUP(A1388,EVER!$A$2:$R$2707,1,0)</f>
        <v>DISC00157</v>
      </c>
    </row>
    <row r="1389" customFormat="false" ht="15" hidden="false" customHeight="false" outlineLevel="0" collapsed="false">
      <c r="A1389" s="32" t="s">
        <v>3745</v>
      </c>
      <c r="B1389" s="32" t="s">
        <v>9534</v>
      </c>
      <c r="C1389" s="32" t="s">
        <v>22</v>
      </c>
      <c r="D1389" s="32" t="n">
        <v>1</v>
      </c>
      <c r="E1389" s="0" t="str">
        <f aca="false">VLOOKUP(A1389,EVER!$A$2:$R$2707,1,0)</f>
        <v>DISC00165</v>
      </c>
    </row>
    <row r="1390" customFormat="false" ht="15" hidden="false" customHeight="false" outlineLevel="0" collapsed="false">
      <c r="A1390" s="32" t="s">
        <v>3749</v>
      </c>
      <c r="B1390" s="32" t="s">
        <v>9535</v>
      </c>
      <c r="C1390" s="32" t="s">
        <v>22</v>
      </c>
      <c r="D1390" s="32" t="n">
        <v>0</v>
      </c>
      <c r="E1390" s="0" t="str">
        <f aca="false">VLOOKUP(A1390,EVER!$A$2:$R$2707,1,0)</f>
        <v>DISC00166</v>
      </c>
    </row>
    <row r="1391" customFormat="false" ht="15" hidden="false" customHeight="false" outlineLevel="0" collapsed="false">
      <c r="A1391" s="32" t="s">
        <v>3753</v>
      </c>
      <c r="B1391" s="32" t="s">
        <v>9536</v>
      </c>
      <c r="C1391" s="32" t="s">
        <v>22</v>
      </c>
      <c r="D1391" s="32" t="n">
        <v>1</v>
      </c>
      <c r="E1391" s="0" t="str">
        <f aca="false">VLOOKUP(A1391,EVER!$A$2:$R$2707,1,0)</f>
        <v>DISC00167</v>
      </c>
    </row>
    <row r="1392" customFormat="false" ht="15" hidden="false" customHeight="false" outlineLevel="0" collapsed="false">
      <c r="A1392" s="32" t="s">
        <v>3757</v>
      </c>
      <c r="B1392" s="32" t="s">
        <v>9537</v>
      </c>
      <c r="C1392" s="32" t="s">
        <v>22</v>
      </c>
      <c r="D1392" s="32" t="n">
        <v>2</v>
      </c>
    </row>
    <row r="1393" customFormat="false" ht="15" hidden="false" customHeight="false" outlineLevel="0" collapsed="false">
      <c r="A1393" s="32" t="s">
        <v>3761</v>
      </c>
      <c r="B1393" s="32" t="s">
        <v>9538</v>
      </c>
      <c r="C1393" s="32" t="s">
        <v>22</v>
      </c>
      <c r="D1393" s="32" t="n">
        <v>1</v>
      </c>
      <c r="E1393" s="0" t="str">
        <f aca="false">VLOOKUP(A1393,EVER!$A$2:$R$2707,1,0)</f>
        <v>DISC00170</v>
      </c>
    </row>
    <row r="1394" customFormat="false" ht="15" hidden="false" customHeight="false" outlineLevel="0" collapsed="false">
      <c r="A1394" s="32" t="s">
        <v>9539</v>
      </c>
    </row>
    <row r="1395" customFormat="false" ht="15" hidden="false" customHeight="false" outlineLevel="0" collapsed="false">
      <c r="A1395" s="32" t="s">
        <v>3765</v>
      </c>
      <c r="B1395" s="32" t="s">
        <v>9540</v>
      </c>
      <c r="C1395" s="32" t="s">
        <v>22</v>
      </c>
      <c r="D1395" s="32" t="n">
        <v>1</v>
      </c>
      <c r="E1395" s="0" t="str">
        <f aca="false">VLOOKUP(A1395,EVER!$A$2:$R$2707,1,0)</f>
        <v>DISC00171</v>
      </c>
    </row>
    <row r="1396" customFormat="false" ht="15" hidden="false" customHeight="false" outlineLevel="0" collapsed="false">
      <c r="A1396" s="32" t="s">
        <v>9541</v>
      </c>
      <c r="E1396" s="0" t="e">
        <f aca="false">VLOOKUP(A1396,EVER!$A$2:$R$2707,1,0)</f>
        <v>#N/A</v>
      </c>
    </row>
    <row r="1397" customFormat="false" ht="15" hidden="false" customHeight="false" outlineLevel="0" collapsed="false">
      <c r="A1397" s="32" t="s">
        <v>3769</v>
      </c>
      <c r="B1397" s="32" t="s">
        <v>9542</v>
      </c>
      <c r="C1397" s="32" t="s">
        <v>22</v>
      </c>
      <c r="D1397" s="32" t="n">
        <v>1</v>
      </c>
      <c r="E1397" s="0" t="str">
        <f aca="false">VLOOKUP(A1397,EVER!$A$2:$R$2707,1,0)</f>
        <v>DISC00172</v>
      </c>
    </row>
    <row r="1398" customFormat="false" ht="15" hidden="false" customHeight="false" outlineLevel="0" collapsed="false">
      <c r="A1398" s="32" t="s">
        <v>3773</v>
      </c>
      <c r="B1398" s="32" t="s">
        <v>9543</v>
      </c>
      <c r="C1398" s="32" t="s">
        <v>22</v>
      </c>
      <c r="D1398" s="32" t="n">
        <v>8</v>
      </c>
      <c r="E1398" s="0" t="str">
        <f aca="false">VLOOKUP(A1398,EVER!$A$2:$R$2707,1,0)</f>
        <v>DISC0033</v>
      </c>
    </row>
    <row r="1399" customFormat="false" ht="15" hidden="false" customHeight="false" outlineLevel="0" collapsed="false">
      <c r="A1399" s="32" t="s">
        <v>3777</v>
      </c>
      <c r="B1399" s="32" t="s">
        <v>9544</v>
      </c>
      <c r="C1399" s="32" t="s">
        <v>22</v>
      </c>
      <c r="D1399" s="32" t="n">
        <v>2</v>
      </c>
      <c r="E1399" s="0" t="str">
        <f aca="false">VLOOKUP(A1399,EVER!$A$2:$R$2707,1,0)</f>
        <v>DISC0037</v>
      </c>
    </row>
    <row r="1400" customFormat="false" ht="15" hidden="false" customHeight="false" outlineLevel="0" collapsed="false">
      <c r="A1400" s="32" t="s">
        <v>3781</v>
      </c>
      <c r="B1400" s="32" t="s">
        <v>9545</v>
      </c>
      <c r="C1400" s="32" t="s">
        <v>22</v>
      </c>
      <c r="D1400" s="32" t="n">
        <v>1</v>
      </c>
      <c r="E1400" s="0" t="str">
        <f aca="false">VLOOKUP(A1400,EVER!$A$2:$R$2707,1,0)</f>
        <v>DISC0055</v>
      </c>
    </row>
    <row r="1401" customFormat="false" ht="15" hidden="false" customHeight="false" outlineLevel="0" collapsed="false">
      <c r="A1401" s="32" t="s">
        <v>3785</v>
      </c>
      <c r="B1401" s="32" t="s">
        <v>9546</v>
      </c>
      <c r="C1401" s="32" t="s">
        <v>22</v>
      </c>
      <c r="D1401" s="32" t="n">
        <v>6</v>
      </c>
      <c r="E1401" s="0" t="str">
        <f aca="false">VLOOKUP(A1401,EVER!$A$2:$R$2707,1,0)</f>
        <v>DISC0056</v>
      </c>
    </row>
    <row r="1402" customFormat="false" ht="15" hidden="false" customHeight="false" outlineLevel="0" collapsed="false">
      <c r="A1402" s="32" t="s">
        <v>3788</v>
      </c>
      <c r="B1402" s="32" t="s">
        <v>9547</v>
      </c>
      <c r="C1402" s="32" t="s">
        <v>22</v>
      </c>
      <c r="D1402" s="32" t="n">
        <v>4</v>
      </c>
      <c r="E1402" s="0" t="str">
        <f aca="false">VLOOKUP(A1402,EVER!$A$2:$R$2707,1,0)</f>
        <v>DISC0061</v>
      </c>
    </row>
    <row r="1403" customFormat="false" ht="15" hidden="false" customHeight="false" outlineLevel="0" collapsed="false">
      <c r="A1403" s="32" t="s">
        <v>3792</v>
      </c>
      <c r="B1403" s="32" t="s">
        <v>9548</v>
      </c>
      <c r="C1403" s="32" t="s">
        <v>22</v>
      </c>
      <c r="D1403" s="32" t="n">
        <v>2</v>
      </c>
      <c r="E1403" s="0" t="str">
        <f aca="false">VLOOKUP(A1403,EVER!$A$2:$R$2707,1,0)</f>
        <v>DISC0065</v>
      </c>
    </row>
    <row r="1404" customFormat="false" ht="15" hidden="false" customHeight="false" outlineLevel="0" collapsed="false">
      <c r="A1404" s="32" t="s">
        <v>3796</v>
      </c>
      <c r="B1404" s="32" t="s">
        <v>9549</v>
      </c>
      <c r="C1404" s="32" t="s">
        <v>22</v>
      </c>
      <c r="D1404" s="32" t="n">
        <v>3</v>
      </c>
    </row>
    <row r="1405" customFormat="false" ht="15" hidden="false" customHeight="false" outlineLevel="0" collapsed="false">
      <c r="A1405" s="32" t="s">
        <v>3800</v>
      </c>
      <c r="B1405" s="32" t="s">
        <v>9550</v>
      </c>
      <c r="C1405" s="32" t="s">
        <v>22</v>
      </c>
      <c r="D1405" s="32" t="n">
        <v>5</v>
      </c>
      <c r="E1405" s="0" t="str">
        <f aca="false">VLOOKUP(A1405,EVER!$A$2:$R$2707,1,0)</f>
        <v>DISC0071</v>
      </c>
    </row>
    <row r="1406" customFormat="false" ht="15" hidden="false" customHeight="false" outlineLevel="0" collapsed="false">
      <c r="A1406" s="32" t="s">
        <v>9551</v>
      </c>
      <c r="E1406" s="0" t="e">
        <f aca="false">VLOOKUP(A1406,EVER!$A$2:$R$2707,1,0)</f>
        <v>#N/A</v>
      </c>
    </row>
    <row r="1407" customFormat="false" ht="15" hidden="false" customHeight="false" outlineLevel="0" collapsed="false">
      <c r="A1407" s="32" t="s">
        <v>3803</v>
      </c>
      <c r="B1407" s="32" t="s">
        <v>9552</v>
      </c>
      <c r="C1407" s="32" t="s">
        <v>22</v>
      </c>
      <c r="D1407" s="32" t="n">
        <v>1</v>
      </c>
      <c r="E1407" s="0" t="str">
        <f aca="false">VLOOKUP(A1407,EVER!$A$2:$R$2707,1,0)</f>
        <v>DISC0072</v>
      </c>
    </row>
    <row r="1408" customFormat="false" ht="15" hidden="false" customHeight="false" outlineLevel="0" collapsed="false">
      <c r="A1408" s="32" t="s">
        <v>3807</v>
      </c>
      <c r="B1408" s="32" t="s">
        <v>9553</v>
      </c>
      <c r="C1408" s="32" t="s">
        <v>22</v>
      </c>
      <c r="D1408" s="32" t="n">
        <v>4</v>
      </c>
      <c r="E1408" s="0" t="str">
        <f aca="false">VLOOKUP(A1408,EVER!$A$2:$R$2707,1,0)</f>
        <v>DISC0073</v>
      </c>
    </row>
    <row r="1409" customFormat="false" ht="15" hidden="false" customHeight="false" outlineLevel="0" collapsed="false">
      <c r="A1409" s="32" t="s">
        <v>3811</v>
      </c>
      <c r="B1409" s="32" t="s">
        <v>9554</v>
      </c>
      <c r="C1409" s="32" t="s">
        <v>22</v>
      </c>
      <c r="D1409" s="32" t="n">
        <v>8</v>
      </c>
      <c r="E1409" s="0" t="str">
        <f aca="false">VLOOKUP(A1409,EVER!$A$2:$R$2707,1,0)</f>
        <v>DISC0074</v>
      </c>
    </row>
    <row r="1410" customFormat="false" ht="15" hidden="false" customHeight="false" outlineLevel="0" collapsed="false">
      <c r="A1410" s="32" t="s">
        <v>3815</v>
      </c>
      <c r="B1410" s="32" t="s">
        <v>9555</v>
      </c>
      <c r="C1410" s="32" t="s">
        <v>22</v>
      </c>
      <c r="D1410" s="32" t="n">
        <v>3</v>
      </c>
      <c r="E1410" s="0" t="str">
        <f aca="false">VLOOKUP(A1410,EVER!$A$2:$R$2707,1,0)</f>
        <v>DISC0075</v>
      </c>
    </row>
    <row r="1411" customFormat="false" ht="15" hidden="false" customHeight="false" outlineLevel="0" collapsed="false">
      <c r="A1411" s="32" t="s">
        <v>3820</v>
      </c>
      <c r="B1411" s="32" t="s">
        <v>9556</v>
      </c>
      <c r="C1411" s="32" t="s">
        <v>22</v>
      </c>
      <c r="D1411" s="32" t="n">
        <v>3</v>
      </c>
      <c r="E1411" s="0" t="str">
        <f aca="false">VLOOKUP(A1411,EVER!$A$2:$R$2707,1,0)</f>
        <v>DISC0080</v>
      </c>
    </row>
    <row r="1412" customFormat="false" ht="15" hidden="false" customHeight="false" outlineLevel="0" collapsed="false">
      <c r="A1412" s="32" t="s">
        <v>3824</v>
      </c>
      <c r="B1412" s="32" t="s">
        <v>9557</v>
      </c>
      <c r="C1412" s="32" t="s">
        <v>22</v>
      </c>
      <c r="D1412" s="32" t="n">
        <v>1</v>
      </c>
      <c r="E1412" s="0" t="str">
        <f aca="false">VLOOKUP(A1412,EVER!$A$2:$R$2707,1,0)</f>
        <v>DISC0082</v>
      </c>
    </row>
    <row r="1413" customFormat="false" ht="15" hidden="false" customHeight="false" outlineLevel="0" collapsed="false">
      <c r="A1413" s="32" t="s">
        <v>3828</v>
      </c>
      <c r="B1413" s="32" t="s">
        <v>9558</v>
      </c>
      <c r="C1413" s="32" t="s">
        <v>22</v>
      </c>
      <c r="D1413" s="32" t="n">
        <v>5</v>
      </c>
      <c r="E1413" s="0" t="str">
        <f aca="false">VLOOKUP(A1413,EVER!$A$2:$R$2707,1,0)</f>
        <v>DISC0083</v>
      </c>
    </row>
    <row r="1415" customFormat="false" ht="15" hidden="false" customHeight="false" outlineLevel="0" collapsed="false">
      <c r="A1415" s="57" t="s">
        <v>9559</v>
      </c>
    </row>
    <row r="1417" customFormat="false" ht="15" hidden="false" customHeight="false" outlineLevel="0" collapsed="false">
      <c r="A1417" s="56" t="s">
        <v>8412</v>
      </c>
    </row>
    <row r="1418" customFormat="false" ht="15" hidden="false" customHeight="false" outlineLevel="0" collapsed="false">
      <c r="A1418" s="56" t="s">
        <v>8413</v>
      </c>
      <c r="B1418" s="56" t="s">
        <v>8414</v>
      </c>
      <c r="C1418" s="56" t="s">
        <v>8415</v>
      </c>
      <c r="D1418" s="56" t="s">
        <v>8416</v>
      </c>
    </row>
    <row r="1419" customFormat="false" ht="15" hidden="false" customHeight="false" outlineLevel="0" collapsed="false">
      <c r="A1419" s="32" t="s">
        <v>3832</v>
      </c>
      <c r="B1419" s="32" t="s">
        <v>9560</v>
      </c>
      <c r="C1419" s="32" t="s">
        <v>22</v>
      </c>
      <c r="D1419" s="32" t="n">
        <v>2</v>
      </c>
      <c r="E1419" s="0" t="str">
        <f aca="false">VLOOKUP(A1419,EVER!$A$2:$R$2707,1,0)</f>
        <v>DISC0084</v>
      </c>
    </row>
    <row r="1420" customFormat="false" ht="15" hidden="false" customHeight="false" outlineLevel="0" collapsed="false">
      <c r="A1420" s="32" t="s">
        <v>3836</v>
      </c>
      <c r="B1420" s="32" t="s">
        <v>9561</v>
      </c>
      <c r="C1420" s="32" t="s">
        <v>22</v>
      </c>
      <c r="D1420" s="32" t="n">
        <v>4</v>
      </c>
      <c r="E1420" s="0" t="str">
        <f aca="false">VLOOKUP(A1420,EVER!$A$2:$R$2707,1,0)</f>
        <v>DISC0089</v>
      </c>
    </row>
    <row r="1421" customFormat="false" ht="15" hidden="false" customHeight="false" outlineLevel="0" collapsed="false">
      <c r="A1421" s="32" t="s">
        <v>3840</v>
      </c>
      <c r="B1421" s="32" t="s">
        <v>9562</v>
      </c>
      <c r="C1421" s="32" t="s">
        <v>22</v>
      </c>
      <c r="D1421" s="32" t="n">
        <v>7</v>
      </c>
      <c r="E1421" s="0" t="str">
        <f aca="false">VLOOKUP(A1421,EVER!$A$2:$R$2707,1,0)</f>
        <v>DISC0091</v>
      </c>
    </row>
    <row r="1422" customFormat="false" ht="15" hidden="false" customHeight="false" outlineLevel="0" collapsed="false">
      <c r="A1422" s="32" t="s">
        <v>3844</v>
      </c>
      <c r="B1422" s="32" t="s">
        <v>9563</v>
      </c>
      <c r="C1422" s="32" t="s">
        <v>22</v>
      </c>
      <c r="D1422" s="32" t="n">
        <v>6</v>
      </c>
    </row>
    <row r="1423" customFormat="false" ht="15" hidden="false" customHeight="false" outlineLevel="0" collapsed="false">
      <c r="A1423" s="32" t="s">
        <v>3848</v>
      </c>
      <c r="B1423" s="32" t="s">
        <v>9564</v>
      </c>
      <c r="C1423" s="32" t="s">
        <v>22</v>
      </c>
      <c r="D1423" s="32" t="n">
        <v>4</v>
      </c>
      <c r="E1423" s="0" t="str">
        <f aca="false">VLOOKUP(A1423,EVER!$A$2:$R$2707,1,0)</f>
        <v>DISC0094</v>
      </c>
    </row>
    <row r="1424" customFormat="false" ht="15" hidden="false" customHeight="false" outlineLevel="0" collapsed="false">
      <c r="A1424" s="32" t="s">
        <v>9565</v>
      </c>
      <c r="E1424" s="0" t="e">
        <f aca="false">VLOOKUP(A1424,EVER!$A$2:$R$2707,1,0)</f>
        <v>#N/A</v>
      </c>
    </row>
    <row r="1425" customFormat="false" ht="15" hidden="false" customHeight="false" outlineLevel="0" collapsed="false">
      <c r="A1425" s="32" t="s">
        <v>3852</v>
      </c>
      <c r="B1425" s="32" t="s">
        <v>9566</v>
      </c>
      <c r="C1425" s="32" t="s">
        <v>22</v>
      </c>
      <c r="D1425" s="32" t="n">
        <v>8</v>
      </c>
      <c r="E1425" s="0" t="str">
        <f aca="false">VLOOKUP(A1425,EVER!$A$2:$R$2707,1,0)</f>
        <v>DISC0097</v>
      </c>
    </row>
    <row r="1426" customFormat="false" ht="15" hidden="false" customHeight="false" outlineLevel="0" collapsed="false">
      <c r="A1426" s="32" t="s">
        <v>3856</v>
      </c>
      <c r="B1426" s="32" t="s">
        <v>9567</v>
      </c>
      <c r="C1426" s="32" t="s">
        <v>22</v>
      </c>
      <c r="D1426" s="32" t="n">
        <v>8</v>
      </c>
      <c r="E1426" s="0" t="str">
        <f aca="false">VLOOKUP(A1426,EVER!$A$2:$R$2707,1,0)</f>
        <v>DISC0099</v>
      </c>
    </row>
    <row r="1427" customFormat="false" ht="15" hidden="false" customHeight="false" outlineLevel="0" collapsed="false">
      <c r="A1427" s="32" t="s">
        <v>3860</v>
      </c>
      <c r="B1427" s="32" t="s">
        <v>9529</v>
      </c>
      <c r="C1427" s="32" t="s">
        <v>22</v>
      </c>
      <c r="D1427" s="32" t="n">
        <v>10</v>
      </c>
      <c r="E1427" s="0" t="str">
        <f aca="false">VLOOKUP(A1427,EVER!$A$2:$R$2707,1,0)</f>
        <v>DISC0149</v>
      </c>
    </row>
    <row r="1428" customFormat="false" ht="15" hidden="false" customHeight="false" outlineLevel="0" collapsed="false">
      <c r="A1428" s="32" t="s">
        <v>3861</v>
      </c>
      <c r="B1428" s="32" t="s">
        <v>9568</v>
      </c>
      <c r="C1428" s="32" t="s">
        <v>22</v>
      </c>
      <c r="D1428" s="32" t="n">
        <v>0</v>
      </c>
      <c r="E1428" s="0" t="str">
        <f aca="false">VLOOKUP(A1428,EVER!$A$2:$R$2707,1,0)</f>
        <v>DISC0177</v>
      </c>
    </row>
    <row r="1429" customFormat="false" ht="15" hidden="false" customHeight="false" outlineLevel="0" collapsed="false">
      <c r="A1429" s="32" t="s">
        <v>3866</v>
      </c>
      <c r="B1429" s="32" t="s">
        <v>9569</v>
      </c>
      <c r="C1429" s="32" t="s">
        <v>22</v>
      </c>
      <c r="D1429" s="32" t="n">
        <v>5</v>
      </c>
      <c r="E1429" s="0" t="str">
        <f aca="false">VLOOKUP(A1429,EVER!$A$2:$R$2707,1,0)</f>
        <v>DISC0178</v>
      </c>
    </row>
    <row r="1430" customFormat="false" ht="15" hidden="false" customHeight="false" outlineLevel="0" collapsed="false">
      <c r="A1430" s="32" t="s">
        <v>3869</v>
      </c>
      <c r="B1430" s="32" t="s">
        <v>9570</v>
      </c>
      <c r="C1430" s="32" t="s">
        <v>22</v>
      </c>
      <c r="D1430" s="32" t="n">
        <v>2</v>
      </c>
      <c r="E1430" s="0" t="str">
        <f aca="false">VLOOKUP(A1430,EVER!$A$2:$R$2707,1,0)</f>
        <v>DISC0179</v>
      </c>
    </row>
    <row r="1431" customFormat="false" ht="15" hidden="false" customHeight="false" outlineLevel="0" collapsed="false">
      <c r="A1431" s="32" t="s">
        <v>3872</v>
      </c>
      <c r="B1431" s="32" t="s">
        <v>9571</v>
      </c>
      <c r="C1431" s="32" t="s">
        <v>22</v>
      </c>
      <c r="D1431" s="32" t="n">
        <v>2</v>
      </c>
      <c r="E1431" s="0" t="str">
        <f aca="false">VLOOKUP(A1431,EVER!$A$2:$R$2707,1,0)</f>
        <v>DISC0180</v>
      </c>
    </row>
    <row r="1432" customFormat="false" ht="15" hidden="false" customHeight="false" outlineLevel="0" collapsed="false">
      <c r="A1432" s="32" t="s">
        <v>3875</v>
      </c>
      <c r="B1432" s="32" t="s">
        <v>9572</v>
      </c>
      <c r="C1432" s="32" t="s">
        <v>22</v>
      </c>
      <c r="D1432" s="32" t="n">
        <v>2</v>
      </c>
    </row>
    <row r="1433" customFormat="false" ht="15" hidden="false" customHeight="false" outlineLevel="0" collapsed="false">
      <c r="A1433" s="32" t="s">
        <v>3878</v>
      </c>
      <c r="B1433" s="32" t="s">
        <v>9573</v>
      </c>
      <c r="C1433" s="32" t="s">
        <v>22</v>
      </c>
      <c r="D1433" s="32" t="n">
        <v>1</v>
      </c>
      <c r="E1433" s="0" t="str">
        <f aca="false">VLOOKUP(A1433,EVER!$A$2:$R$2707,1,0)</f>
        <v>DISC0182</v>
      </c>
    </row>
    <row r="1434" customFormat="false" ht="15" hidden="false" customHeight="false" outlineLevel="0" collapsed="false">
      <c r="E1434" s="0" t="e">
        <f aca="false">VLOOKUP(A1434,EVER!$A$2:$R$2707,1,0)</f>
        <v>#N/A</v>
      </c>
    </row>
    <row r="1435" customFormat="false" ht="15" hidden="false" customHeight="false" outlineLevel="0" collapsed="false">
      <c r="A1435" s="32" t="s">
        <v>3881</v>
      </c>
      <c r="B1435" s="32" t="s">
        <v>9574</v>
      </c>
      <c r="C1435" s="32" t="s">
        <v>22</v>
      </c>
      <c r="D1435" s="32" t="n">
        <v>1</v>
      </c>
      <c r="E1435" s="0" t="str">
        <f aca="false">VLOOKUP(A1435,EVER!$A$2:$R$2707,1,0)</f>
        <v>EJE 0005</v>
      </c>
    </row>
    <row r="1436" customFormat="false" ht="15" hidden="false" customHeight="false" outlineLevel="0" collapsed="false">
      <c r="A1436" s="32" t="s">
        <v>3885</v>
      </c>
      <c r="B1436" s="32" t="s">
        <v>9575</v>
      </c>
      <c r="C1436" s="32" t="s">
        <v>22</v>
      </c>
      <c r="D1436" s="32" t="n">
        <v>1</v>
      </c>
      <c r="E1436" s="0" t="str">
        <f aca="false">VLOOKUP(A1436,EVER!$A$2:$R$2707,1,0)</f>
        <v>EJE 0006</v>
      </c>
    </row>
    <row r="1437" customFormat="false" ht="15" hidden="false" customHeight="false" outlineLevel="0" collapsed="false">
      <c r="A1437" s="32" t="s">
        <v>3888</v>
      </c>
      <c r="B1437" s="32" t="s">
        <v>9576</v>
      </c>
      <c r="C1437" s="32" t="s">
        <v>22</v>
      </c>
      <c r="D1437" s="32" t="n">
        <v>1</v>
      </c>
    </row>
    <row r="1438" customFormat="false" ht="15" hidden="false" customHeight="false" outlineLevel="0" collapsed="false">
      <c r="A1438" s="32" t="s">
        <v>3895</v>
      </c>
      <c r="B1438" s="32" t="s">
        <v>9577</v>
      </c>
      <c r="C1438" s="32" t="s">
        <v>22</v>
      </c>
      <c r="D1438" s="32" t="n">
        <v>1</v>
      </c>
      <c r="E1438" s="0" t="str">
        <f aca="false">VLOOKUP(A1438,EVER!$A$2:$R$2707,1,0)</f>
        <v>EJE 0012</v>
      </c>
    </row>
    <row r="1439" customFormat="false" ht="15" hidden="false" customHeight="false" outlineLevel="0" collapsed="false">
      <c r="E1439" s="0" t="e">
        <f aca="false">VLOOKUP(A1439,EVER!$A$2:$R$2707,1,0)</f>
        <v>#N/A</v>
      </c>
    </row>
    <row r="1440" customFormat="false" ht="15" hidden="false" customHeight="false" outlineLevel="0" collapsed="false">
      <c r="A1440" s="32" t="s">
        <v>3898</v>
      </c>
      <c r="B1440" s="32" t="s">
        <v>9578</v>
      </c>
      <c r="C1440" s="32" t="s">
        <v>22</v>
      </c>
      <c r="D1440" s="32" t="n">
        <v>0</v>
      </c>
      <c r="E1440" s="0" t="str">
        <f aca="false">VLOOKUP(A1440,EVER!$A$2:$R$2707,1,0)</f>
        <v>EMPA0002</v>
      </c>
    </row>
    <row r="1441" customFormat="false" ht="15" hidden="false" customHeight="false" outlineLevel="0" collapsed="false">
      <c r="A1441" s="32" t="s">
        <v>3904</v>
      </c>
      <c r="B1441" s="32" t="s">
        <v>9579</v>
      </c>
      <c r="C1441" s="32" t="s">
        <v>22</v>
      </c>
      <c r="D1441" s="32" t="n">
        <v>1</v>
      </c>
      <c r="E1441" s="0" t="str">
        <f aca="false">VLOOKUP(A1441,EVER!$A$2:$R$2707,1,0)</f>
        <v>EMPA0003</v>
      </c>
    </row>
    <row r="1442" customFormat="false" ht="15" hidden="false" customHeight="false" outlineLevel="0" collapsed="false">
      <c r="A1442" s="32" t="s">
        <v>3909</v>
      </c>
      <c r="B1442" s="32" t="s">
        <v>9580</v>
      </c>
      <c r="C1442" s="32" t="s">
        <v>22</v>
      </c>
      <c r="D1442" s="32" t="n">
        <v>9</v>
      </c>
      <c r="E1442" s="0" t="str">
        <f aca="false">VLOOKUP(A1442,EVER!$A$2:$R$2707,1,0)</f>
        <v>EMPA0004</v>
      </c>
    </row>
    <row r="1443" customFormat="false" ht="15" hidden="false" customHeight="false" outlineLevel="0" collapsed="false">
      <c r="A1443" s="32" t="s">
        <v>3914</v>
      </c>
      <c r="B1443" s="32" t="s">
        <v>9581</v>
      </c>
      <c r="C1443" s="32" t="s">
        <v>22</v>
      </c>
      <c r="D1443" s="32" t="n">
        <v>3</v>
      </c>
      <c r="E1443" s="0" t="str">
        <f aca="false">VLOOKUP(A1443,EVER!$A$2:$R$2707,1,0)</f>
        <v>EMPA0006</v>
      </c>
    </row>
    <row r="1444" customFormat="false" ht="15" hidden="false" customHeight="false" outlineLevel="0" collapsed="false">
      <c r="A1444" s="32" t="s">
        <v>3918</v>
      </c>
      <c r="B1444" s="32" t="s">
        <v>9582</v>
      </c>
      <c r="C1444" s="32" t="s">
        <v>22</v>
      </c>
      <c r="D1444" s="32" t="n">
        <v>9</v>
      </c>
      <c r="E1444" s="0" t="str">
        <f aca="false">VLOOKUP(A1444,EVER!$A$2:$R$2707,1,0)</f>
        <v>EMPA0008</v>
      </c>
    </row>
    <row r="1445" customFormat="false" ht="15" hidden="false" customHeight="false" outlineLevel="0" collapsed="false">
      <c r="A1445" s="32" t="s">
        <v>3922</v>
      </c>
      <c r="B1445" s="32" t="s">
        <v>9583</v>
      </c>
      <c r="C1445" s="32" t="s">
        <v>22</v>
      </c>
      <c r="D1445" s="32" t="n">
        <v>3</v>
      </c>
      <c r="E1445" s="0" t="str">
        <f aca="false">VLOOKUP(A1445,EVER!$A$2:$R$2707,1,0)</f>
        <v>EMPA0010</v>
      </c>
    </row>
    <row r="1446" customFormat="false" ht="15" hidden="false" customHeight="false" outlineLevel="0" collapsed="false">
      <c r="A1446" s="32" t="s">
        <v>3926</v>
      </c>
      <c r="B1446" s="32" t="s">
        <v>9584</v>
      </c>
      <c r="C1446" s="32" t="s">
        <v>22</v>
      </c>
      <c r="D1446" s="32" t="n">
        <v>3</v>
      </c>
      <c r="E1446" s="0" t="str">
        <f aca="false">VLOOKUP(A1446,EVER!$A$2:$R$2707,1,0)</f>
        <v>EMPA0011</v>
      </c>
    </row>
    <row r="1447" customFormat="false" ht="15" hidden="false" customHeight="false" outlineLevel="0" collapsed="false">
      <c r="A1447" s="32" t="s">
        <v>3930</v>
      </c>
      <c r="B1447" s="32" t="s">
        <v>9585</v>
      </c>
      <c r="C1447" s="32" t="s">
        <v>22</v>
      </c>
      <c r="D1447" s="32" t="n">
        <v>1</v>
      </c>
      <c r="E1447" s="0" t="str">
        <f aca="false">VLOOKUP(A1447,EVER!$A$2:$R$2707,1,0)</f>
        <v>EMPA0013</v>
      </c>
    </row>
    <row r="1448" customFormat="false" ht="15" hidden="false" customHeight="false" outlineLevel="0" collapsed="false">
      <c r="A1448" s="32" t="s">
        <v>3934</v>
      </c>
      <c r="B1448" s="32" t="s">
        <v>9586</v>
      </c>
      <c r="C1448" s="32" t="s">
        <v>22</v>
      </c>
      <c r="D1448" s="32" t="n">
        <v>9</v>
      </c>
      <c r="E1448" s="0" t="str">
        <f aca="false">VLOOKUP(A1448,EVER!$A$2:$R$2707,1,0)</f>
        <v>EMPA0014</v>
      </c>
    </row>
    <row r="1449" customFormat="false" ht="15" hidden="false" customHeight="false" outlineLevel="0" collapsed="false">
      <c r="A1449" s="32" t="s">
        <v>3938</v>
      </c>
      <c r="B1449" s="32" t="s">
        <v>9587</v>
      </c>
      <c r="C1449" s="32" t="s">
        <v>22</v>
      </c>
      <c r="D1449" s="32" t="n">
        <v>8</v>
      </c>
      <c r="E1449" s="0" t="str">
        <f aca="false">VLOOKUP(A1449,EVER!$A$2:$R$2707,1,0)</f>
        <v>EMPA0015</v>
      </c>
    </row>
    <row r="1450" customFormat="false" ht="15" hidden="false" customHeight="false" outlineLevel="0" collapsed="false">
      <c r="A1450" s="32" t="s">
        <v>3940</v>
      </c>
      <c r="B1450" s="32" t="s">
        <v>9588</v>
      </c>
      <c r="C1450" s="32" t="s">
        <v>22</v>
      </c>
      <c r="D1450" s="32" t="n">
        <v>8</v>
      </c>
      <c r="E1450" s="0" t="str">
        <f aca="false">VLOOKUP(A1450,EVER!$A$2:$R$2707,1,0)</f>
        <v>EMPA0018</v>
      </c>
    </row>
    <row r="1451" customFormat="false" ht="15" hidden="false" customHeight="false" outlineLevel="0" collapsed="false">
      <c r="A1451" s="32" t="s">
        <v>3943</v>
      </c>
      <c r="B1451" s="32" t="s">
        <v>9589</v>
      </c>
      <c r="C1451" s="32" t="s">
        <v>22</v>
      </c>
      <c r="D1451" s="32" t="n">
        <v>2</v>
      </c>
      <c r="E1451" s="0" t="str">
        <f aca="false">VLOOKUP(A1451,EVER!$A$2:$R$2707,1,0)</f>
        <v>EMPA0019</v>
      </c>
    </row>
    <row r="1452" customFormat="false" ht="15" hidden="false" customHeight="false" outlineLevel="0" collapsed="false">
      <c r="A1452" s="32" t="s">
        <v>3947</v>
      </c>
      <c r="B1452" s="32" t="s">
        <v>9590</v>
      </c>
      <c r="C1452" s="32" t="s">
        <v>22</v>
      </c>
      <c r="D1452" s="32" t="n">
        <v>12</v>
      </c>
      <c r="E1452" s="0" t="str">
        <f aca="false">VLOOKUP(A1452,EVER!$A$2:$R$2707,1,0)</f>
        <v>EMPA0020</v>
      </c>
    </row>
    <row r="1453" customFormat="false" ht="15" hidden="false" customHeight="false" outlineLevel="0" collapsed="false">
      <c r="A1453" s="32" t="s">
        <v>3950</v>
      </c>
      <c r="B1453" s="32" t="s">
        <v>9591</v>
      </c>
      <c r="C1453" s="32" t="s">
        <v>22</v>
      </c>
      <c r="D1453" s="32" t="n">
        <v>1</v>
      </c>
      <c r="E1453" s="0" t="str">
        <f aca="false">VLOOKUP(A1453,EVER!$A$2:$R$2707,1,0)</f>
        <v>EMPA0022</v>
      </c>
    </row>
    <row r="1454" customFormat="false" ht="15" hidden="false" customHeight="false" outlineLevel="0" collapsed="false">
      <c r="A1454" s="32" t="s">
        <v>3954</v>
      </c>
      <c r="B1454" s="32" t="s">
        <v>9592</v>
      </c>
      <c r="C1454" s="32" t="s">
        <v>22</v>
      </c>
      <c r="D1454" s="32" t="n">
        <v>2</v>
      </c>
      <c r="E1454" s="0" t="str">
        <f aca="false">VLOOKUP(A1454,EVER!$A$2:$R$2707,1,0)</f>
        <v>EMPA0023</v>
      </c>
    </row>
    <row r="1455" customFormat="false" ht="15" hidden="false" customHeight="false" outlineLevel="0" collapsed="false">
      <c r="A1455" s="32" t="s">
        <v>3958</v>
      </c>
      <c r="B1455" s="32" t="s">
        <v>9593</v>
      </c>
      <c r="C1455" s="32" t="s">
        <v>22</v>
      </c>
      <c r="D1455" s="32" t="n">
        <v>1</v>
      </c>
      <c r="E1455" s="0" t="str">
        <f aca="false">VLOOKUP(A1455,EVER!$A$2:$R$2707,1,0)</f>
        <v>EMPA0027</v>
      </c>
    </row>
    <row r="1456" customFormat="false" ht="15" hidden="false" customHeight="false" outlineLevel="0" collapsed="false">
      <c r="A1456" s="32" t="s">
        <v>3962</v>
      </c>
      <c r="B1456" s="32" t="s">
        <v>9594</v>
      </c>
      <c r="C1456" s="32" t="s">
        <v>22</v>
      </c>
      <c r="D1456" s="32" t="n">
        <v>16</v>
      </c>
      <c r="E1456" s="0" t="str">
        <f aca="false">VLOOKUP(A1456,EVER!$A$2:$R$2707,1,0)</f>
        <v>EMPA0030</v>
      </c>
    </row>
    <row r="1457" customFormat="false" ht="15" hidden="false" customHeight="false" outlineLevel="0" collapsed="false">
      <c r="A1457" s="32" t="s">
        <v>3966</v>
      </c>
      <c r="B1457" s="32" t="s">
        <v>9595</v>
      </c>
      <c r="C1457" s="32" t="s">
        <v>22</v>
      </c>
      <c r="D1457" s="32" t="n">
        <v>2</v>
      </c>
      <c r="E1457" s="0" t="str">
        <f aca="false">VLOOKUP(A1457,EVER!$A$2:$R$2707,1,0)</f>
        <v>EMPA0034</v>
      </c>
    </row>
    <row r="1458" customFormat="false" ht="15" hidden="false" customHeight="false" outlineLevel="0" collapsed="false">
      <c r="A1458" s="32" t="s">
        <v>3970</v>
      </c>
      <c r="B1458" s="32" t="s">
        <v>9596</v>
      </c>
      <c r="C1458" s="32" t="s">
        <v>22</v>
      </c>
      <c r="D1458" s="32" t="n">
        <v>8</v>
      </c>
      <c r="E1458" s="0" t="str">
        <f aca="false">VLOOKUP(A1458,EVER!$A$2:$R$2707,1,0)</f>
        <v>EMPA0035</v>
      </c>
    </row>
    <row r="1460" customFormat="false" ht="15" hidden="false" customHeight="false" outlineLevel="0" collapsed="false">
      <c r="A1460" s="57" t="s">
        <v>9597</v>
      </c>
    </row>
    <row r="1462" customFormat="false" ht="15" hidden="false" customHeight="false" outlineLevel="0" collapsed="false">
      <c r="A1462" s="56" t="s">
        <v>8412</v>
      </c>
    </row>
    <row r="1463" customFormat="false" ht="15" hidden="false" customHeight="false" outlineLevel="0" collapsed="false">
      <c r="A1463" s="56" t="s">
        <v>8413</v>
      </c>
      <c r="B1463" s="56" t="s">
        <v>8414</v>
      </c>
      <c r="C1463" s="56" t="s">
        <v>8415</v>
      </c>
      <c r="D1463" s="56" t="s">
        <v>8416</v>
      </c>
    </row>
    <row r="1464" customFormat="false" ht="15" hidden="false" customHeight="false" outlineLevel="0" collapsed="false">
      <c r="A1464" s="32" t="s">
        <v>3973</v>
      </c>
      <c r="B1464" s="32" t="s">
        <v>9598</v>
      </c>
      <c r="C1464" s="32" t="s">
        <v>22</v>
      </c>
      <c r="D1464" s="32" t="n">
        <v>2</v>
      </c>
      <c r="E1464" s="0" t="str">
        <f aca="false">VLOOKUP(A1464,EVER!$A$2:$R$2707,1,0)</f>
        <v>EMPA0036</v>
      </c>
    </row>
    <row r="1465" customFormat="false" ht="15" hidden="false" customHeight="false" outlineLevel="0" collapsed="false">
      <c r="A1465" s="32" t="s">
        <v>3977</v>
      </c>
      <c r="B1465" s="32" t="s">
        <v>9599</v>
      </c>
      <c r="C1465" s="32" t="s">
        <v>22</v>
      </c>
      <c r="D1465" s="32" t="n">
        <v>4</v>
      </c>
      <c r="E1465" s="0" t="str">
        <f aca="false">VLOOKUP(A1465,EVER!$A$2:$R$2707,1,0)</f>
        <v>EMPA0037</v>
      </c>
    </row>
    <row r="1466" customFormat="false" ht="15" hidden="false" customHeight="false" outlineLevel="0" collapsed="false">
      <c r="A1466" s="32" t="s">
        <v>3980</v>
      </c>
      <c r="B1466" s="32" t="s">
        <v>9600</v>
      </c>
      <c r="C1466" s="32" t="s">
        <v>22</v>
      </c>
      <c r="D1466" s="32" t="n">
        <v>2</v>
      </c>
      <c r="E1466" s="0" t="str">
        <f aca="false">VLOOKUP(A1466,EVER!$A$2:$R$2707,1,0)</f>
        <v>EMPA0038</v>
      </c>
    </row>
    <row r="1467" customFormat="false" ht="15" hidden="false" customHeight="false" outlineLevel="0" collapsed="false">
      <c r="A1467" s="32" t="s">
        <v>3984</v>
      </c>
      <c r="B1467" s="32" t="s">
        <v>9601</v>
      </c>
      <c r="C1467" s="32" t="s">
        <v>22</v>
      </c>
      <c r="D1467" s="32" t="n">
        <v>8</v>
      </c>
      <c r="E1467" s="0" t="str">
        <f aca="false">VLOOKUP(A1467,EVER!$A$2:$R$2707,1,0)</f>
        <v>EMPA0039</v>
      </c>
    </row>
    <row r="1468" customFormat="false" ht="15" hidden="false" customHeight="false" outlineLevel="0" collapsed="false">
      <c r="A1468" s="32" t="s">
        <v>3988</v>
      </c>
      <c r="B1468" s="32" t="s">
        <v>9602</v>
      </c>
      <c r="C1468" s="32" t="s">
        <v>22</v>
      </c>
      <c r="D1468" s="32" t="n">
        <v>7</v>
      </c>
      <c r="E1468" s="0" t="str">
        <f aca="false">VLOOKUP(A1468,EVER!$A$2:$R$2707,1,0)</f>
        <v>EMPA0040</v>
      </c>
    </row>
    <row r="1469" customFormat="false" ht="15" hidden="false" customHeight="false" outlineLevel="0" collapsed="false">
      <c r="A1469" s="32" t="s">
        <v>3993</v>
      </c>
      <c r="B1469" s="32" t="s">
        <v>9603</v>
      </c>
      <c r="C1469" s="32" t="s">
        <v>22</v>
      </c>
      <c r="D1469" s="32" t="n">
        <v>4</v>
      </c>
      <c r="E1469" s="0" t="str">
        <f aca="false">VLOOKUP(A1469,EVER!$A$2:$R$2707,1,0)</f>
        <v>EMPA0043</v>
      </c>
    </row>
    <row r="1470" customFormat="false" ht="15" hidden="false" customHeight="false" outlineLevel="0" collapsed="false">
      <c r="A1470" s="32" t="s">
        <v>3996</v>
      </c>
      <c r="B1470" s="32" t="s">
        <v>9604</v>
      </c>
      <c r="C1470" s="32" t="s">
        <v>22</v>
      </c>
      <c r="D1470" s="32" t="n">
        <v>7</v>
      </c>
      <c r="E1470" s="0" t="str">
        <f aca="false">VLOOKUP(A1470,EVER!$A$2:$R$2707,1,0)</f>
        <v>EMPA0045</v>
      </c>
    </row>
    <row r="1471" customFormat="false" ht="15" hidden="false" customHeight="false" outlineLevel="0" collapsed="false">
      <c r="A1471" s="32" t="s">
        <v>3999</v>
      </c>
      <c r="B1471" s="32" t="s">
        <v>9605</v>
      </c>
      <c r="C1471" s="32" t="s">
        <v>22</v>
      </c>
      <c r="D1471" s="32" t="n">
        <v>1</v>
      </c>
      <c r="E1471" s="0" t="str">
        <f aca="false">VLOOKUP(A1471,EVER!$A$2:$R$2707,1,0)</f>
        <v>EMPA0046</v>
      </c>
    </row>
    <row r="1472" customFormat="false" ht="15" hidden="false" customHeight="false" outlineLevel="0" collapsed="false">
      <c r="A1472" s="32" t="s">
        <v>4001</v>
      </c>
      <c r="B1472" s="32" t="s">
        <v>9606</v>
      </c>
      <c r="C1472" s="32" t="s">
        <v>22</v>
      </c>
      <c r="D1472" s="32" t="n">
        <v>1</v>
      </c>
      <c r="E1472" s="0" t="str">
        <f aca="false">VLOOKUP(A1472,EVER!$A$2:$R$2707,1,0)</f>
        <v>EMPA0048</v>
      </c>
    </row>
    <row r="1473" customFormat="false" ht="15" hidden="false" customHeight="false" outlineLevel="0" collapsed="false">
      <c r="A1473" s="32" t="s">
        <v>4006</v>
      </c>
      <c r="B1473" s="32" t="s">
        <v>9607</v>
      </c>
      <c r="C1473" s="32" t="s">
        <v>22</v>
      </c>
      <c r="D1473" s="32" t="n">
        <v>6</v>
      </c>
      <c r="E1473" s="0" t="str">
        <f aca="false">VLOOKUP(A1473,EVER!$A$2:$R$2707,1,0)</f>
        <v>EMPA0049</v>
      </c>
    </row>
    <row r="1474" customFormat="false" ht="15" hidden="false" customHeight="false" outlineLevel="0" collapsed="false">
      <c r="A1474" s="32" t="s">
        <v>4010</v>
      </c>
      <c r="B1474" s="32" t="s">
        <v>9608</v>
      </c>
      <c r="C1474" s="32" t="s">
        <v>22</v>
      </c>
      <c r="D1474" s="32" t="n">
        <v>1</v>
      </c>
      <c r="E1474" s="0" t="str">
        <f aca="false">VLOOKUP(A1474,EVER!$A$2:$R$2707,1,0)</f>
        <v>EMPA0051</v>
      </c>
    </row>
    <row r="1475" customFormat="false" ht="15" hidden="false" customHeight="false" outlineLevel="0" collapsed="false">
      <c r="A1475" s="32" t="s">
        <v>4014</v>
      </c>
      <c r="B1475" s="32" t="s">
        <v>9609</v>
      </c>
      <c r="C1475" s="32" t="s">
        <v>22</v>
      </c>
      <c r="D1475" s="32" t="n">
        <v>1</v>
      </c>
      <c r="E1475" s="0" t="str">
        <f aca="false">VLOOKUP(A1475,EVER!$A$2:$R$2707,1,0)</f>
        <v>EMPA0052</v>
      </c>
    </row>
    <row r="1476" customFormat="false" ht="15" hidden="false" customHeight="false" outlineLevel="0" collapsed="false">
      <c r="A1476" s="32" t="s">
        <v>4018</v>
      </c>
      <c r="B1476" s="32" t="s">
        <v>9610</v>
      </c>
      <c r="C1476" s="32" t="s">
        <v>22</v>
      </c>
      <c r="D1476" s="32" t="n">
        <v>17</v>
      </c>
      <c r="E1476" s="0" t="str">
        <f aca="false">VLOOKUP(A1476,EVER!$A$2:$R$2707,1,0)</f>
        <v>EMPA0057</v>
      </c>
    </row>
    <row r="1477" customFormat="false" ht="15" hidden="false" customHeight="false" outlineLevel="0" collapsed="false">
      <c r="A1477" s="32" t="s">
        <v>4022</v>
      </c>
      <c r="B1477" s="32" t="s">
        <v>9611</v>
      </c>
      <c r="C1477" s="32" t="s">
        <v>22</v>
      </c>
      <c r="D1477" s="32" t="n">
        <v>3</v>
      </c>
      <c r="E1477" s="0" t="str">
        <f aca="false">VLOOKUP(A1477,EVER!$A$2:$R$2707,1,0)</f>
        <v>EMPA0061</v>
      </c>
    </row>
    <row r="1478" customFormat="false" ht="15" hidden="false" customHeight="false" outlineLevel="0" collapsed="false">
      <c r="A1478" s="32" t="s">
        <v>4026</v>
      </c>
      <c r="B1478" s="32" t="s">
        <v>9612</v>
      </c>
      <c r="C1478" s="32" t="s">
        <v>22</v>
      </c>
      <c r="D1478" s="32" t="n">
        <v>5</v>
      </c>
      <c r="E1478" s="0" t="str">
        <f aca="false">VLOOKUP(A1478,EVER!$A$2:$R$2707,1,0)</f>
        <v>EMPA0064</v>
      </c>
    </row>
    <row r="1479" customFormat="false" ht="15" hidden="false" customHeight="false" outlineLevel="0" collapsed="false">
      <c r="A1479" s="32" t="s">
        <v>4030</v>
      </c>
      <c r="B1479" s="32" t="s">
        <v>9613</v>
      </c>
      <c r="C1479" s="32" t="s">
        <v>22</v>
      </c>
      <c r="D1479" s="32" t="n">
        <v>3</v>
      </c>
      <c r="E1479" s="0" t="str">
        <f aca="false">VLOOKUP(A1479,EVER!$A$2:$R$2707,1,0)</f>
        <v>EMPA0065</v>
      </c>
    </row>
    <row r="1480" customFormat="false" ht="15" hidden="false" customHeight="false" outlineLevel="0" collapsed="false">
      <c r="A1480" s="32" t="s">
        <v>4032</v>
      </c>
      <c r="B1480" s="32" t="s">
        <v>9614</v>
      </c>
      <c r="C1480" s="32" t="s">
        <v>22</v>
      </c>
      <c r="D1480" s="32" t="n">
        <v>1</v>
      </c>
      <c r="E1480" s="0" t="str">
        <f aca="false">VLOOKUP(A1480,EVER!$A$2:$R$2707,1,0)</f>
        <v>EMPA0066</v>
      </c>
    </row>
    <row r="1481" customFormat="false" ht="15" hidden="false" customHeight="false" outlineLevel="0" collapsed="false">
      <c r="A1481" s="32" t="s">
        <v>4036</v>
      </c>
      <c r="B1481" s="32" t="s">
        <v>9615</v>
      </c>
      <c r="C1481" s="32" t="s">
        <v>22</v>
      </c>
      <c r="D1481" s="32" t="n">
        <v>2</v>
      </c>
      <c r="E1481" s="0" t="str">
        <f aca="false">VLOOKUP(A1481,EVER!$A$2:$R$2707,1,0)</f>
        <v>EMPA0068</v>
      </c>
    </row>
    <row r="1482" customFormat="false" ht="15" hidden="false" customHeight="false" outlineLevel="0" collapsed="false">
      <c r="A1482" s="32" t="s">
        <v>4040</v>
      </c>
      <c r="B1482" s="32" t="s">
        <v>9616</v>
      </c>
      <c r="C1482" s="32" t="s">
        <v>22</v>
      </c>
      <c r="D1482" s="32" t="n">
        <v>2</v>
      </c>
      <c r="E1482" s="0" t="str">
        <f aca="false">VLOOKUP(A1482,EVER!$A$2:$R$2707,1,0)</f>
        <v>EMPA0069</v>
      </c>
    </row>
    <row r="1483" customFormat="false" ht="15" hidden="false" customHeight="false" outlineLevel="0" collapsed="false">
      <c r="A1483" s="32" t="s">
        <v>4043</v>
      </c>
      <c r="B1483" s="32" t="s">
        <v>9617</v>
      </c>
      <c r="C1483" s="32" t="s">
        <v>22</v>
      </c>
      <c r="D1483" s="32" t="n">
        <v>2</v>
      </c>
      <c r="E1483" s="0" t="str">
        <f aca="false">VLOOKUP(A1483,EVER!$A$2:$R$2707,1,0)</f>
        <v>EMPA0070</v>
      </c>
    </row>
    <row r="1484" customFormat="false" ht="15" hidden="false" customHeight="false" outlineLevel="0" collapsed="false">
      <c r="A1484" s="32" t="s">
        <v>4046</v>
      </c>
      <c r="B1484" s="32" t="s">
        <v>9618</v>
      </c>
      <c r="C1484" s="32" t="s">
        <v>22</v>
      </c>
      <c r="D1484" s="32" t="n">
        <v>6</v>
      </c>
      <c r="E1484" s="0" t="str">
        <f aca="false">VLOOKUP(A1484,EVER!$A$2:$R$2707,1,0)</f>
        <v>EMPA0072</v>
      </c>
    </row>
    <row r="1485" customFormat="false" ht="15" hidden="false" customHeight="false" outlineLevel="0" collapsed="false">
      <c r="A1485" s="32" t="s">
        <v>4049</v>
      </c>
      <c r="B1485" s="32" t="s">
        <v>9619</v>
      </c>
      <c r="C1485" s="32" t="s">
        <v>22</v>
      </c>
      <c r="D1485" s="32" t="n">
        <v>2</v>
      </c>
      <c r="E1485" s="0" t="str">
        <f aca="false">VLOOKUP(A1485,EVER!$A$2:$R$2707,1,0)</f>
        <v>EMPA0074</v>
      </c>
    </row>
    <row r="1486" customFormat="false" ht="15" hidden="false" customHeight="false" outlineLevel="0" collapsed="false">
      <c r="A1486" s="32" t="s">
        <v>4052</v>
      </c>
      <c r="B1486" s="32" t="s">
        <v>9620</v>
      </c>
      <c r="C1486" s="32" t="s">
        <v>22</v>
      </c>
      <c r="D1486" s="32" t="n">
        <v>3</v>
      </c>
      <c r="E1486" s="0" t="str">
        <f aca="false">VLOOKUP(A1486,EVER!$A$2:$R$2707,1,0)</f>
        <v>EMPA0076</v>
      </c>
    </row>
    <row r="1487" customFormat="false" ht="15" hidden="false" customHeight="false" outlineLevel="0" collapsed="false">
      <c r="A1487" s="32" t="s">
        <v>4056</v>
      </c>
      <c r="B1487" s="32" t="s">
        <v>9621</v>
      </c>
      <c r="C1487" s="32" t="s">
        <v>22</v>
      </c>
      <c r="D1487" s="32" t="n">
        <v>2</v>
      </c>
      <c r="E1487" s="0" t="str">
        <f aca="false">VLOOKUP(A1487,EVER!$A$2:$R$2707,1,0)</f>
        <v>EMPA0078</v>
      </c>
    </row>
    <row r="1488" customFormat="false" ht="15" hidden="false" customHeight="false" outlineLevel="0" collapsed="false">
      <c r="A1488" s="32" t="s">
        <v>4060</v>
      </c>
      <c r="B1488" s="32" t="s">
        <v>9622</v>
      </c>
      <c r="C1488" s="32" t="s">
        <v>22</v>
      </c>
      <c r="D1488" s="32" t="n">
        <v>1</v>
      </c>
      <c r="E1488" s="0" t="str">
        <f aca="false">VLOOKUP(A1488,EVER!$A$2:$R$2707,1,0)</f>
        <v>EMPA0079</v>
      </c>
    </row>
    <row r="1489" customFormat="false" ht="15" hidden="false" customHeight="false" outlineLevel="0" collapsed="false">
      <c r="A1489" s="32" t="s">
        <v>4063</v>
      </c>
      <c r="B1489" s="32" t="s">
        <v>9623</v>
      </c>
      <c r="C1489" s="32" t="s">
        <v>22</v>
      </c>
      <c r="D1489" s="32" t="n">
        <v>1</v>
      </c>
      <c r="E1489" s="0" t="str">
        <f aca="false">VLOOKUP(A1489,EVER!$A$2:$R$2707,1,0)</f>
        <v>EMPA0083</v>
      </c>
    </row>
    <row r="1490" customFormat="false" ht="15" hidden="false" customHeight="false" outlineLevel="0" collapsed="false">
      <c r="A1490" s="32" t="s">
        <v>4067</v>
      </c>
      <c r="B1490" s="32" t="s">
        <v>9624</v>
      </c>
      <c r="C1490" s="32" t="s">
        <v>22</v>
      </c>
      <c r="D1490" s="32" t="n">
        <v>14</v>
      </c>
      <c r="E1490" s="0" t="str">
        <f aca="false">VLOOKUP(A1490,EVER!$A$2:$R$2707,1,0)</f>
        <v>EMPA0085</v>
      </c>
    </row>
    <row r="1491" customFormat="false" ht="15" hidden="false" customHeight="false" outlineLevel="0" collapsed="false">
      <c r="A1491" s="32" t="s">
        <v>4071</v>
      </c>
      <c r="B1491" s="32" t="s">
        <v>9625</v>
      </c>
      <c r="C1491" s="32" t="s">
        <v>22</v>
      </c>
      <c r="D1491" s="32" t="n">
        <v>1</v>
      </c>
      <c r="E1491" s="0" t="str">
        <f aca="false">VLOOKUP(A1491,EVER!$A$2:$R$2707,1,0)</f>
        <v>EMPA0087</v>
      </c>
    </row>
    <row r="1492" customFormat="false" ht="15" hidden="false" customHeight="false" outlineLevel="0" collapsed="false">
      <c r="A1492" s="32" t="s">
        <v>4075</v>
      </c>
      <c r="B1492" s="32" t="s">
        <v>9626</v>
      </c>
      <c r="C1492" s="32" t="s">
        <v>22</v>
      </c>
      <c r="D1492" s="32" t="n">
        <v>0</v>
      </c>
      <c r="E1492" s="0" t="str">
        <f aca="false">VLOOKUP(A1492,EVER!$A$2:$R$2707,1,0)</f>
        <v>EMPA0088</v>
      </c>
    </row>
    <row r="1493" customFormat="false" ht="15" hidden="false" customHeight="false" outlineLevel="0" collapsed="false">
      <c r="A1493" s="32" t="s">
        <v>4079</v>
      </c>
      <c r="B1493" s="32" t="s">
        <v>9627</v>
      </c>
      <c r="C1493" s="32" t="s">
        <v>22</v>
      </c>
      <c r="D1493" s="32" t="n">
        <v>4</v>
      </c>
      <c r="E1493" s="0" t="str">
        <f aca="false">VLOOKUP(A1493,EVER!$A$2:$R$2707,1,0)</f>
        <v>EMPA0089</v>
      </c>
    </row>
    <row r="1494" customFormat="false" ht="15" hidden="false" customHeight="false" outlineLevel="0" collapsed="false">
      <c r="A1494" s="32" t="s">
        <v>4083</v>
      </c>
      <c r="B1494" s="32" t="s">
        <v>9628</v>
      </c>
      <c r="C1494" s="32" t="s">
        <v>22</v>
      </c>
      <c r="D1494" s="32" t="n">
        <v>17</v>
      </c>
      <c r="E1494" s="0" t="str">
        <f aca="false">VLOOKUP(A1494,EVER!$A$2:$R$2707,1,0)</f>
        <v>EMPA0090</v>
      </c>
    </row>
    <row r="1495" customFormat="false" ht="15" hidden="false" customHeight="false" outlineLevel="0" collapsed="false">
      <c r="A1495" s="32" t="s">
        <v>4087</v>
      </c>
      <c r="B1495" s="32" t="s">
        <v>9629</v>
      </c>
      <c r="C1495" s="32" t="s">
        <v>22</v>
      </c>
      <c r="D1495" s="32" t="n">
        <v>1</v>
      </c>
      <c r="E1495" s="0" t="str">
        <f aca="false">VLOOKUP(A1495,EVER!$A$2:$R$2707,1,0)</f>
        <v>EMPA0091</v>
      </c>
    </row>
    <row r="1496" customFormat="false" ht="15" hidden="false" customHeight="false" outlineLevel="0" collapsed="false">
      <c r="A1496" s="32" t="s">
        <v>4090</v>
      </c>
      <c r="B1496" s="32" t="s">
        <v>9630</v>
      </c>
      <c r="C1496" s="32" t="s">
        <v>22</v>
      </c>
      <c r="D1496" s="32" t="n">
        <v>4</v>
      </c>
      <c r="E1496" s="0" t="str">
        <f aca="false">VLOOKUP(A1496,EVER!$A$2:$R$2707,1,0)</f>
        <v>EMPA0092</v>
      </c>
    </row>
    <row r="1497" customFormat="false" ht="15" hidden="false" customHeight="false" outlineLevel="0" collapsed="false">
      <c r="A1497" s="32" t="s">
        <v>4094</v>
      </c>
      <c r="B1497" s="32" t="s">
        <v>9631</v>
      </c>
      <c r="C1497" s="32" t="s">
        <v>22</v>
      </c>
      <c r="D1497" s="32" t="n">
        <v>4</v>
      </c>
      <c r="E1497" s="0" t="str">
        <f aca="false">VLOOKUP(A1497,EVER!$A$2:$R$2707,1,0)</f>
        <v>EMPA0095</v>
      </c>
    </row>
    <row r="1498" customFormat="false" ht="15" hidden="false" customHeight="false" outlineLevel="0" collapsed="false">
      <c r="A1498" s="32" t="s">
        <v>4098</v>
      </c>
      <c r="B1498" s="32" t="s">
        <v>9632</v>
      </c>
      <c r="C1498" s="32" t="s">
        <v>22</v>
      </c>
      <c r="D1498" s="32" t="n">
        <v>11</v>
      </c>
      <c r="E1498" s="0" t="str">
        <f aca="false">VLOOKUP(A1498,EVER!$A$2:$R$2707,1,0)</f>
        <v>EMPA0096</v>
      </c>
    </row>
    <row r="1499" customFormat="false" ht="15" hidden="false" customHeight="false" outlineLevel="0" collapsed="false">
      <c r="A1499" s="32" t="s">
        <v>4102</v>
      </c>
      <c r="B1499" s="32" t="s">
        <v>9633</v>
      </c>
      <c r="C1499" s="32" t="s">
        <v>22</v>
      </c>
      <c r="D1499" s="32" t="n">
        <v>1</v>
      </c>
      <c r="E1499" s="0" t="str">
        <f aca="false">VLOOKUP(A1499,EVER!$A$2:$R$2707,1,0)</f>
        <v>EMPA0097</v>
      </c>
    </row>
    <row r="1500" customFormat="false" ht="15" hidden="false" customHeight="false" outlineLevel="0" collapsed="false">
      <c r="A1500" s="32" t="s">
        <v>4105</v>
      </c>
      <c r="B1500" s="32" t="s">
        <v>9633</v>
      </c>
      <c r="C1500" s="32" t="s">
        <v>22</v>
      </c>
      <c r="D1500" s="32" t="n">
        <v>4</v>
      </c>
      <c r="E1500" s="0" t="str">
        <f aca="false">VLOOKUP(A1500,EVER!$A$2:$R$2707,1,0)</f>
        <v>EMPA0098</v>
      </c>
    </row>
    <row r="1501" customFormat="false" ht="15" hidden="false" customHeight="false" outlineLevel="0" collapsed="false">
      <c r="A1501" s="32" t="s">
        <v>4108</v>
      </c>
      <c r="B1501" s="32" t="s">
        <v>9634</v>
      </c>
      <c r="C1501" s="32" t="s">
        <v>22</v>
      </c>
      <c r="D1501" s="32" t="n">
        <v>1</v>
      </c>
      <c r="E1501" s="0" t="str">
        <f aca="false">VLOOKUP(A1501,EVER!$A$2:$R$2707,1,0)</f>
        <v>EMPA0099</v>
      </c>
    </row>
    <row r="1502" customFormat="false" ht="15" hidden="false" customHeight="false" outlineLevel="0" collapsed="false">
      <c r="A1502" s="32" t="s">
        <v>4112</v>
      </c>
      <c r="B1502" s="32" t="s">
        <v>9635</v>
      </c>
      <c r="C1502" s="32" t="s">
        <v>22</v>
      </c>
      <c r="D1502" s="32" t="n">
        <v>1</v>
      </c>
      <c r="E1502" s="0" t="str">
        <f aca="false">VLOOKUP(A1502,EVER!$A$2:$R$2707,1,0)</f>
        <v>EMPA0100</v>
      </c>
    </row>
    <row r="1503" customFormat="false" ht="15" hidden="false" customHeight="false" outlineLevel="0" collapsed="false">
      <c r="A1503" s="32" t="s">
        <v>4114</v>
      </c>
      <c r="B1503" s="32" t="s">
        <v>9636</v>
      </c>
      <c r="C1503" s="32" t="s">
        <v>22</v>
      </c>
      <c r="D1503" s="32" t="n">
        <v>1</v>
      </c>
      <c r="E1503" s="0" t="str">
        <f aca="false">VLOOKUP(A1503,EVER!$A$2:$R$2707,1,0)</f>
        <v>EMPA0101</v>
      </c>
    </row>
    <row r="1505" customFormat="false" ht="15" hidden="false" customHeight="false" outlineLevel="0" collapsed="false">
      <c r="A1505" s="57" t="s">
        <v>9637</v>
      </c>
    </row>
    <row r="1507" customFormat="false" ht="15" hidden="false" customHeight="false" outlineLevel="0" collapsed="false">
      <c r="A1507" s="56" t="s">
        <v>8412</v>
      </c>
    </row>
    <row r="1508" customFormat="false" ht="15" hidden="false" customHeight="false" outlineLevel="0" collapsed="false">
      <c r="A1508" s="56" t="s">
        <v>8413</v>
      </c>
      <c r="B1508" s="56" t="s">
        <v>8414</v>
      </c>
      <c r="C1508" s="56" t="s">
        <v>8415</v>
      </c>
      <c r="D1508" s="56" t="s">
        <v>8416</v>
      </c>
    </row>
    <row r="1509" customFormat="false" ht="15" hidden="false" customHeight="false" outlineLevel="0" collapsed="false">
      <c r="A1509" s="32" t="s">
        <v>4118</v>
      </c>
      <c r="B1509" s="32" t="s">
        <v>9638</v>
      </c>
      <c r="C1509" s="32" t="s">
        <v>22</v>
      </c>
      <c r="D1509" s="32" t="n">
        <v>1</v>
      </c>
      <c r="E1509" s="0" t="str">
        <f aca="false">VLOOKUP(A1509,EVER!$A$2:$R$2707,1,0)</f>
        <v>EMPA0102</v>
      </c>
    </row>
    <row r="1510" customFormat="false" ht="15" hidden="false" customHeight="false" outlineLevel="0" collapsed="false">
      <c r="A1510" s="32" t="s">
        <v>4122</v>
      </c>
      <c r="B1510" s="32" t="s">
        <v>9639</v>
      </c>
      <c r="C1510" s="32" t="s">
        <v>22</v>
      </c>
      <c r="D1510" s="32" t="n">
        <v>19</v>
      </c>
      <c r="E1510" s="0" t="str">
        <f aca="false">VLOOKUP(A1510,EVER!$A$2:$R$2707,1,0)</f>
        <v>EMPA0104</v>
      </c>
    </row>
    <row r="1511" customFormat="false" ht="15" hidden="false" customHeight="false" outlineLevel="0" collapsed="false">
      <c r="A1511" s="32" t="s">
        <v>4125</v>
      </c>
      <c r="B1511" s="32" t="s">
        <v>9640</v>
      </c>
      <c r="C1511" s="32" t="s">
        <v>22</v>
      </c>
      <c r="D1511" s="32" t="n">
        <v>1</v>
      </c>
      <c r="E1511" s="0" t="str">
        <f aca="false">VLOOKUP(A1511,EVER!$A$2:$R$2707,1,0)</f>
        <v>EMPA0106</v>
      </c>
    </row>
    <row r="1512" customFormat="false" ht="15" hidden="false" customHeight="false" outlineLevel="0" collapsed="false">
      <c r="A1512" s="32" t="s">
        <v>4129</v>
      </c>
      <c r="B1512" s="32" t="s">
        <v>9640</v>
      </c>
      <c r="C1512" s="32" t="s">
        <v>22</v>
      </c>
      <c r="D1512" s="32" t="n">
        <v>1</v>
      </c>
      <c r="E1512" s="0" t="str">
        <f aca="false">VLOOKUP(A1512,EVER!$A$2:$R$2707,1,0)</f>
        <v>EMPA0107</v>
      </c>
    </row>
    <row r="1513" customFormat="false" ht="15" hidden="false" customHeight="false" outlineLevel="0" collapsed="false">
      <c r="A1513" s="32" t="s">
        <v>4131</v>
      </c>
      <c r="B1513" s="32" t="s">
        <v>9641</v>
      </c>
      <c r="C1513" s="32" t="s">
        <v>22</v>
      </c>
      <c r="D1513" s="32" t="n">
        <v>2</v>
      </c>
      <c r="E1513" s="0" t="str">
        <f aca="false">VLOOKUP(A1513,EVER!$A$2:$R$2707,1,0)</f>
        <v>EMPA0108</v>
      </c>
    </row>
    <row r="1514" customFormat="false" ht="15" hidden="false" customHeight="false" outlineLevel="0" collapsed="false">
      <c r="A1514" s="32" t="s">
        <v>4135</v>
      </c>
      <c r="B1514" s="32" t="s">
        <v>9642</v>
      </c>
      <c r="C1514" s="32" t="s">
        <v>22</v>
      </c>
      <c r="D1514" s="32" t="n">
        <v>8</v>
      </c>
      <c r="E1514" s="0" t="str">
        <f aca="false">VLOOKUP(A1514,EVER!$A$2:$R$2707,1,0)</f>
        <v>EMPA0112</v>
      </c>
    </row>
    <row r="1515" customFormat="false" ht="15" hidden="false" customHeight="false" outlineLevel="0" collapsed="false">
      <c r="A1515" s="32" t="s">
        <v>4139</v>
      </c>
      <c r="B1515" s="32" t="s">
        <v>9643</v>
      </c>
      <c r="C1515" s="32" t="s">
        <v>22</v>
      </c>
      <c r="D1515" s="32" t="n">
        <v>29</v>
      </c>
      <c r="E1515" s="0" t="str">
        <f aca="false">VLOOKUP(A1515,EVER!$A$2:$R$2707,1,0)</f>
        <v>EMPA0113</v>
      </c>
    </row>
    <row r="1516" customFormat="false" ht="15" hidden="false" customHeight="false" outlineLevel="0" collapsed="false">
      <c r="A1516" s="32" t="s">
        <v>4143</v>
      </c>
      <c r="B1516" s="32" t="s">
        <v>9644</v>
      </c>
      <c r="C1516" s="32" t="s">
        <v>22</v>
      </c>
      <c r="D1516" s="32" t="n">
        <v>11</v>
      </c>
      <c r="E1516" s="0" t="str">
        <f aca="false">VLOOKUP(A1516,EVER!$A$2:$R$2707,1,0)</f>
        <v>EMPA0114</v>
      </c>
    </row>
    <row r="1517" customFormat="false" ht="15" hidden="false" customHeight="false" outlineLevel="0" collapsed="false">
      <c r="A1517" s="32" t="s">
        <v>4145</v>
      </c>
      <c r="B1517" s="32" t="s">
        <v>9645</v>
      </c>
      <c r="C1517" s="32" t="s">
        <v>22</v>
      </c>
      <c r="D1517" s="32" t="n">
        <v>2</v>
      </c>
      <c r="E1517" s="0" t="str">
        <f aca="false">VLOOKUP(A1517,EVER!$A$2:$R$2707,1,0)</f>
        <v>EMPA0115</v>
      </c>
    </row>
    <row r="1518" customFormat="false" ht="15" hidden="false" customHeight="false" outlineLevel="0" collapsed="false">
      <c r="A1518" s="32" t="s">
        <v>4149</v>
      </c>
      <c r="B1518" s="32" t="s">
        <v>9646</v>
      </c>
      <c r="C1518" s="32" t="s">
        <v>22</v>
      </c>
      <c r="D1518" s="32" t="n">
        <v>2</v>
      </c>
      <c r="E1518" s="0" t="str">
        <f aca="false">VLOOKUP(A1518,EVER!$A$2:$R$2707,1,0)</f>
        <v>EMPA0116</v>
      </c>
    </row>
    <row r="1519" customFormat="false" ht="15" hidden="false" customHeight="false" outlineLevel="0" collapsed="false">
      <c r="A1519" s="32" t="s">
        <v>4152</v>
      </c>
      <c r="B1519" s="32" t="s">
        <v>9647</v>
      </c>
      <c r="C1519" s="32" t="s">
        <v>22</v>
      </c>
      <c r="D1519" s="32" t="n">
        <v>3</v>
      </c>
      <c r="E1519" s="0" t="str">
        <f aca="false">VLOOKUP(A1519,EVER!$A$2:$R$2707,1,0)</f>
        <v>EMPA0117</v>
      </c>
    </row>
    <row r="1520" customFormat="false" ht="15" hidden="false" customHeight="false" outlineLevel="0" collapsed="false">
      <c r="A1520" s="32" t="s">
        <v>4155</v>
      </c>
      <c r="B1520" s="32" t="s">
        <v>9648</v>
      </c>
      <c r="C1520" s="32" t="s">
        <v>22</v>
      </c>
      <c r="D1520" s="32" t="n">
        <v>8</v>
      </c>
      <c r="E1520" s="0" t="str">
        <f aca="false">VLOOKUP(A1520,EVER!$A$2:$R$2707,1,0)</f>
        <v>EMPA0119</v>
      </c>
    </row>
    <row r="1521" customFormat="false" ht="15" hidden="false" customHeight="false" outlineLevel="0" collapsed="false">
      <c r="A1521" s="32" t="s">
        <v>4159</v>
      </c>
      <c r="B1521" s="32" t="s">
        <v>9649</v>
      </c>
      <c r="C1521" s="32" t="s">
        <v>22</v>
      </c>
      <c r="D1521" s="32" t="n">
        <v>3</v>
      </c>
      <c r="E1521" s="0" t="str">
        <f aca="false">VLOOKUP(A1521,EVER!$A$2:$R$2707,1,0)</f>
        <v>EMPA0122</v>
      </c>
    </row>
    <row r="1522" customFormat="false" ht="15" hidden="false" customHeight="false" outlineLevel="0" collapsed="false">
      <c r="A1522" s="32" t="s">
        <v>4163</v>
      </c>
      <c r="B1522" s="32" t="s">
        <v>9650</v>
      </c>
      <c r="C1522" s="32" t="s">
        <v>22</v>
      </c>
      <c r="D1522" s="32" t="n">
        <v>12</v>
      </c>
      <c r="E1522" s="0" t="str">
        <f aca="false">VLOOKUP(A1522,EVER!$A$2:$R$2707,1,0)</f>
        <v>EMPA0124</v>
      </c>
    </row>
    <row r="1523" customFormat="false" ht="15" hidden="false" customHeight="false" outlineLevel="0" collapsed="false">
      <c r="A1523" s="32" t="s">
        <v>4167</v>
      </c>
      <c r="B1523" s="32" t="s">
        <v>9651</v>
      </c>
      <c r="C1523" s="32" t="s">
        <v>22</v>
      </c>
      <c r="D1523" s="32" t="n">
        <v>18</v>
      </c>
      <c r="E1523" s="0" t="str">
        <f aca="false">VLOOKUP(A1523,EVER!$A$2:$R$2707,1,0)</f>
        <v>EMPA0125</v>
      </c>
    </row>
    <row r="1524" customFormat="false" ht="15" hidden="false" customHeight="false" outlineLevel="0" collapsed="false">
      <c r="A1524" s="32" t="s">
        <v>4171</v>
      </c>
      <c r="B1524" s="32" t="s">
        <v>9652</v>
      </c>
      <c r="C1524" s="32" t="s">
        <v>22</v>
      </c>
      <c r="D1524" s="32" t="n">
        <v>12</v>
      </c>
      <c r="E1524" s="0" t="str">
        <f aca="false">VLOOKUP(A1524,EVER!$A$2:$R$2707,1,0)</f>
        <v>EMPA0126</v>
      </c>
    </row>
    <row r="1525" customFormat="false" ht="15" hidden="false" customHeight="false" outlineLevel="0" collapsed="false">
      <c r="A1525" s="32" t="s">
        <v>4173</v>
      </c>
      <c r="B1525" s="32" t="s">
        <v>9653</v>
      </c>
      <c r="C1525" s="32" t="s">
        <v>22</v>
      </c>
      <c r="D1525" s="32" t="n">
        <v>2</v>
      </c>
      <c r="E1525" s="0" t="str">
        <f aca="false">VLOOKUP(A1525,EVER!$A$2:$R$2707,1,0)</f>
        <v>EMPA0130</v>
      </c>
    </row>
    <row r="1526" customFormat="false" ht="15" hidden="false" customHeight="false" outlineLevel="0" collapsed="false">
      <c r="A1526" s="32" t="s">
        <v>4177</v>
      </c>
      <c r="B1526" s="32" t="s">
        <v>9654</v>
      </c>
      <c r="C1526" s="32" t="s">
        <v>22</v>
      </c>
      <c r="D1526" s="32" t="n">
        <v>2</v>
      </c>
      <c r="E1526" s="0" t="str">
        <f aca="false">VLOOKUP(A1526,EVER!$A$2:$R$2707,1,0)</f>
        <v>EMPA0132</v>
      </c>
    </row>
    <row r="1527" customFormat="false" ht="15" hidden="false" customHeight="false" outlineLevel="0" collapsed="false">
      <c r="A1527" s="32" t="s">
        <v>4181</v>
      </c>
      <c r="B1527" s="32" t="s">
        <v>9655</v>
      </c>
      <c r="C1527" s="32" t="s">
        <v>22</v>
      </c>
      <c r="D1527" s="32" t="n">
        <v>2</v>
      </c>
      <c r="E1527" s="0" t="str">
        <f aca="false">VLOOKUP(A1527,EVER!$A$2:$R$2707,1,0)</f>
        <v>EMPA0134</v>
      </c>
    </row>
    <row r="1528" customFormat="false" ht="15" hidden="false" customHeight="false" outlineLevel="0" collapsed="false">
      <c r="A1528" s="32" t="s">
        <v>4185</v>
      </c>
      <c r="B1528" s="32" t="s">
        <v>9655</v>
      </c>
      <c r="C1528" s="32" t="s">
        <v>22</v>
      </c>
      <c r="D1528" s="32" t="n">
        <v>1</v>
      </c>
      <c r="E1528" s="0" t="str">
        <f aca="false">VLOOKUP(A1528,EVER!$A$2:$R$2707,1,0)</f>
        <v>EMPA0135</v>
      </c>
    </row>
    <row r="1529" customFormat="false" ht="15" hidden="false" customHeight="false" outlineLevel="0" collapsed="false">
      <c r="A1529" s="32" t="s">
        <v>4187</v>
      </c>
      <c r="B1529" s="32" t="s">
        <v>9656</v>
      </c>
      <c r="C1529" s="32" t="s">
        <v>22</v>
      </c>
      <c r="D1529" s="32" t="n">
        <v>2</v>
      </c>
      <c r="E1529" s="0" t="str">
        <f aca="false">VLOOKUP(A1529,EVER!$A$2:$R$2707,1,0)</f>
        <v>EMPA0136</v>
      </c>
    </row>
    <row r="1530" customFormat="false" ht="15" hidden="false" customHeight="false" outlineLevel="0" collapsed="false">
      <c r="A1530" s="32" t="s">
        <v>4191</v>
      </c>
      <c r="B1530" s="32" t="s">
        <v>9657</v>
      </c>
      <c r="C1530" s="32" t="s">
        <v>22</v>
      </c>
      <c r="D1530" s="32" t="n">
        <v>6</v>
      </c>
      <c r="E1530" s="0" t="str">
        <f aca="false">VLOOKUP(A1530,EVER!$A$2:$R$2707,1,0)</f>
        <v>EMPA0137</v>
      </c>
    </row>
    <row r="1531" customFormat="false" ht="15" hidden="false" customHeight="false" outlineLevel="0" collapsed="false">
      <c r="A1531" s="32" t="s">
        <v>4195</v>
      </c>
      <c r="B1531" s="32" t="s">
        <v>9658</v>
      </c>
      <c r="C1531" s="32" t="s">
        <v>22</v>
      </c>
      <c r="D1531" s="32" t="n">
        <v>14</v>
      </c>
      <c r="E1531" s="0" t="str">
        <f aca="false">VLOOKUP(A1531,EVER!$A$2:$R$2707,1,0)</f>
        <v>EMPA0138</v>
      </c>
    </row>
    <row r="1532" customFormat="false" ht="15" hidden="false" customHeight="false" outlineLevel="0" collapsed="false">
      <c r="A1532" s="32" t="s">
        <v>4198</v>
      </c>
      <c r="B1532" s="32" t="s">
        <v>9659</v>
      </c>
      <c r="C1532" s="32" t="s">
        <v>22</v>
      </c>
      <c r="D1532" s="32" t="n">
        <v>1</v>
      </c>
      <c r="E1532" s="0" t="str">
        <f aca="false">VLOOKUP(A1532,EVER!$A$2:$R$2707,1,0)</f>
        <v>EMPA0139</v>
      </c>
    </row>
    <row r="1533" customFormat="false" ht="15" hidden="false" customHeight="false" outlineLevel="0" collapsed="false">
      <c r="A1533" s="32" t="s">
        <v>4200</v>
      </c>
      <c r="B1533" s="32" t="s">
        <v>9660</v>
      </c>
      <c r="C1533" s="32" t="s">
        <v>22</v>
      </c>
      <c r="D1533" s="32" t="n">
        <v>10</v>
      </c>
      <c r="E1533" s="0" t="str">
        <f aca="false">VLOOKUP(A1533,EVER!$A$2:$R$2707,1,0)</f>
        <v>EMPA0140</v>
      </c>
    </row>
    <row r="1534" customFormat="false" ht="15" hidden="false" customHeight="false" outlineLevel="0" collapsed="false">
      <c r="A1534" s="32" t="s">
        <v>4204</v>
      </c>
      <c r="B1534" s="32" t="s">
        <v>9661</v>
      </c>
      <c r="C1534" s="32" t="s">
        <v>22</v>
      </c>
      <c r="D1534" s="32" t="n">
        <v>5</v>
      </c>
      <c r="E1534" s="0" t="str">
        <f aca="false">VLOOKUP(A1534,EVER!$A$2:$R$2707,1,0)</f>
        <v>EMPA0143</v>
      </c>
    </row>
    <row r="1535" customFormat="false" ht="15" hidden="false" customHeight="false" outlineLevel="0" collapsed="false">
      <c r="A1535" s="32" t="s">
        <v>4208</v>
      </c>
      <c r="B1535" s="32" t="s">
        <v>9662</v>
      </c>
      <c r="C1535" s="32" t="s">
        <v>22</v>
      </c>
      <c r="D1535" s="32" t="n">
        <v>7</v>
      </c>
      <c r="E1535" s="0" t="str">
        <f aca="false">VLOOKUP(A1535,EVER!$A$2:$R$2707,1,0)</f>
        <v>EMPA0145</v>
      </c>
    </row>
    <row r="1536" customFormat="false" ht="15" hidden="false" customHeight="false" outlineLevel="0" collapsed="false">
      <c r="A1536" s="32" t="s">
        <v>4212</v>
      </c>
      <c r="B1536" s="32" t="s">
        <v>9663</v>
      </c>
      <c r="C1536" s="32" t="s">
        <v>22</v>
      </c>
      <c r="D1536" s="32" t="n">
        <v>10</v>
      </c>
      <c r="E1536" s="0" t="str">
        <f aca="false">VLOOKUP(A1536,EVER!$A$2:$R$2707,1,0)</f>
        <v>EMPA0147</v>
      </c>
    </row>
    <row r="1537" customFormat="false" ht="15" hidden="false" customHeight="false" outlineLevel="0" collapsed="false">
      <c r="A1537" s="32" t="s">
        <v>4216</v>
      </c>
      <c r="B1537" s="32" t="s">
        <v>9664</v>
      </c>
      <c r="C1537" s="32" t="s">
        <v>22</v>
      </c>
      <c r="D1537" s="32" t="n">
        <v>3</v>
      </c>
      <c r="E1537" s="0" t="str">
        <f aca="false">VLOOKUP(A1537,EVER!$A$2:$R$2707,1,0)</f>
        <v>EMPA0149</v>
      </c>
    </row>
    <row r="1538" customFormat="false" ht="15" hidden="false" customHeight="false" outlineLevel="0" collapsed="false">
      <c r="A1538" s="32" t="s">
        <v>4220</v>
      </c>
      <c r="B1538" s="32" t="s">
        <v>9665</v>
      </c>
      <c r="C1538" s="32" t="s">
        <v>22</v>
      </c>
      <c r="D1538" s="32" t="n">
        <v>1</v>
      </c>
      <c r="E1538" s="0" t="str">
        <f aca="false">VLOOKUP(A1538,EVER!$A$2:$R$2707,1,0)</f>
        <v>EMPA0150</v>
      </c>
    </row>
    <row r="1539" customFormat="false" ht="15" hidden="false" customHeight="false" outlineLevel="0" collapsed="false">
      <c r="A1539" s="32" t="s">
        <v>4223</v>
      </c>
      <c r="B1539" s="32" t="s">
        <v>9666</v>
      </c>
      <c r="C1539" s="32" t="s">
        <v>22</v>
      </c>
      <c r="D1539" s="32" t="n">
        <v>7</v>
      </c>
      <c r="E1539" s="0" t="str">
        <f aca="false">VLOOKUP(A1539,EVER!$A$2:$R$2707,1,0)</f>
        <v>EMPA0151</v>
      </c>
    </row>
    <row r="1540" customFormat="false" ht="15" hidden="false" customHeight="false" outlineLevel="0" collapsed="false">
      <c r="A1540" s="32" t="s">
        <v>4227</v>
      </c>
      <c r="B1540" s="32" t="s">
        <v>9667</v>
      </c>
      <c r="C1540" s="32" t="s">
        <v>22</v>
      </c>
      <c r="D1540" s="32" t="n">
        <v>3</v>
      </c>
      <c r="E1540" s="0" t="str">
        <f aca="false">VLOOKUP(A1540,EVER!$A$2:$R$2707,1,0)</f>
        <v>EMPA0152</v>
      </c>
    </row>
    <row r="1541" customFormat="false" ht="15" hidden="false" customHeight="false" outlineLevel="0" collapsed="false">
      <c r="A1541" s="32" t="s">
        <v>4231</v>
      </c>
      <c r="B1541" s="32" t="s">
        <v>9668</v>
      </c>
      <c r="C1541" s="32" t="s">
        <v>22</v>
      </c>
      <c r="D1541" s="32" t="n">
        <v>4</v>
      </c>
      <c r="E1541" s="0" t="str">
        <f aca="false">VLOOKUP(A1541,EVER!$A$2:$R$2707,1,0)</f>
        <v>EMPA0153</v>
      </c>
    </row>
    <row r="1542" customFormat="false" ht="15" hidden="false" customHeight="false" outlineLevel="0" collapsed="false">
      <c r="A1542" s="32" t="s">
        <v>4235</v>
      </c>
      <c r="B1542" s="32" t="s">
        <v>9669</v>
      </c>
      <c r="C1542" s="32" t="s">
        <v>22</v>
      </c>
      <c r="D1542" s="32" t="n">
        <v>2</v>
      </c>
      <c r="E1542" s="0" t="str">
        <f aca="false">VLOOKUP(A1542,EVER!$A$2:$R$2707,1,0)</f>
        <v>EMPA0155</v>
      </c>
    </row>
    <row r="1543" customFormat="false" ht="15" hidden="false" customHeight="false" outlineLevel="0" collapsed="false">
      <c r="A1543" s="32" t="s">
        <v>4239</v>
      </c>
      <c r="B1543" s="32" t="s">
        <v>9670</v>
      </c>
      <c r="C1543" s="32" t="s">
        <v>22</v>
      </c>
      <c r="D1543" s="32" t="n">
        <v>14</v>
      </c>
      <c r="E1543" s="0" t="str">
        <f aca="false">VLOOKUP(A1543,EVER!$A$2:$R$2707,1,0)</f>
        <v>EMPA0157</v>
      </c>
    </row>
    <row r="1544" customFormat="false" ht="15" hidden="false" customHeight="false" outlineLevel="0" collapsed="false">
      <c r="A1544" s="32" t="s">
        <v>4243</v>
      </c>
      <c r="B1544" s="32" t="s">
        <v>9671</v>
      </c>
      <c r="C1544" s="32" t="s">
        <v>22</v>
      </c>
      <c r="D1544" s="32" t="n">
        <v>5</v>
      </c>
      <c r="E1544" s="0" t="str">
        <f aca="false">VLOOKUP(A1544,EVER!$A$2:$R$2707,1,0)</f>
        <v>EMPA0159</v>
      </c>
    </row>
    <row r="1545" customFormat="false" ht="15" hidden="false" customHeight="false" outlineLevel="0" collapsed="false">
      <c r="A1545" s="32" t="s">
        <v>4246</v>
      </c>
      <c r="B1545" s="32" t="s">
        <v>9672</v>
      </c>
      <c r="C1545" s="32" t="s">
        <v>22</v>
      </c>
      <c r="D1545" s="32" t="n">
        <v>10</v>
      </c>
      <c r="E1545" s="0" t="str">
        <f aca="false">VLOOKUP(A1545,EVER!$A$2:$R$2707,1,0)</f>
        <v>EMPA0162</v>
      </c>
    </row>
    <row r="1546" customFormat="false" ht="15" hidden="false" customHeight="false" outlineLevel="0" collapsed="false">
      <c r="A1546" s="32" t="s">
        <v>4250</v>
      </c>
      <c r="B1546" s="32" t="s">
        <v>9673</v>
      </c>
      <c r="C1546" s="32" t="s">
        <v>22</v>
      </c>
      <c r="D1546" s="32" t="n">
        <v>10</v>
      </c>
      <c r="E1546" s="0" t="str">
        <f aca="false">VLOOKUP(A1546,EVER!$A$2:$R$2707,1,0)</f>
        <v>EMPA0163</v>
      </c>
    </row>
    <row r="1547" customFormat="false" ht="15" hidden="false" customHeight="false" outlineLevel="0" collapsed="false">
      <c r="A1547" s="32" t="s">
        <v>4254</v>
      </c>
      <c r="B1547" s="32" t="s">
        <v>9674</v>
      </c>
      <c r="C1547" s="32" t="s">
        <v>22</v>
      </c>
      <c r="D1547" s="32" t="n">
        <v>1</v>
      </c>
      <c r="E1547" s="0" t="str">
        <f aca="false">VLOOKUP(A1547,EVER!$A$2:$R$2707,1,0)</f>
        <v>EMPA0165</v>
      </c>
    </row>
    <row r="1548" customFormat="false" ht="15" hidden="false" customHeight="false" outlineLevel="0" collapsed="false">
      <c r="A1548" s="32" t="s">
        <v>4258</v>
      </c>
      <c r="B1548" s="32" t="s">
        <v>9675</v>
      </c>
      <c r="C1548" s="32" t="s">
        <v>22</v>
      </c>
      <c r="D1548" s="32" t="n">
        <v>8</v>
      </c>
      <c r="E1548" s="0" t="str">
        <f aca="false">VLOOKUP(A1548,EVER!$A$2:$R$2707,1,0)</f>
        <v>EMPA0170</v>
      </c>
    </row>
    <row r="1550" customFormat="false" ht="15" hidden="false" customHeight="false" outlineLevel="0" collapsed="false">
      <c r="A1550" s="57" t="s">
        <v>9676</v>
      </c>
    </row>
    <row r="1552" customFormat="false" ht="15" hidden="false" customHeight="false" outlineLevel="0" collapsed="false">
      <c r="A1552" s="56" t="s">
        <v>8412</v>
      </c>
    </row>
    <row r="1553" customFormat="false" ht="15" hidden="false" customHeight="false" outlineLevel="0" collapsed="false">
      <c r="A1553" s="56" t="s">
        <v>8413</v>
      </c>
      <c r="B1553" s="56" t="s">
        <v>8414</v>
      </c>
      <c r="C1553" s="56" t="s">
        <v>8415</v>
      </c>
      <c r="D1553" s="56" t="s">
        <v>8416</v>
      </c>
    </row>
    <row r="1554" customFormat="false" ht="15" hidden="false" customHeight="false" outlineLevel="0" collapsed="false">
      <c r="A1554" s="32" t="s">
        <v>4261</v>
      </c>
      <c r="B1554" s="32" t="s">
        <v>9677</v>
      </c>
      <c r="C1554" s="32" t="s">
        <v>22</v>
      </c>
      <c r="D1554" s="32" t="n">
        <v>0</v>
      </c>
      <c r="E1554" s="0" t="str">
        <f aca="false">VLOOKUP(A1554,EVER!$A$2:$R$2707,1,0)</f>
        <v>EMPA0174</v>
      </c>
    </row>
    <row r="1555" customFormat="false" ht="15" hidden="false" customHeight="false" outlineLevel="0" collapsed="false">
      <c r="A1555" s="32" t="s">
        <v>4264</v>
      </c>
      <c r="B1555" s="32" t="s">
        <v>9678</v>
      </c>
      <c r="C1555" s="32" t="s">
        <v>22</v>
      </c>
      <c r="D1555" s="32" t="n">
        <v>3</v>
      </c>
      <c r="E1555" s="0" t="str">
        <f aca="false">VLOOKUP(A1555,EVER!$A$2:$R$2707,1,0)</f>
        <v>EMPA0175</v>
      </c>
    </row>
    <row r="1556" customFormat="false" ht="15" hidden="false" customHeight="false" outlineLevel="0" collapsed="false">
      <c r="A1556" s="32" t="s">
        <v>4266</v>
      </c>
      <c r="B1556" s="32" t="s">
        <v>9679</v>
      </c>
      <c r="C1556" s="32" t="s">
        <v>22</v>
      </c>
      <c r="D1556" s="32" t="n">
        <v>7</v>
      </c>
      <c r="E1556" s="0" t="str">
        <f aca="false">VLOOKUP(A1556,EVER!$A$2:$R$2707,1,0)</f>
        <v>EMPA0181</v>
      </c>
    </row>
    <row r="1557" customFormat="false" ht="15" hidden="false" customHeight="false" outlineLevel="0" collapsed="false">
      <c r="A1557" s="32" t="s">
        <v>4269</v>
      </c>
      <c r="B1557" s="32" t="s">
        <v>9680</v>
      </c>
      <c r="C1557" s="32" t="s">
        <v>22</v>
      </c>
      <c r="D1557" s="32" t="n">
        <v>10</v>
      </c>
      <c r="E1557" s="0" t="str">
        <f aca="false">VLOOKUP(A1557,EVER!$A$2:$R$2707,1,0)</f>
        <v>EMPA0185</v>
      </c>
    </row>
    <row r="1558" customFormat="false" ht="15" hidden="false" customHeight="false" outlineLevel="0" collapsed="false">
      <c r="A1558" s="32" t="s">
        <v>4273</v>
      </c>
      <c r="B1558" s="32" t="s">
        <v>9681</v>
      </c>
      <c r="C1558" s="32" t="s">
        <v>22</v>
      </c>
      <c r="D1558" s="32" t="n">
        <v>15</v>
      </c>
      <c r="E1558" s="0" t="str">
        <f aca="false">VLOOKUP(A1558,EVER!$A$2:$R$2707,1,0)</f>
        <v>EMPA0186</v>
      </c>
    </row>
    <row r="1559" customFormat="false" ht="15" hidden="false" customHeight="false" outlineLevel="0" collapsed="false">
      <c r="A1559" s="32" t="s">
        <v>4277</v>
      </c>
      <c r="B1559" s="32" t="s">
        <v>9682</v>
      </c>
      <c r="C1559" s="32" t="s">
        <v>22</v>
      </c>
      <c r="D1559" s="32" t="n">
        <v>4</v>
      </c>
      <c r="E1559" s="0" t="str">
        <f aca="false">VLOOKUP(A1559,EVER!$A$2:$R$2707,1,0)</f>
        <v>EMPA0187</v>
      </c>
    </row>
    <row r="1560" customFormat="false" ht="15" hidden="false" customHeight="false" outlineLevel="0" collapsed="false">
      <c r="A1560" s="32" t="s">
        <v>4280</v>
      </c>
      <c r="B1560" s="32" t="s">
        <v>9683</v>
      </c>
      <c r="C1560" s="32" t="s">
        <v>22</v>
      </c>
      <c r="D1560" s="32" t="n">
        <v>7</v>
      </c>
      <c r="E1560" s="0" t="str">
        <f aca="false">VLOOKUP(A1560,EVER!$A$2:$R$2707,1,0)</f>
        <v>EMPA0188</v>
      </c>
    </row>
    <row r="1561" customFormat="false" ht="15" hidden="false" customHeight="false" outlineLevel="0" collapsed="false">
      <c r="A1561" s="32" t="s">
        <v>4283</v>
      </c>
      <c r="B1561" s="32" t="s">
        <v>9684</v>
      </c>
      <c r="C1561" s="32" t="s">
        <v>22</v>
      </c>
      <c r="D1561" s="32" t="n">
        <v>0</v>
      </c>
      <c r="E1561" s="0" t="str">
        <f aca="false">VLOOKUP(A1561,EVER!$A$2:$R$2707,1,0)</f>
        <v>EMPA0189</v>
      </c>
    </row>
    <row r="1562" customFormat="false" ht="15" hidden="false" customHeight="false" outlineLevel="0" collapsed="false">
      <c r="A1562" s="32" t="s">
        <v>4287</v>
      </c>
      <c r="B1562" s="32" t="s">
        <v>9685</v>
      </c>
      <c r="C1562" s="32" t="s">
        <v>22</v>
      </c>
      <c r="D1562" s="32" t="n">
        <v>2</v>
      </c>
      <c r="E1562" s="0" t="str">
        <f aca="false">VLOOKUP(A1562,EVER!$A$2:$R$2707,1,0)</f>
        <v>EMPA0192</v>
      </c>
    </row>
    <row r="1563" customFormat="false" ht="15" hidden="false" customHeight="false" outlineLevel="0" collapsed="false">
      <c r="A1563" s="32" t="s">
        <v>4290</v>
      </c>
      <c r="B1563" s="32" t="s">
        <v>9686</v>
      </c>
      <c r="C1563" s="32" t="s">
        <v>22</v>
      </c>
      <c r="D1563" s="32" t="n">
        <v>2</v>
      </c>
      <c r="E1563" s="0" t="str">
        <f aca="false">VLOOKUP(A1563,EVER!$A$2:$R$2707,1,0)</f>
        <v>EMPA0194</v>
      </c>
    </row>
    <row r="1564" customFormat="false" ht="15" hidden="false" customHeight="false" outlineLevel="0" collapsed="false">
      <c r="A1564" s="32" t="s">
        <v>4294</v>
      </c>
      <c r="B1564" s="32" t="s">
        <v>9687</v>
      </c>
      <c r="C1564" s="32" t="s">
        <v>22</v>
      </c>
      <c r="D1564" s="32" t="n">
        <v>4</v>
      </c>
      <c r="E1564" s="0" t="str">
        <f aca="false">VLOOKUP(A1564,EVER!$A$2:$R$2707,1,0)</f>
        <v>EMPA0195</v>
      </c>
    </row>
    <row r="1565" customFormat="false" ht="15" hidden="false" customHeight="false" outlineLevel="0" collapsed="false">
      <c r="A1565" s="32" t="s">
        <v>4298</v>
      </c>
      <c r="B1565" s="32" t="s">
        <v>9688</v>
      </c>
      <c r="C1565" s="32" t="s">
        <v>22</v>
      </c>
      <c r="D1565" s="32" t="n">
        <v>2</v>
      </c>
      <c r="E1565" s="0" t="str">
        <f aca="false">VLOOKUP(A1565,EVER!$A$2:$R$2707,1,0)</f>
        <v>EMPA0196</v>
      </c>
    </row>
    <row r="1566" customFormat="false" ht="15" hidden="false" customHeight="false" outlineLevel="0" collapsed="false">
      <c r="A1566" s="32" t="s">
        <v>4301</v>
      </c>
      <c r="B1566" s="32" t="s">
        <v>9689</v>
      </c>
      <c r="C1566" s="32" t="s">
        <v>22</v>
      </c>
      <c r="D1566" s="32" t="n">
        <v>9</v>
      </c>
      <c r="E1566" s="0" t="str">
        <f aca="false">VLOOKUP(A1566,EVER!$A$2:$R$2707,1,0)</f>
        <v>EMPA0197</v>
      </c>
    </row>
    <row r="1567" customFormat="false" ht="15" hidden="false" customHeight="false" outlineLevel="0" collapsed="false">
      <c r="A1567" s="32" t="s">
        <v>4305</v>
      </c>
      <c r="B1567" s="32" t="s">
        <v>9690</v>
      </c>
      <c r="C1567" s="32" t="s">
        <v>22</v>
      </c>
      <c r="D1567" s="32" t="n">
        <v>9</v>
      </c>
      <c r="E1567" s="0" t="str">
        <f aca="false">VLOOKUP(A1567,EVER!$A$2:$R$2707,1,0)</f>
        <v>EMPA0199</v>
      </c>
    </row>
    <row r="1568" customFormat="false" ht="15" hidden="false" customHeight="false" outlineLevel="0" collapsed="false">
      <c r="A1568" s="32" t="s">
        <v>4309</v>
      </c>
      <c r="B1568" s="32" t="s">
        <v>9691</v>
      </c>
      <c r="C1568" s="32" t="s">
        <v>22</v>
      </c>
      <c r="D1568" s="32" t="n">
        <v>0</v>
      </c>
      <c r="E1568" s="0" t="str">
        <f aca="false">VLOOKUP(A1568,EVER!$A$2:$R$2707,1,0)</f>
        <v>EMPA0200</v>
      </c>
    </row>
    <row r="1569" customFormat="false" ht="15" hidden="false" customHeight="false" outlineLevel="0" collapsed="false">
      <c r="A1569" s="32" t="s">
        <v>4313</v>
      </c>
      <c r="B1569" s="32" t="s">
        <v>9692</v>
      </c>
      <c r="C1569" s="32" t="s">
        <v>22</v>
      </c>
      <c r="D1569" s="32" t="n">
        <v>5</v>
      </c>
      <c r="E1569" s="0" t="str">
        <f aca="false">VLOOKUP(A1569,EVER!$A$2:$R$2707,1,0)</f>
        <v>EMPA0202</v>
      </c>
    </row>
    <row r="1570" customFormat="false" ht="15" hidden="false" customHeight="false" outlineLevel="0" collapsed="false">
      <c r="A1570" s="32" t="s">
        <v>4317</v>
      </c>
      <c r="B1570" s="32" t="s">
        <v>9693</v>
      </c>
      <c r="C1570" s="32" t="s">
        <v>22</v>
      </c>
      <c r="D1570" s="32" t="n">
        <v>2</v>
      </c>
      <c r="E1570" s="0" t="str">
        <f aca="false">VLOOKUP(A1570,EVER!$A$2:$R$2707,1,0)</f>
        <v>EMPA0204</v>
      </c>
    </row>
    <row r="1571" customFormat="false" ht="15" hidden="false" customHeight="false" outlineLevel="0" collapsed="false">
      <c r="A1571" s="32" t="s">
        <v>4321</v>
      </c>
      <c r="B1571" s="32" t="s">
        <v>9694</v>
      </c>
      <c r="C1571" s="32" t="s">
        <v>22</v>
      </c>
      <c r="D1571" s="32" t="n">
        <v>3</v>
      </c>
      <c r="E1571" s="0" t="str">
        <f aca="false">VLOOKUP(A1571,EVER!$A$2:$R$2707,1,0)</f>
        <v>EMPA0205</v>
      </c>
    </row>
    <row r="1572" customFormat="false" ht="15" hidden="false" customHeight="false" outlineLevel="0" collapsed="false">
      <c r="A1572" s="32" t="s">
        <v>4325</v>
      </c>
      <c r="B1572" s="32" t="s">
        <v>9695</v>
      </c>
      <c r="C1572" s="32" t="s">
        <v>22</v>
      </c>
      <c r="D1572" s="32" t="n">
        <v>4</v>
      </c>
      <c r="E1572" s="0" t="str">
        <f aca="false">VLOOKUP(A1572,EVER!$A$2:$R$2707,1,0)</f>
        <v>EMPA0206</v>
      </c>
    </row>
    <row r="1573" customFormat="false" ht="15" hidden="false" customHeight="false" outlineLevel="0" collapsed="false">
      <c r="A1573" s="32" t="s">
        <v>4329</v>
      </c>
      <c r="B1573" s="32" t="s">
        <v>9696</v>
      </c>
      <c r="C1573" s="32" t="s">
        <v>22</v>
      </c>
      <c r="D1573" s="32" t="n">
        <v>13</v>
      </c>
      <c r="E1573" s="0" t="str">
        <f aca="false">VLOOKUP(A1573,EVER!$A$2:$R$2707,1,0)</f>
        <v>EMPA0207</v>
      </c>
    </row>
    <row r="1574" customFormat="false" ht="15" hidden="false" customHeight="false" outlineLevel="0" collapsed="false">
      <c r="A1574" s="32" t="s">
        <v>4333</v>
      </c>
      <c r="B1574" s="32" t="s">
        <v>9697</v>
      </c>
      <c r="C1574" s="32" t="s">
        <v>22</v>
      </c>
      <c r="D1574" s="32" t="n">
        <v>1</v>
      </c>
      <c r="E1574" s="0" t="str">
        <f aca="false">VLOOKUP(A1574,EVER!$A$2:$R$2707,1,0)</f>
        <v>EMPA0208</v>
      </c>
    </row>
    <row r="1575" customFormat="false" ht="15" hidden="false" customHeight="false" outlineLevel="0" collapsed="false">
      <c r="A1575" s="32" t="s">
        <v>4337</v>
      </c>
      <c r="B1575" s="32" t="s">
        <v>9698</v>
      </c>
      <c r="C1575" s="32" t="s">
        <v>22</v>
      </c>
      <c r="D1575" s="32" t="n">
        <v>2</v>
      </c>
      <c r="E1575" s="0" t="str">
        <f aca="false">VLOOKUP(A1575,EVER!$A$2:$R$2707,1,0)</f>
        <v>EMPA0209</v>
      </c>
    </row>
    <row r="1576" customFormat="false" ht="15" hidden="false" customHeight="false" outlineLevel="0" collapsed="false">
      <c r="A1576" s="32" t="s">
        <v>4340</v>
      </c>
      <c r="B1576" s="32" t="s">
        <v>9699</v>
      </c>
      <c r="C1576" s="32" t="s">
        <v>22</v>
      </c>
      <c r="D1576" s="32" t="n">
        <v>2</v>
      </c>
      <c r="E1576" s="0" t="str">
        <f aca="false">VLOOKUP(A1576,EVER!$A$2:$R$2707,1,0)</f>
        <v>EMPA0210</v>
      </c>
    </row>
    <row r="1577" customFormat="false" ht="15" hidden="false" customHeight="false" outlineLevel="0" collapsed="false">
      <c r="A1577" s="32" t="s">
        <v>4344</v>
      </c>
      <c r="B1577" s="32" t="s">
        <v>9700</v>
      </c>
      <c r="C1577" s="32" t="s">
        <v>22</v>
      </c>
      <c r="D1577" s="32" t="n">
        <v>2</v>
      </c>
      <c r="E1577" s="0" t="str">
        <f aca="false">VLOOKUP(A1577,EVER!$A$2:$R$2707,1,0)</f>
        <v>EMPA0211</v>
      </c>
    </row>
    <row r="1578" customFormat="false" ht="15" hidden="false" customHeight="false" outlineLevel="0" collapsed="false">
      <c r="A1578" s="32" t="s">
        <v>4348</v>
      </c>
      <c r="B1578" s="32" t="s">
        <v>9701</v>
      </c>
      <c r="C1578" s="32" t="s">
        <v>22</v>
      </c>
      <c r="D1578" s="32" t="n">
        <v>1</v>
      </c>
      <c r="E1578" s="0" t="str">
        <f aca="false">VLOOKUP(A1578,EVER!$A$2:$R$2707,1,0)</f>
        <v>EMPA0212</v>
      </c>
    </row>
    <row r="1579" customFormat="false" ht="15" hidden="false" customHeight="false" outlineLevel="0" collapsed="false">
      <c r="A1579" s="32" t="s">
        <v>4352</v>
      </c>
      <c r="B1579" s="32" t="s">
        <v>9702</v>
      </c>
      <c r="C1579" s="32" t="s">
        <v>22</v>
      </c>
      <c r="D1579" s="32" t="n">
        <v>0</v>
      </c>
      <c r="E1579" s="0" t="str">
        <f aca="false">VLOOKUP(A1579,EVER!$A$2:$R$2707,1,0)</f>
        <v>EMPA0213</v>
      </c>
    </row>
    <row r="1580" customFormat="false" ht="15" hidden="false" customHeight="false" outlineLevel="0" collapsed="false">
      <c r="A1580" s="32" t="s">
        <v>4356</v>
      </c>
      <c r="B1580" s="32" t="s">
        <v>9703</v>
      </c>
      <c r="C1580" s="32" t="s">
        <v>22</v>
      </c>
      <c r="D1580" s="32" t="n">
        <v>2</v>
      </c>
      <c r="E1580" s="0" t="str">
        <f aca="false">VLOOKUP(A1580,EVER!$A$2:$R$2707,1,0)</f>
        <v>EMPA0214</v>
      </c>
    </row>
    <row r="1581" customFormat="false" ht="15" hidden="false" customHeight="false" outlineLevel="0" collapsed="false">
      <c r="A1581" s="32" t="s">
        <v>4360</v>
      </c>
      <c r="B1581" s="32" t="s">
        <v>9704</v>
      </c>
      <c r="C1581" s="32" t="s">
        <v>22</v>
      </c>
      <c r="D1581" s="32" t="n">
        <v>2</v>
      </c>
      <c r="E1581" s="0" t="str">
        <f aca="false">VLOOKUP(A1581,EVER!$A$2:$R$2707,1,0)</f>
        <v>EMPA0215</v>
      </c>
    </row>
    <row r="1582" customFormat="false" ht="15" hidden="false" customHeight="false" outlineLevel="0" collapsed="false">
      <c r="A1582" s="32" t="s">
        <v>4364</v>
      </c>
      <c r="B1582" s="32" t="s">
        <v>9705</v>
      </c>
      <c r="C1582" s="32" t="s">
        <v>22</v>
      </c>
      <c r="D1582" s="32" t="n">
        <v>4</v>
      </c>
      <c r="E1582" s="0" t="str">
        <f aca="false">VLOOKUP(A1582,EVER!$A$2:$R$2707,1,0)</f>
        <v>EMPA0220</v>
      </c>
    </row>
    <row r="1583" customFormat="false" ht="15" hidden="false" customHeight="false" outlineLevel="0" collapsed="false">
      <c r="A1583" s="32" t="s">
        <v>4368</v>
      </c>
      <c r="B1583" s="32" t="s">
        <v>9706</v>
      </c>
      <c r="C1583" s="32" t="s">
        <v>22</v>
      </c>
      <c r="D1583" s="32" t="n">
        <v>13</v>
      </c>
      <c r="E1583" s="0" t="str">
        <f aca="false">VLOOKUP(A1583,EVER!$A$2:$R$2707,1,0)</f>
        <v>EMPA0221</v>
      </c>
    </row>
    <row r="1584" customFormat="false" ht="15" hidden="false" customHeight="false" outlineLevel="0" collapsed="false">
      <c r="A1584" s="32" t="s">
        <v>4370</v>
      </c>
      <c r="B1584" s="32" t="s">
        <v>9707</v>
      </c>
      <c r="C1584" s="32" t="s">
        <v>22</v>
      </c>
      <c r="D1584" s="32" t="n">
        <v>2</v>
      </c>
      <c r="E1584" s="0" t="str">
        <f aca="false">VLOOKUP(A1584,EVER!$A$2:$R$2707,1,0)</f>
        <v>EMPA0222</v>
      </c>
    </row>
    <row r="1585" customFormat="false" ht="15" hidden="false" customHeight="false" outlineLevel="0" collapsed="false">
      <c r="A1585" s="32" t="s">
        <v>4374</v>
      </c>
      <c r="B1585" s="32" t="s">
        <v>9708</v>
      </c>
      <c r="C1585" s="32" t="s">
        <v>22</v>
      </c>
      <c r="D1585" s="32" t="n">
        <v>1</v>
      </c>
      <c r="E1585" s="0" t="str">
        <f aca="false">VLOOKUP(A1585,EVER!$A$2:$R$2707,1,0)</f>
        <v>EMPA0223</v>
      </c>
    </row>
    <row r="1586" customFormat="false" ht="15" hidden="false" customHeight="false" outlineLevel="0" collapsed="false">
      <c r="A1586" s="32" t="s">
        <v>4376</v>
      </c>
      <c r="B1586" s="32" t="s">
        <v>9709</v>
      </c>
      <c r="C1586" s="32" t="s">
        <v>22</v>
      </c>
      <c r="D1586" s="32" t="n">
        <v>5</v>
      </c>
      <c r="E1586" s="0" t="str">
        <f aca="false">VLOOKUP(A1586,EVER!$A$2:$R$2707,1,0)</f>
        <v>EMPA0224</v>
      </c>
    </row>
    <row r="1587" customFormat="false" ht="15" hidden="false" customHeight="false" outlineLevel="0" collapsed="false">
      <c r="A1587" s="32" t="s">
        <v>4379</v>
      </c>
      <c r="B1587" s="32" t="s">
        <v>9710</v>
      </c>
      <c r="C1587" s="32" t="s">
        <v>22</v>
      </c>
      <c r="D1587" s="32" t="n">
        <v>2</v>
      </c>
      <c r="E1587" s="0" t="str">
        <f aca="false">VLOOKUP(A1587,EVER!$A$2:$R$2707,1,0)</f>
        <v>EMPA0226</v>
      </c>
    </row>
    <row r="1588" customFormat="false" ht="15" hidden="false" customHeight="false" outlineLevel="0" collapsed="false">
      <c r="A1588" s="32" t="s">
        <v>4383</v>
      </c>
      <c r="B1588" s="32" t="s">
        <v>9711</v>
      </c>
      <c r="C1588" s="32" t="s">
        <v>22</v>
      </c>
      <c r="D1588" s="32" t="n">
        <v>2</v>
      </c>
      <c r="E1588" s="0" t="str">
        <f aca="false">VLOOKUP(A1588,EVER!$A$2:$R$2707,1,0)</f>
        <v>EMPA0228</v>
      </c>
    </row>
    <row r="1589" customFormat="false" ht="15" hidden="false" customHeight="false" outlineLevel="0" collapsed="false">
      <c r="A1589" s="32" t="s">
        <v>4387</v>
      </c>
      <c r="B1589" s="32" t="s">
        <v>9711</v>
      </c>
      <c r="C1589" s="32" t="s">
        <v>22</v>
      </c>
      <c r="D1589" s="32" t="n">
        <v>2</v>
      </c>
      <c r="E1589" s="0" t="str">
        <f aca="false">VLOOKUP(A1589,EVER!$A$2:$R$2707,1,0)</f>
        <v>EMPA0229</v>
      </c>
    </row>
    <row r="1590" customFormat="false" ht="15" hidden="false" customHeight="false" outlineLevel="0" collapsed="false">
      <c r="A1590" s="32" t="s">
        <v>4389</v>
      </c>
      <c r="B1590" s="32" t="s">
        <v>9712</v>
      </c>
      <c r="C1590" s="32" t="s">
        <v>22</v>
      </c>
      <c r="D1590" s="32" t="n">
        <v>6</v>
      </c>
      <c r="E1590" s="0" t="str">
        <f aca="false">VLOOKUP(A1590,EVER!$A$2:$R$2707,1,0)</f>
        <v>EMPA0230</v>
      </c>
    </row>
    <row r="1591" customFormat="false" ht="15" hidden="false" customHeight="false" outlineLevel="0" collapsed="false">
      <c r="A1591" s="32" t="s">
        <v>4393</v>
      </c>
      <c r="B1591" s="32" t="s">
        <v>9713</v>
      </c>
      <c r="C1591" s="32" t="s">
        <v>22</v>
      </c>
      <c r="D1591" s="32" t="n">
        <v>4</v>
      </c>
      <c r="E1591" s="0" t="str">
        <f aca="false">VLOOKUP(A1591,EVER!$A$2:$R$2707,1,0)</f>
        <v>EMPA0231</v>
      </c>
    </row>
    <row r="1592" customFormat="false" ht="15" hidden="false" customHeight="false" outlineLevel="0" collapsed="false">
      <c r="A1592" s="32" t="s">
        <v>4397</v>
      </c>
      <c r="B1592" s="32" t="s">
        <v>9714</v>
      </c>
      <c r="C1592" s="32" t="s">
        <v>22</v>
      </c>
      <c r="D1592" s="32" t="n">
        <v>3</v>
      </c>
      <c r="E1592" s="0" t="str">
        <f aca="false">VLOOKUP(A1592,EVER!$A$2:$R$2707,1,0)</f>
        <v>EMPA0233</v>
      </c>
    </row>
    <row r="1593" customFormat="false" ht="15" hidden="false" customHeight="false" outlineLevel="0" collapsed="false">
      <c r="A1593" s="32" t="s">
        <v>4401</v>
      </c>
      <c r="B1593" s="32" t="s">
        <v>9715</v>
      </c>
      <c r="C1593" s="32" t="s">
        <v>22</v>
      </c>
      <c r="D1593" s="32" t="n">
        <v>10</v>
      </c>
      <c r="E1593" s="0" t="str">
        <f aca="false">VLOOKUP(A1593,EVER!$A$2:$R$2707,1,0)</f>
        <v>EMPA0234</v>
      </c>
    </row>
    <row r="1595" customFormat="false" ht="15" hidden="false" customHeight="false" outlineLevel="0" collapsed="false">
      <c r="A1595" s="57" t="s">
        <v>9716</v>
      </c>
    </row>
    <row r="1597" customFormat="false" ht="15" hidden="false" customHeight="false" outlineLevel="0" collapsed="false">
      <c r="A1597" s="56" t="s">
        <v>8412</v>
      </c>
    </row>
    <row r="1598" customFormat="false" ht="15" hidden="false" customHeight="false" outlineLevel="0" collapsed="false">
      <c r="A1598" s="56" t="s">
        <v>8413</v>
      </c>
      <c r="B1598" s="56" t="s">
        <v>8414</v>
      </c>
      <c r="C1598" s="56" t="s">
        <v>8415</v>
      </c>
      <c r="D1598" s="56" t="s">
        <v>8416</v>
      </c>
    </row>
    <row r="1599" customFormat="false" ht="15" hidden="false" customHeight="false" outlineLevel="0" collapsed="false">
      <c r="A1599" s="32" t="s">
        <v>4403</v>
      </c>
      <c r="B1599" s="32" t="s">
        <v>9717</v>
      </c>
      <c r="C1599" s="32" t="s">
        <v>22</v>
      </c>
      <c r="D1599" s="32" t="n">
        <v>10</v>
      </c>
      <c r="E1599" s="0" t="str">
        <f aca="false">VLOOKUP(A1599,EVER!$A$2:$R$2707,1,0)</f>
        <v>EMPA0235</v>
      </c>
    </row>
    <row r="1600" customFormat="false" ht="15" hidden="false" customHeight="false" outlineLevel="0" collapsed="false">
      <c r="A1600" s="32" t="s">
        <v>4405</v>
      </c>
      <c r="B1600" s="32" t="s">
        <v>9718</v>
      </c>
      <c r="C1600" s="32" t="s">
        <v>22</v>
      </c>
      <c r="D1600" s="32" t="n">
        <v>10</v>
      </c>
      <c r="E1600" s="0" t="str">
        <f aca="false">VLOOKUP(A1600,EVER!$A$2:$R$2707,1,0)</f>
        <v>EMPA0237</v>
      </c>
    </row>
    <row r="1601" customFormat="false" ht="15" hidden="false" customHeight="false" outlineLevel="0" collapsed="false">
      <c r="A1601" s="32" t="s">
        <v>4408</v>
      </c>
      <c r="B1601" s="32" t="s">
        <v>9719</v>
      </c>
      <c r="C1601" s="32" t="s">
        <v>22</v>
      </c>
      <c r="D1601" s="32" t="n">
        <v>5</v>
      </c>
      <c r="E1601" s="0" t="str">
        <f aca="false">VLOOKUP(A1601,EVER!$A$2:$R$2707,1,0)</f>
        <v>EMPA0238</v>
      </c>
    </row>
    <row r="1602" customFormat="false" ht="15" hidden="false" customHeight="false" outlineLevel="0" collapsed="false">
      <c r="A1602" s="32" t="s">
        <v>4412</v>
      </c>
      <c r="B1602" s="32" t="s">
        <v>9720</v>
      </c>
      <c r="C1602" s="32" t="s">
        <v>22</v>
      </c>
      <c r="D1602" s="32" t="n">
        <v>3</v>
      </c>
      <c r="E1602" s="0" t="str">
        <f aca="false">VLOOKUP(A1602,EVER!$A$2:$R$2707,1,0)</f>
        <v>EMPA0241</v>
      </c>
    </row>
    <row r="1603" customFormat="false" ht="15" hidden="false" customHeight="false" outlineLevel="0" collapsed="false">
      <c r="A1603" s="32" t="s">
        <v>4416</v>
      </c>
      <c r="B1603" s="32" t="s">
        <v>9721</v>
      </c>
      <c r="C1603" s="32" t="s">
        <v>22</v>
      </c>
      <c r="D1603" s="32" t="n">
        <v>4</v>
      </c>
      <c r="E1603" s="0" t="str">
        <f aca="false">VLOOKUP(A1603,EVER!$A$2:$R$2707,1,0)</f>
        <v>EMPA0242</v>
      </c>
    </row>
    <row r="1604" customFormat="false" ht="15" hidden="false" customHeight="false" outlineLevel="0" collapsed="false">
      <c r="A1604" s="32" t="s">
        <v>4418</v>
      </c>
      <c r="B1604" s="32" t="s">
        <v>9722</v>
      </c>
      <c r="C1604" s="32" t="s">
        <v>22</v>
      </c>
      <c r="D1604" s="32" t="n">
        <v>8</v>
      </c>
      <c r="E1604" s="0" t="str">
        <f aca="false">VLOOKUP(A1604,EVER!$A$2:$R$2707,1,0)</f>
        <v>EMPA0243</v>
      </c>
    </row>
    <row r="1605" customFormat="false" ht="15" hidden="false" customHeight="false" outlineLevel="0" collapsed="false">
      <c r="A1605" s="32" t="s">
        <v>4422</v>
      </c>
      <c r="B1605" s="32" t="s">
        <v>9723</v>
      </c>
      <c r="C1605" s="32" t="s">
        <v>22</v>
      </c>
      <c r="D1605" s="32" t="n">
        <v>2</v>
      </c>
      <c r="E1605" s="0" t="str">
        <f aca="false">VLOOKUP(A1605,EVER!$A$2:$R$2707,1,0)</f>
        <v>EMPA0244</v>
      </c>
    </row>
    <row r="1606" customFormat="false" ht="15" hidden="false" customHeight="false" outlineLevel="0" collapsed="false">
      <c r="A1606" s="32" t="s">
        <v>4425</v>
      </c>
      <c r="B1606" s="32" t="s">
        <v>9724</v>
      </c>
      <c r="C1606" s="32" t="s">
        <v>22</v>
      </c>
      <c r="D1606" s="32" t="n">
        <v>10</v>
      </c>
      <c r="E1606" s="0" t="str">
        <f aca="false">VLOOKUP(A1606,EVER!$A$2:$R$2707,1,0)</f>
        <v>EMPA0245</v>
      </c>
    </row>
    <row r="1607" customFormat="false" ht="15" hidden="false" customHeight="false" outlineLevel="0" collapsed="false">
      <c r="A1607" s="32" t="s">
        <v>4428</v>
      </c>
      <c r="B1607" s="32" t="s">
        <v>9725</v>
      </c>
      <c r="C1607" s="32" t="s">
        <v>22</v>
      </c>
      <c r="D1607" s="32" t="n">
        <v>3</v>
      </c>
      <c r="E1607" s="0" t="str">
        <f aca="false">VLOOKUP(A1607,EVER!$A$2:$R$2707,1,0)</f>
        <v>EMPA0247</v>
      </c>
    </row>
    <row r="1608" customFormat="false" ht="15" hidden="false" customHeight="false" outlineLevel="0" collapsed="false">
      <c r="A1608" s="32" t="s">
        <v>4432</v>
      </c>
      <c r="B1608" s="32" t="s">
        <v>9726</v>
      </c>
      <c r="C1608" s="32" t="s">
        <v>22</v>
      </c>
      <c r="D1608" s="32" t="n">
        <v>3</v>
      </c>
      <c r="E1608" s="0" t="str">
        <f aca="false">VLOOKUP(A1608,EVER!$A$2:$R$2707,1,0)</f>
        <v>EMPA0248</v>
      </c>
    </row>
    <row r="1609" customFormat="false" ht="15" hidden="false" customHeight="false" outlineLevel="0" collapsed="false">
      <c r="A1609" s="32" t="s">
        <v>4435</v>
      </c>
      <c r="B1609" s="32" t="s">
        <v>9727</v>
      </c>
      <c r="C1609" s="32" t="s">
        <v>22</v>
      </c>
      <c r="D1609" s="32" t="n">
        <v>1</v>
      </c>
      <c r="E1609" s="0" t="str">
        <f aca="false">VLOOKUP(A1609,EVER!$A$2:$R$2707,1,0)</f>
        <v>EMPA0251</v>
      </c>
    </row>
    <row r="1610" customFormat="false" ht="15" hidden="false" customHeight="false" outlineLevel="0" collapsed="false">
      <c r="A1610" s="32" t="s">
        <v>4438</v>
      </c>
      <c r="B1610" s="32" t="s">
        <v>9728</v>
      </c>
      <c r="C1610" s="32" t="s">
        <v>22</v>
      </c>
      <c r="D1610" s="32" t="n">
        <v>2</v>
      </c>
      <c r="E1610" s="0" t="str">
        <f aca="false">VLOOKUP(A1610,EVER!$A$2:$R$2707,1,0)</f>
        <v>EMPA0253</v>
      </c>
    </row>
    <row r="1611" customFormat="false" ht="15" hidden="false" customHeight="false" outlineLevel="0" collapsed="false">
      <c r="A1611" s="32" t="s">
        <v>4442</v>
      </c>
      <c r="B1611" s="32" t="s">
        <v>9729</v>
      </c>
      <c r="C1611" s="32" t="s">
        <v>22</v>
      </c>
      <c r="D1611" s="32" t="n">
        <v>28</v>
      </c>
      <c r="E1611" s="0" t="str">
        <f aca="false">VLOOKUP(A1611,EVER!$A$2:$R$2707,1,0)</f>
        <v>EMPA0254</v>
      </c>
    </row>
    <row r="1612" customFormat="false" ht="15" hidden="false" customHeight="false" outlineLevel="0" collapsed="false">
      <c r="A1612" s="32" t="s">
        <v>4445</v>
      </c>
      <c r="B1612" s="32" t="s">
        <v>9730</v>
      </c>
      <c r="C1612" s="32" t="s">
        <v>22</v>
      </c>
      <c r="D1612" s="32" t="n">
        <v>8</v>
      </c>
      <c r="E1612" s="0" t="str">
        <f aca="false">VLOOKUP(A1612,EVER!$A$2:$R$2707,1,0)</f>
        <v>EMPA0255</v>
      </c>
    </row>
    <row r="1613" customFormat="false" ht="15" hidden="false" customHeight="false" outlineLevel="0" collapsed="false">
      <c r="A1613" s="32" t="s">
        <v>4449</v>
      </c>
      <c r="B1613" s="32" t="s">
        <v>9731</v>
      </c>
      <c r="C1613" s="32" t="s">
        <v>22</v>
      </c>
      <c r="D1613" s="32" t="n">
        <v>5</v>
      </c>
      <c r="E1613" s="0" t="str">
        <f aca="false">VLOOKUP(A1613,EVER!$A$2:$R$2707,1,0)</f>
        <v>EMPA0256</v>
      </c>
    </row>
    <row r="1614" customFormat="false" ht="15" hidden="false" customHeight="false" outlineLevel="0" collapsed="false">
      <c r="A1614" s="32" t="s">
        <v>4451</v>
      </c>
      <c r="B1614" s="32" t="s">
        <v>9732</v>
      </c>
      <c r="C1614" s="32" t="s">
        <v>22</v>
      </c>
      <c r="D1614" s="32" t="n">
        <v>3</v>
      </c>
      <c r="E1614" s="0" t="str">
        <f aca="false">VLOOKUP(A1614,EVER!$A$2:$R$2707,1,0)</f>
        <v>EMPA0259</v>
      </c>
    </row>
    <row r="1615" customFormat="false" ht="15" hidden="false" customHeight="false" outlineLevel="0" collapsed="false">
      <c r="A1615" s="32" t="s">
        <v>4455</v>
      </c>
      <c r="B1615" s="32" t="s">
        <v>9733</v>
      </c>
      <c r="C1615" s="32" t="s">
        <v>22</v>
      </c>
      <c r="D1615" s="32" t="n">
        <v>1</v>
      </c>
      <c r="E1615" s="0" t="str">
        <f aca="false">VLOOKUP(A1615,EVER!$A$2:$R$2707,1,0)</f>
        <v>EMPA0260</v>
      </c>
    </row>
    <row r="1616" customFormat="false" ht="15" hidden="false" customHeight="false" outlineLevel="0" collapsed="false">
      <c r="A1616" s="32" t="s">
        <v>4458</v>
      </c>
      <c r="B1616" s="32" t="s">
        <v>9734</v>
      </c>
      <c r="C1616" s="32" t="s">
        <v>22</v>
      </c>
      <c r="D1616" s="32" t="n">
        <v>0</v>
      </c>
      <c r="E1616" s="0" t="str">
        <f aca="false">VLOOKUP(A1616,EVER!$A$2:$R$2707,1,0)</f>
        <v>EMPA0262</v>
      </c>
    </row>
    <row r="1617" customFormat="false" ht="15" hidden="false" customHeight="false" outlineLevel="0" collapsed="false">
      <c r="A1617" s="32" t="s">
        <v>4462</v>
      </c>
      <c r="B1617" s="32" t="s">
        <v>9735</v>
      </c>
      <c r="C1617" s="32" t="s">
        <v>22</v>
      </c>
      <c r="D1617" s="32" t="n">
        <v>1</v>
      </c>
      <c r="E1617" s="0" t="str">
        <f aca="false">VLOOKUP(A1617,EVER!$A$2:$R$2707,1,0)</f>
        <v>EMPA0264</v>
      </c>
    </row>
    <row r="1618" customFormat="false" ht="15" hidden="false" customHeight="false" outlineLevel="0" collapsed="false">
      <c r="A1618" s="32" t="s">
        <v>4465</v>
      </c>
      <c r="B1618" s="32" t="s">
        <v>9736</v>
      </c>
      <c r="C1618" s="32" t="s">
        <v>22</v>
      </c>
      <c r="D1618" s="32" t="n">
        <v>12</v>
      </c>
      <c r="E1618" s="0" t="str">
        <f aca="false">VLOOKUP(A1618,EVER!$A$2:$R$2707,1,0)</f>
        <v>EMPA0265</v>
      </c>
    </row>
    <row r="1619" customFormat="false" ht="15" hidden="false" customHeight="false" outlineLevel="0" collapsed="false">
      <c r="A1619" s="32" t="s">
        <v>4467</v>
      </c>
      <c r="B1619" s="32" t="s">
        <v>9737</v>
      </c>
      <c r="C1619" s="32" t="s">
        <v>22</v>
      </c>
      <c r="D1619" s="32" t="n">
        <v>3</v>
      </c>
      <c r="E1619" s="0" t="str">
        <f aca="false">VLOOKUP(A1619,EVER!$A$2:$R$2707,1,0)</f>
        <v>EMPA0266</v>
      </c>
    </row>
    <row r="1620" customFormat="false" ht="15" hidden="false" customHeight="false" outlineLevel="0" collapsed="false">
      <c r="A1620" s="32" t="s">
        <v>4470</v>
      </c>
      <c r="B1620" s="32" t="s">
        <v>9738</v>
      </c>
      <c r="C1620" s="32" t="s">
        <v>22</v>
      </c>
      <c r="D1620" s="32" t="n">
        <v>13</v>
      </c>
      <c r="E1620" s="0" t="str">
        <f aca="false">VLOOKUP(A1620,EVER!$A$2:$R$2707,1,0)</f>
        <v>EMPA0268</v>
      </c>
    </row>
    <row r="1621" customFormat="false" ht="15" hidden="false" customHeight="false" outlineLevel="0" collapsed="false">
      <c r="A1621" s="32" t="s">
        <v>4474</v>
      </c>
      <c r="B1621" s="32" t="s">
        <v>9739</v>
      </c>
      <c r="C1621" s="32" t="s">
        <v>22</v>
      </c>
      <c r="D1621" s="32" t="n">
        <v>1</v>
      </c>
      <c r="E1621" s="0" t="str">
        <f aca="false">VLOOKUP(A1621,EVER!$A$2:$R$2707,1,0)</f>
        <v>EMPA0269</v>
      </c>
    </row>
    <row r="1622" customFormat="false" ht="15" hidden="false" customHeight="false" outlineLevel="0" collapsed="false">
      <c r="A1622" s="32" t="s">
        <v>4478</v>
      </c>
      <c r="B1622" s="32" t="s">
        <v>9740</v>
      </c>
      <c r="C1622" s="32" t="s">
        <v>22</v>
      </c>
      <c r="D1622" s="32" t="n">
        <v>2</v>
      </c>
      <c r="E1622" s="0" t="str">
        <f aca="false">VLOOKUP(A1622,EVER!$A$2:$R$2707,1,0)</f>
        <v>EMPA0273</v>
      </c>
    </row>
    <row r="1623" customFormat="false" ht="15" hidden="false" customHeight="false" outlineLevel="0" collapsed="false">
      <c r="A1623" s="32" t="s">
        <v>4482</v>
      </c>
      <c r="B1623" s="32" t="s">
        <v>9741</v>
      </c>
      <c r="C1623" s="32" t="s">
        <v>22</v>
      </c>
      <c r="D1623" s="32" t="n">
        <v>1</v>
      </c>
      <c r="E1623" s="0" t="str">
        <f aca="false">VLOOKUP(A1623,EVER!$A$2:$R$2707,1,0)</f>
        <v>EMPA0277</v>
      </c>
    </row>
    <row r="1624" customFormat="false" ht="15" hidden="false" customHeight="false" outlineLevel="0" collapsed="false">
      <c r="A1624" s="32" t="s">
        <v>4486</v>
      </c>
      <c r="B1624" s="32" t="s">
        <v>9742</v>
      </c>
      <c r="C1624" s="32" t="s">
        <v>22</v>
      </c>
      <c r="D1624" s="32" t="n">
        <v>8</v>
      </c>
      <c r="E1624" s="0" t="str">
        <f aca="false">VLOOKUP(A1624,EVER!$A$2:$R$2707,1,0)</f>
        <v>EMPA0278</v>
      </c>
    </row>
    <row r="1625" customFormat="false" ht="15" hidden="false" customHeight="false" outlineLevel="0" collapsed="false">
      <c r="A1625" s="32" t="s">
        <v>4489</v>
      </c>
      <c r="B1625" s="32" t="s">
        <v>9743</v>
      </c>
      <c r="C1625" s="32" t="s">
        <v>22</v>
      </c>
      <c r="D1625" s="32" t="n">
        <v>1</v>
      </c>
      <c r="E1625" s="0" t="str">
        <f aca="false">VLOOKUP(A1625,EVER!$A$2:$R$2707,1,0)</f>
        <v>EMPA0279</v>
      </c>
    </row>
    <row r="1626" customFormat="false" ht="15" hidden="false" customHeight="false" outlineLevel="0" collapsed="false">
      <c r="A1626" s="32" t="s">
        <v>4492</v>
      </c>
      <c r="B1626" s="32" t="s">
        <v>9744</v>
      </c>
      <c r="C1626" s="32" t="s">
        <v>22</v>
      </c>
      <c r="D1626" s="32" t="n">
        <v>3</v>
      </c>
      <c r="E1626" s="0" t="str">
        <f aca="false">VLOOKUP(A1626,EVER!$A$2:$R$2707,1,0)</f>
        <v>EMPA0280</v>
      </c>
    </row>
    <row r="1627" customFormat="false" ht="15" hidden="false" customHeight="false" outlineLevel="0" collapsed="false">
      <c r="A1627" s="32" t="s">
        <v>4496</v>
      </c>
      <c r="B1627" s="32" t="s">
        <v>9745</v>
      </c>
      <c r="C1627" s="32" t="s">
        <v>22</v>
      </c>
      <c r="D1627" s="32" t="n">
        <v>4</v>
      </c>
      <c r="E1627" s="0" t="str">
        <f aca="false">VLOOKUP(A1627,EVER!$A$2:$R$2707,1,0)</f>
        <v>EMPA0281</v>
      </c>
    </row>
    <row r="1628" customFormat="false" ht="15" hidden="false" customHeight="false" outlineLevel="0" collapsed="false">
      <c r="A1628" s="32" t="s">
        <v>4499</v>
      </c>
      <c r="B1628" s="32" t="s">
        <v>9746</v>
      </c>
      <c r="C1628" s="32" t="s">
        <v>22</v>
      </c>
      <c r="D1628" s="32" t="n">
        <v>1</v>
      </c>
      <c r="E1628" s="0" t="str">
        <f aca="false">VLOOKUP(A1628,EVER!$A$2:$R$2707,1,0)</f>
        <v>EMPA0282</v>
      </c>
    </row>
    <row r="1629" customFormat="false" ht="15" hidden="false" customHeight="false" outlineLevel="0" collapsed="false">
      <c r="A1629" s="32" t="s">
        <v>4503</v>
      </c>
      <c r="B1629" s="32" t="s">
        <v>9747</v>
      </c>
      <c r="C1629" s="32" t="s">
        <v>22</v>
      </c>
      <c r="D1629" s="32" t="n">
        <v>2</v>
      </c>
      <c r="E1629" s="0" t="str">
        <f aca="false">VLOOKUP(A1629,EVER!$A$2:$R$2707,1,0)</f>
        <v>EMPA0284</v>
      </c>
    </row>
    <row r="1630" customFormat="false" ht="15" hidden="false" customHeight="false" outlineLevel="0" collapsed="false">
      <c r="A1630" s="32" t="s">
        <v>4507</v>
      </c>
      <c r="B1630" s="32" t="s">
        <v>9748</v>
      </c>
      <c r="C1630" s="32" t="s">
        <v>22</v>
      </c>
      <c r="D1630" s="32" t="n">
        <v>1</v>
      </c>
      <c r="E1630" s="0" t="str">
        <f aca="false">VLOOKUP(A1630,EVER!$A$2:$R$2707,1,0)</f>
        <v>EMPA0285</v>
      </c>
    </row>
    <row r="1631" customFormat="false" ht="15" hidden="false" customHeight="false" outlineLevel="0" collapsed="false">
      <c r="A1631" s="32" t="s">
        <v>4511</v>
      </c>
      <c r="B1631" s="32" t="s">
        <v>9749</v>
      </c>
      <c r="C1631" s="32" t="s">
        <v>22</v>
      </c>
      <c r="D1631" s="32" t="n">
        <v>6</v>
      </c>
      <c r="E1631" s="0" t="str">
        <f aca="false">VLOOKUP(A1631,EVER!$A$2:$R$2707,1,0)</f>
        <v>EMPA0286</v>
      </c>
    </row>
    <row r="1632" customFormat="false" ht="15" hidden="false" customHeight="false" outlineLevel="0" collapsed="false">
      <c r="A1632" s="32" t="s">
        <v>4514</v>
      </c>
      <c r="B1632" s="32" t="s">
        <v>9750</v>
      </c>
      <c r="C1632" s="32" t="s">
        <v>22</v>
      </c>
      <c r="D1632" s="32" t="n">
        <v>1</v>
      </c>
      <c r="E1632" s="0" t="str">
        <f aca="false">VLOOKUP(A1632,EVER!$A$2:$R$2707,1,0)</f>
        <v>EMPA0288</v>
      </c>
    </row>
    <row r="1633" customFormat="false" ht="15" hidden="false" customHeight="false" outlineLevel="0" collapsed="false">
      <c r="A1633" s="32" t="s">
        <v>4518</v>
      </c>
      <c r="B1633" s="32" t="s">
        <v>9751</v>
      </c>
      <c r="C1633" s="32" t="s">
        <v>22</v>
      </c>
      <c r="D1633" s="32" t="n">
        <v>4</v>
      </c>
      <c r="E1633" s="0" t="str">
        <f aca="false">VLOOKUP(A1633,EVER!$A$2:$R$2707,1,0)</f>
        <v>EMPA0292</v>
      </c>
    </row>
    <row r="1634" customFormat="false" ht="15" hidden="false" customHeight="false" outlineLevel="0" collapsed="false">
      <c r="A1634" s="32" t="s">
        <v>4522</v>
      </c>
      <c r="B1634" s="32" t="s">
        <v>9752</v>
      </c>
      <c r="C1634" s="32" t="s">
        <v>22</v>
      </c>
      <c r="D1634" s="32" t="n">
        <v>10</v>
      </c>
      <c r="E1634" s="0" t="str">
        <f aca="false">VLOOKUP(A1634,EVER!$A$2:$R$2707,1,0)</f>
        <v>EMPA0294</v>
      </c>
    </row>
    <row r="1635" customFormat="false" ht="15" hidden="false" customHeight="false" outlineLevel="0" collapsed="false">
      <c r="A1635" s="32" t="s">
        <v>4525</v>
      </c>
      <c r="B1635" s="32" t="s">
        <v>9753</v>
      </c>
      <c r="C1635" s="32" t="s">
        <v>22</v>
      </c>
      <c r="D1635" s="32" t="n">
        <v>5</v>
      </c>
      <c r="E1635" s="0" t="str">
        <f aca="false">VLOOKUP(A1635,EVER!$A$2:$R$2707,1,0)</f>
        <v>EMPA0295</v>
      </c>
    </row>
    <row r="1636" customFormat="false" ht="15" hidden="false" customHeight="false" outlineLevel="0" collapsed="false">
      <c r="A1636" s="32" t="s">
        <v>4529</v>
      </c>
      <c r="B1636" s="32" t="s">
        <v>9754</v>
      </c>
      <c r="C1636" s="32" t="s">
        <v>22</v>
      </c>
      <c r="D1636" s="32" t="n">
        <v>2</v>
      </c>
      <c r="E1636" s="0" t="str">
        <f aca="false">VLOOKUP(A1636,EVER!$A$2:$R$2707,1,0)</f>
        <v>EMPA0298</v>
      </c>
    </row>
    <row r="1637" customFormat="false" ht="15" hidden="false" customHeight="false" outlineLevel="0" collapsed="false">
      <c r="A1637" s="32" t="s">
        <v>4533</v>
      </c>
      <c r="B1637" s="32" t="s">
        <v>9755</v>
      </c>
      <c r="C1637" s="32" t="s">
        <v>22</v>
      </c>
      <c r="D1637" s="32" t="n">
        <v>2</v>
      </c>
      <c r="E1637" s="0" t="str">
        <f aca="false">VLOOKUP(A1637,EVER!$A$2:$R$2707,1,0)</f>
        <v>EMPA0299</v>
      </c>
    </row>
    <row r="1638" customFormat="false" ht="15" hidden="false" customHeight="false" outlineLevel="0" collapsed="false">
      <c r="A1638" s="32" t="s">
        <v>4537</v>
      </c>
      <c r="B1638" s="32" t="s">
        <v>9756</v>
      </c>
      <c r="C1638" s="32" t="s">
        <v>22</v>
      </c>
      <c r="D1638" s="32" t="n">
        <v>1</v>
      </c>
      <c r="E1638" s="0" t="str">
        <f aca="false">VLOOKUP(A1638,EVER!$A$2:$R$2707,1,0)</f>
        <v>EMPA0302</v>
      </c>
    </row>
    <row r="1640" customFormat="false" ht="15" hidden="false" customHeight="false" outlineLevel="0" collapsed="false">
      <c r="A1640" s="57" t="s">
        <v>9757</v>
      </c>
    </row>
    <row r="1642" customFormat="false" ht="15" hidden="false" customHeight="false" outlineLevel="0" collapsed="false">
      <c r="A1642" s="56" t="s">
        <v>8412</v>
      </c>
    </row>
    <row r="1643" customFormat="false" ht="15" hidden="false" customHeight="false" outlineLevel="0" collapsed="false">
      <c r="A1643" s="56" t="s">
        <v>8413</v>
      </c>
      <c r="B1643" s="56" t="s">
        <v>8414</v>
      </c>
      <c r="C1643" s="56" t="s">
        <v>8415</v>
      </c>
      <c r="D1643" s="56" t="s">
        <v>8416</v>
      </c>
    </row>
    <row r="1644" customFormat="false" ht="15" hidden="false" customHeight="false" outlineLevel="0" collapsed="false">
      <c r="A1644" s="32" t="s">
        <v>4541</v>
      </c>
      <c r="B1644" s="32" t="s">
        <v>9758</v>
      </c>
      <c r="C1644" s="32" t="s">
        <v>22</v>
      </c>
      <c r="D1644" s="32" t="n">
        <v>5</v>
      </c>
      <c r="E1644" s="0" t="str">
        <f aca="false">VLOOKUP(A1644,EVER!$A$2:$R$2707,1,0)</f>
        <v>EMPA0303</v>
      </c>
    </row>
    <row r="1645" customFormat="false" ht="15" hidden="false" customHeight="false" outlineLevel="0" collapsed="false">
      <c r="A1645" s="32" t="s">
        <v>4544</v>
      </c>
      <c r="B1645" s="32" t="s">
        <v>9759</v>
      </c>
      <c r="C1645" s="32" t="s">
        <v>22</v>
      </c>
      <c r="D1645" s="32" t="n">
        <v>2</v>
      </c>
      <c r="E1645" s="0" t="str">
        <f aca="false">VLOOKUP(A1645,EVER!$A$2:$R$2707,1,0)</f>
        <v>EMPA0305</v>
      </c>
    </row>
    <row r="1646" customFormat="false" ht="15" hidden="false" customHeight="false" outlineLevel="0" collapsed="false">
      <c r="A1646" s="32" t="s">
        <v>4548</v>
      </c>
      <c r="B1646" s="32" t="s">
        <v>9760</v>
      </c>
      <c r="C1646" s="32" t="s">
        <v>22</v>
      </c>
      <c r="D1646" s="32" t="n">
        <v>1</v>
      </c>
      <c r="E1646" s="0" t="str">
        <f aca="false">VLOOKUP(A1646,EVER!$A$2:$R$2707,1,0)</f>
        <v>EMPA0308</v>
      </c>
    </row>
    <row r="1647" customFormat="false" ht="15" hidden="false" customHeight="false" outlineLevel="0" collapsed="false">
      <c r="A1647" s="32" t="s">
        <v>4552</v>
      </c>
      <c r="B1647" s="32" t="s">
        <v>9761</v>
      </c>
      <c r="C1647" s="32" t="s">
        <v>22</v>
      </c>
      <c r="D1647" s="32" t="n">
        <v>4</v>
      </c>
      <c r="E1647" s="0" t="str">
        <f aca="false">VLOOKUP(A1647,EVER!$A$2:$R$2707,1,0)</f>
        <v>EMPA0309</v>
      </c>
    </row>
    <row r="1648" customFormat="false" ht="15" hidden="false" customHeight="false" outlineLevel="0" collapsed="false">
      <c r="A1648" s="32" t="s">
        <v>4555</v>
      </c>
      <c r="B1648" s="32" t="s">
        <v>9762</v>
      </c>
      <c r="C1648" s="32" t="s">
        <v>22</v>
      </c>
      <c r="D1648" s="32" t="n">
        <v>0</v>
      </c>
      <c r="E1648" s="0" t="str">
        <f aca="false">VLOOKUP(A1648,EVER!$A$2:$R$2707,1,0)</f>
        <v>EMPA0310</v>
      </c>
    </row>
    <row r="1649" customFormat="false" ht="15" hidden="false" customHeight="false" outlineLevel="0" collapsed="false">
      <c r="A1649" s="32" t="s">
        <v>4558</v>
      </c>
      <c r="B1649" s="32" t="s">
        <v>9763</v>
      </c>
      <c r="C1649" s="32" t="s">
        <v>22</v>
      </c>
      <c r="D1649" s="32" t="n">
        <v>2</v>
      </c>
      <c r="E1649" s="0" t="str">
        <f aca="false">VLOOKUP(A1649,EVER!$A$2:$R$2707,1,0)</f>
        <v>EMPA0314</v>
      </c>
    </row>
    <row r="1650" customFormat="false" ht="15" hidden="false" customHeight="false" outlineLevel="0" collapsed="false">
      <c r="A1650" s="32" t="s">
        <v>4562</v>
      </c>
      <c r="B1650" s="32" t="s">
        <v>9764</v>
      </c>
      <c r="C1650" s="32" t="s">
        <v>22</v>
      </c>
      <c r="D1650" s="32" t="n">
        <v>1</v>
      </c>
      <c r="E1650" s="0" t="str">
        <f aca="false">VLOOKUP(A1650,EVER!$A$2:$R$2707,1,0)</f>
        <v>EMPA0315</v>
      </c>
    </row>
    <row r="1651" customFormat="false" ht="15" hidden="false" customHeight="false" outlineLevel="0" collapsed="false">
      <c r="A1651" s="32" t="s">
        <v>4564</v>
      </c>
      <c r="B1651" s="32" t="s">
        <v>9765</v>
      </c>
      <c r="C1651" s="32" t="s">
        <v>22</v>
      </c>
      <c r="D1651" s="32" t="n">
        <v>6</v>
      </c>
      <c r="E1651" s="0" t="str">
        <f aca="false">VLOOKUP(A1651,EVER!$A$2:$R$2707,1,0)</f>
        <v>EMPA0316</v>
      </c>
    </row>
    <row r="1652" customFormat="false" ht="15" hidden="false" customHeight="false" outlineLevel="0" collapsed="false">
      <c r="A1652" s="32" t="s">
        <v>4568</v>
      </c>
      <c r="B1652" s="32" t="s">
        <v>9766</v>
      </c>
      <c r="C1652" s="32" t="s">
        <v>22</v>
      </c>
      <c r="D1652" s="32" t="n">
        <v>6</v>
      </c>
      <c r="E1652" s="0" t="str">
        <f aca="false">VLOOKUP(A1652,EVER!$A$2:$R$2707,1,0)</f>
        <v>EMPA0318</v>
      </c>
    </row>
    <row r="1653" customFormat="false" ht="15" hidden="false" customHeight="false" outlineLevel="0" collapsed="false">
      <c r="A1653" s="32" t="s">
        <v>4572</v>
      </c>
      <c r="B1653" s="32" t="s">
        <v>9767</v>
      </c>
      <c r="C1653" s="32" t="s">
        <v>22</v>
      </c>
      <c r="D1653" s="32" t="n">
        <v>1</v>
      </c>
      <c r="E1653" s="0" t="str">
        <f aca="false">VLOOKUP(A1653,EVER!$A$2:$R$2707,1,0)</f>
        <v>EMPA0323</v>
      </c>
    </row>
    <row r="1654" customFormat="false" ht="15" hidden="false" customHeight="false" outlineLevel="0" collapsed="false">
      <c r="A1654" s="32" t="s">
        <v>4575</v>
      </c>
      <c r="B1654" s="32" t="s">
        <v>9768</v>
      </c>
      <c r="C1654" s="32" t="s">
        <v>22</v>
      </c>
      <c r="D1654" s="32" t="n">
        <v>1</v>
      </c>
      <c r="E1654" s="0" t="str">
        <f aca="false">VLOOKUP(A1654,EVER!$A$2:$R$2707,1,0)</f>
        <v>EMPA0324</v>
      </c>
    </row>
    <row r="1655" customFormat="false" ht="15" hidden="false" customHeight="false" outlineLevel="0" collapsed="false">
      <c r="A1655" s="32" t="s">
        <v>4577</v>
      </c>
      <c r="B1655" s="32" t="s">
        <v>9769</v>
      </c>
      <c r="C1655" s="32" t="s">
        <v>22</v>
      </c>
      <c r="D1655" s="32" t="n">
        <v>0</v>
      </c>
      <c r="E1655" s="0" t="str">
        <f aca="false">VLOOKUP(A1655,EVER!$A$2:$R$2707,1,0)</f>
        <v>EMPA0325</v>
      </c>
    </row>
    <row r="1656" customFormat="false" ht="15" hidden="false" customHeight="false" outlineLevel="0" collapsed="false">
      <c r="A1656" s="32" t="s">
        <v>4580</v>
      </c>
      <c r="B1656" s="32" t="s">
        <v>9770</v>
      </c>
      <c r="C1656" s="32" t="s">
        <v>22</v>
      </c>
      <c r="D1656" s="32" t="n">
        <v>2</v>
      </c>
      <c r="E1656" s="0" t="str">
        <f aca="false">VLOOKUP(A1656,EVER!$A$2:$R$2707,1,0)</f>
        <v>EMPA0329</v>
      </c>
    </row>
    <row r="1657" customFormat="false" ht="15" hidden="false" customHeight="false" outlineLevel="0" collapsed="false">
      <c r="A1657" s="32" t="s">
        <v>4584</v>
      </c>
      <c r="B1657" s="32" t="s">
        <v>9771</v>
      </c>
      <c r="C1657" s="32" t="s">
        <v>22</v>
      </c>
      <c r="D1657" s="32" t="n">
        <v>1</v>
      </c>
      <c r="E1657" s="0" t="str">
        <f aca="false">VLOOKUP(A1657,EVER!$A$2:$R$2707,1,0)</f>
        <v>EMPA0331</v>
      </c>
    </row>
    <row r="1658" customFormat="false" ht="15" hidden="false" customHeight="false" outlineLevel="0" collapsed="false">
      <c r="A1658" s="32" t="s">
        <v>4588</v>
      </c>
      <c r="B1658" s="32" t="s">
        <v>9772</v>
      </c>
      <c r="C1658" s="32" t="s">
        <v>22</v>
      </c>
      <c r="D1658" s="32" t="n">
        <v>1</v>
      </c>
      <c r="E1658" s="0" t="str">
        <f aca="false">VLOOKUP(A1658,EVER!$A$2:$R$2707,1,0)</f>
        <v>EMPA0332</v>
      </c>
    </row>
    <row r="1659" customFormat="false" ht="15" hidden="false" customHeight="false" outlineLevel="0" collapsed="false">
      <c r="A1659" s="32" t="s">
        <v>4592</v>
      </c>
      <c r="B1659" s="32" t="s">
        <v>9773</v>
      </c>
      <c r="C1659" s="32" t="s">
        <v>22</v>
      </c>
      <c r="D1659" s="32" t="n">
        <v>11</v>
      </c>
      <c r="E1659" s="0" t="str">
        <f aca="false">VLOOKUP(A1659,EVER!$A$2:$R$2707,1,0)</f>
        <v>EMPA0333</v>
      </c>
    </row>
    <row r="1660" customFormat="false" ht="15" hidden="false" customHeight="false" outlineLevel="0" collapsed="false">
      <c r="A1660" s="32" t="s">
        <v>4595</v>
      </c>
      <c r="B1660" s="32" t="s">
        <v>9774</v>
      </c>
      <c r="C1660" s="32" t="s">
        <v>22</v>
      </c>
      <c r="D1660" s="32" t="n">
        <v>4</v>
      </c>
      <c r="E1660" s="0" t="str">
        <f aca="false">VLOOKUP(A1660,EVER!$A$2:$R$2707,1,0)</f>
        <v>EMPA0334</v>
      </c>
    </row>
    <row r="1661" customFormat="false" ht="15" hidden="false" customHeight="false" outlineLevel="0" collapsed="false">
      <c r="A1661" s="32" t="s">
        <v>4597</v>
      </c>
      <c r="B1661" s="32" t="s">
        <v>9775</v>
      </c>
      <c r="C1661" s="32" t="s">
        <v>22</v>
      </c>
      <c r="D1661" s="32" t="n">
        <v>5</v>
      </c>
      <c r="E1661" s="0" t="str">
        <f aca="false">VLOOKUP(A1661,EVER!$A$2:$R$2707,1,0)</f>
        <v>EMPA0335</v>
      </c>
    </row>
    <row r="1662" customFormat="false" ht="15" hidden="false" customHeight="false" outlineLevel="0" collapsed="false">
      <c r="A1662" s="32" t="s">
        <v>4599</v>
      </c>
      <c r="B1662" s="32" t="s">
        <v>9776</v>
      </c>
      <c r="C1662" s="32" t="s">
        <v>22</v>
      </c>
      <c r="D1662" s="32" t="n">
        <v>1</v>
      </c>
      <c r="E1662" s="0" t="str">
        <f aca="false">VLOOKUP(A1662,EVER!$A$2:$R$2707,1,0)</f>
        <v>EMPA0338</v>
      </c>
    </row>
    <row r="1663" customFormat="false" ht="15" hidden="false" customHeight="false" outlineLevel="0" collapsed="false">
      <c r="A1663" s="32" t="s">
        <v>4603</v>
      </c>
      <c r="B1663" s="32" t="s">
        <v>9777</v>
      </c>
      <c r="C1663" s="32" t="s">
        <v>22</v>
      </c>
      <c r="D1663" s="32" t="n">
        <v>1</v>
      </c>
      <c r="E1663" s="0" t="str">
        <f aca="false">VLOOKUP(A1663,EVER!$A$2:$R$2707,1,0)</f>
        <v>EMPA0341</v>
      </c>
    </row>
    <row r="1664" customFormat="false" ht="15" hidden="false" customHeight="false" outlineLevel="0" collapsed="false">
      <c r="A1664" s="32" t="s">
        <v>4606</v>
      </c>
      <c r="B1664" s="32" t="s">
        <v>9778</v>
      </c>
      <c r="C1664" s="32" t="s">
        <v>22</v>
      </c>
      <c r="D1664" s="32" t="n">
        <v>5</v>
      </c>
      <c r="E1664" s="0" t="str">
        <f aca="false">VLOOKUP(A1664,EVER!$A$2:$R$2707,1,0)</f>
        <v>EMPA0344</v>
      </c>
    </row>
    <row r="1665" customFormat="false" ht="15" hidden="false" customHeight="false" outlineLevel="0" collapsed="false">
      <c r="A1665" s="32" t="s">
        <v>4610</v>
      </c>
      <c r="B1665" s="32" t="s">
        <v>9779</v>
      </c>
      <c r="C1665" s="32" t="s">
        <v>22</v>
      </c>
      <c r="D1665" s="32" t="n">
        <v>4</v>
      </c>
      <c r="E1665" s="0" t="str">
        <f aca="false">VLOOKUP(A1665,EVER!$A$2:$R$2707,1,0)</f>
        <v>EMPA0346</v>
      </c>
    </row>
    <row r="1666" customFormat="false" ht="15" hidden="false" customHeight="false" outlineLevel="0" collapsed="false">
      <c r="A1666" s="32" t="s">
        <v>4614</v>
      </c>
      <c r="B1666" s="32" t="s">
        <v>9780</v>
      </c>
      <c r="C1666" s="32" t="s">
        <v>22</v>
      </c>
      <c r="D1666" s="32" t="n">
        <v>6</v>
      </c>
      <c r="E1666" s="0" t="str">
        <f aca="false">VLOOKUP(A1666,EVER!$A$2:$R$2707,1,0)</f>
        <v>EMPA0348</v>
      </c>
    </row>
    <row r="1667" customFormat="false" ht="15" hidden="false" customHeight="false" outlineLevel="0" collapsed="false">
      <c r="A1667" s="32" t="s">
        <v>4617</v>
      </c>
      <c r="B1667" s="32" t="s">
        <v>9781</v>
      </c>
      <c r="C1667" s="32" t="s">
        <v>22</v>
      </c>
      <c r="D1667" s="32" t="n">
        <v>5</v>
      </c>
      <c r="E1667" s="0" t="str">
        <f aca="false">VLOOKUP(A1667,EVER!$A$2:$R$2707,1,0)</f>
        <v>EMPA0352</v>
      </c>
    </row>
    <row r="1668" customFormat="false" ht="15" hidden="false" customHeight="false" outlineLevel="0" collapsed="false">
      <c r="A1668" s="32" t="s">
        <v>4620</v>
      </c>
      <c r="B1668" s="32" t="s">
        <v>9782</v>
      </c>
      <c r="C1668" s="32" t="s">
        <v>22</v>
      </c>
      <c r="D1668" s="32" t="n">
        <v>5</v>
      </c>
      <c r="E1668" s="0" t="str">
        <f aca="false">VLOOKUP(A1668,EVER!$A$2:$R$2707,1,0)</f>
        <v>EMPA0354</v>
      </c>
    </row>
    <row r="1669" customFormat="false" ht="15" hidden="false" customHeight="false" outlineLevel="0" collapsed="false">
      <c r="A1669" s="32" t="s">
        <v>4623</v>
      </c>
      <c r="B1669" s="32" t="s">
        <v>9783</v>
      </c>
      <c r="C1669" s="32" t="s">
        <v>22</v>
      </c>
      <c r="D1669" s="32" t="n">
        <v>2</v>
      </c>
      <c r="E1669" s="0" t="str">
        <f aca="false">VLOOKUP(A1669,EVER!$A$2:$R$2707,1,0)</f>
        <v>EMPA0357</v>
      </c>
    </row>
    <row r="1670" customFormat="false" ht="15" hidden="false" customHeight="false" outlineLevel="0" collapsed="false">
      <c r="A1670" s="32" t="s">
        <v>4627</v>
      </c>
      <c r="B1670" s="32" t="s">
        <v>9784</v>
      </c>
      <c r="C1670" s="32" t="s">
        <v>22</v>
      </c>
      <c r="D1670" s="32" t="n">
        <v>3</v>
      </c>
      <c r="E1670" s="0" t="str">
        <f aca="false">VLOOKUP(A1670,EVER!$A$2:$R$2707,1,0)</f>
        <v>EMPA0358</v>
      </c>
    </row>
    <row r="1671" customFormat="false" ht="15" hidden="false" customHeight="false" outlineLevel="0" collapsed="false">
      <c r="A1671" s="32" t="s">
        <v>4631</v>
      </c>
      <c r="B1671" s="32" t="s">
        <v>9785</v>
      </c>
      <c r="C1671" s="32" t="s">
        <v>22</v>
      </c>
      <c r="D1671" s="32" t="n">
        <v>3</v>
      </c>
      <c r="E1671" s="0" t="str">
        <f aca="false">VLOOKUP(A1671,EVER!$A$2:$R$2707,1,0)</f>
        <v>EMPA0359</v>
      </c>
    </row>
    <row r="1672" customFormat="false" ht="15" hidden="false" customHeight="false" outlineLevel="0" collapsed="false">
      <c r="A1672" s="32" t="s">
        <v>4635</v>
      </c>
      <c r="B1672" s="32" t="s">
        <v>9786</v>
      </c>
      <c r="C1672" s="32" t="s">
        <v>22</v>
      </c>
      <c r="D1672" s="32" t="n">
        <v>1</v>
      </c>
      <c r="E1672" s="0" t="str">
        <f aca="false">VLOOKUP(A1672,EVER!$A$2:$R$2707,1,0)</f>
        <v>EMPA0360</v>
      </c>
    </row>
    <row r="1673" customFormat="false" ht="15" hidden="false" customHeight="false" outlineLevel="0" collapsed="false">
      <c r="A1673" s="32" t="s">
        <v>4639</v>
      </c>
      <c r="B1673" s="32" t="s">
        <v>9787</v>
      </c>
      <c r="C1673" s="32" t="s">
        <v>22</v>
      </c>
      <c r="D1673" s="32" t="n">
        <v>3</v>
      </c>
      <c r="E1673" s="0" t="str">
        <f aca="false">VLOOKUP(A1673,EVER!$A$2:$R$2707,1,0)</f>
        <v>EMPA0361</v>
      </c>
    </row>
    <row r="1674" customFormat="false" ht="15" hidden="false" customHeight="false" outlineLevel="0" collapsed="false">
      <c r="A1674" s="32" t="s">
        <v>4643</v>
      </c>
      <c r="B1674" s="32" t="s">
        <v>9788</v>
      </c>
      <c r="C1674" s="32" t="s">
        <v>22</v>
      </c>
      <c r="D1674" s="32" t="n">
        <v>1</v>
      </c>
      <c r="E1674" s="0" t="str">
        <f aca="false">VLOOKUP(A1674,EVER!$A$2:$R$2707,1,0)</f>
        <v>EMPA0362</v>
      </c>
    </row>
    <row r="1675" customFormat="false" ht="15" hidden="false" customHeight="false" outlineLevel="0" collapsed="false">
      <c r="A1675" s="32" t="s">
        <v>4647</v>
      </c>
      <c r="B1675" s="32" t="s">
        <v>9789</v>
      </c>
      <c r="C1675" s="32" t="s">
        <v>22</v>
      </c>
      <c r="D1675" s="32" t="n">
        <v>1</v>
      </c>
      <c r="E1675" s="0" t="str">
        <f aca="false">VLOOKUP(A1675,EVER!$A$2:$R$2707,1,0)</f>
        <v>EMPA0364</v>
      </c>
    </row>
    <row r="1676" customFormat="false" ht="15" hidden="false" customHeight="false" outlineLevel="0" collapsed="false">
      <c r="A1676" s="32" t="s">
        <v>4651</v>
      </c>
      <c r="B1676" s="32" t="s">
        <v>9790</v>
      </c>
      <c r="C1676" s="32" t="s">
        <v>22</v>
      </c>
      <c r="D1676" s="32" t="n">
        <v>10</v>
      </c>
      <c r="E1676" s="0" t="str">
        <f aca="false">VLOOKUP(A1676,EVER!$A$2:$R$2707,1,0)</f>
        <v>EMPA0365</v>
      </c>
    </row>
    <row r="1677" customFormat="false" ht="15" hidden="false" customHeight="false" outlineLevel="0" collapsed="false">
      <c r="A1677" s="32" t="s">
        <v>4655</v>
      </c>
      <c r="B1677" s="32" t="s">
        <v>9791</v>
      </c>
      <c r="C1677" s="32" t="s">
        <v>22</v>
      </c>
      <c r="D1677" s="32" t="n">
        <v>7</v>
      </c>
      <c r="E1677" s="0" t="str">
        <f aca="false">VLOOKUP(A1677,EVER!$A$2:$R$2707,1,0)</f>
        <v>EMPA0366</v>
      </c>
    </row>
    <row r="1678" customFormat="false" ht="15" hidden="false" customHeight="false" outlineLevel="0" collapsed="false">
      <c r="A1678" s="32" t="s">
        <v>4659</v>
      </c>
      <c r="B1678" s="32" t="s">
        <v>9792</v>
      </c>
      <c r="C1678" s="32" t="s">
        <v>22</v>
      </c>
      <c r="D1678" s="32" t="n">
        <v>3</v>
      </c>
      <c r="E1678" s="0" t="str">
        <f aca="false">VLOOKUP(A1678,EVER!$A$2:$R$2707,1,0)</f>
        <v>EMPA0367</v>
      </c>
    </row>
    <row r="1679" customFormat="false" ht="15" hidden="false" customHeight="false" outlineLevel="0" collapsed="false">
      <c r="A1679" s="32" t="s">
        <v>4663</v>
      </c>
      <c r="B1679" s="32" t="s">
        <v>9793</v>
      </c>
      <c r="C1679" s="32" t="s">
        <v>22</v>
      </c>
      <c r="D1679" s="32" t="n">
        <v>5</v>
      </c>
      <c r="E1679" s="0" t="str">
        <f aca="false">VLOOKUP(A1679,EVER!$A$2:$R$2707,1,0)</f>
        <v>EMPA0368</v>
      </c>
    </row>
    <row r="1680" customFormat="false" ht="15" hidden="false" customHeight="false" outlineLevel="0" collapsed="false">
      <c r="A1680" s="32" t="s">
        <v>4666</v>
      </c>
      <c r="B1680" s="32" t="s">
        <v>9794</v>
      </c>
      <c r="C1680" s="32" t="s">
        <v>22</v>
      </c>
      <c r="D1680" s="32" t="n">
        <v>1</v>
      </c>
      <c r="E1680" s="0" t="str">
        <f aca="false">VLOOKUP(A1680,EVER!$A$2:$R$2707,1,0)</f>
        <v>EMPA0374</v>
      </c>
    </row>
    <row r="1681" customFormat="false" ht="15" hidden="false" customHeight="false" outlineLevel="0" collapsed="false">
      <c r="A1681" s="32" t="s">
        <v>4670</v>
      </c>
      <c r="B1681" s="32" t="s">
        <v>9795</v>
      </c>
      <c r="C1681" s="32" t="s">
        <v>22</v>
      </c>
      <c r="D1681" s="32" t="n">
        <v>2</v>
      </c>
      <c r="E1681" s="0" t="str">
        <f aca="false">VLOOKUP(A1681,EVER!$A$2:$R$2707,1,0)</f>
        <v>EMPA0377</v>
      </c>
    </row>
    <row r="1682" customFormat="false" ht="15" hidden="false" customHeight="false" outlineLevel="0" collapsed="false">
      <c r="A1682" s="32" t="s">
        <v>4675</v>
      </c>
      <c r="B1682" s="32" t="s">
        <v>9796</v>
      </c>
      <c r="C1682" s="32" t="s">
        <v>22</v>
      </c>
      <c r="D1682" s="32" t="n">
        <v>1</v>
      </c>
      <c r="E1682" s="0" t="str">
        <f aca="false">VLOOKUP(A1682,EVER!$A$2:$R$2707,1,0)</f>
        <v>EMPA0378</v>
      </c>
    </row>
    <row r="1683" customFormat="false" ht="15" hidden="false" customHeight="false" outlineLevel="0" collapsed="false">
      <c r="A1683" s="32" t="s">
        <v>4679</v>
      </c>
      <c r="B1683" s="32" t="s">
        <v>9797</v>
      </c>
      <c r="C1683" s="32" t="s">
        <v>22</v>
      </c>
      <c r="D1683" s="32" t="n">
        <v>2</v>
      </c>
      <c r="E1683" s="0" t="str">
        <f aca="false">VLOOKUP(A1683,EVER!$A$2:$R$2707,1,0)</f>
        <v>EMPA0379</v>
      </c>
    </row>
    <row r="1685" customFormat="false" ht="15" hidden="false" customHeight="false" outlineLevel="0" collapsed="false">
      <c r="A1685" s="57" t="s">
        <v>9798</v>
      </c>
    </row>
    <row r="1687" customFormat="false" ht="15" hidden="false" customHeight="false" outlineLevel="0" collapsed="false">
      <c r="A1687" s="56" t="s">
        <v>8412</v>
      </c>
    </row>
    <row r="1688" customFormat="false" ht="15" hidden="false" customHeight="false" outlineLevel="0" collapsed="false">
      <c r="A1688" s="56" t="s">
        <v>8413</v>
      </c>
      <c r="B1688" s="56" t="s">
        <v>8414</v>
      </c>
      <c r="C1688" s="56" t="s">
        <v>8415</v>
      </c>
      <c r="D1688" s="56" t="s">
        <v>8416</v>
      </c>
    </row>
    <row r="1689" customFormat="false" ht="15" hidden="false" customHeight="false" outlineLevel="0" collapsed="false">
      <c r="A1689" s="32" t="s">
        <v>4683</v>
      </c>
      <c r="B1689" s="32" t="s">
        <v>9799</v>
      </c>
      <c r="C1689" s="32" t="s">
        <v>22</v>
      </c>
      <c r="D1689" s="32" t="n">
        <v>3</v>
      </c>
      <c r="E1689" s="0" t="str">
        <f aca="false">VLOOKUP(A1689,EVER!$A$2:$R$2707,1,0)</f>
        <v>EMPA0382</v>
      </c>
    </row>
    <row r="1690" customFormat="false" ht="15" hidden="false" customHeight="false" outlineLevel="0" collapsed="false">
      <c r="A1690" s="32" t="s">
        <v>4686</v>
      </c>
      <c r="B1690" s="32" t="s">
        <v>9800</v>
      </c>
      <c r="C1690" s="32" t="s">
        <v>22</v>
      </c>
      <c r="D1690" s="32" t="n">
        <v>9</v>
      </c>
      <c r="E1690" s="0" t="str">
        <f aca="false">VLOOKUP(A1690,EVER!$A$2:$R$2707,1,0)</f>
        <v>EMPA0383</v>
      </c>
    </row>
    <row r="1691" customFormat="false" ht="15" hidden="false" customHeight="false" outlineLevel="0" collapsed="false">
      <c r="A1691" s="32" t="s">
        <v>4688</v>
      </c>
      <c r="B1691" s="32" t="s">
        <v>9801</v>
      </c>
      <c r="C1691" s="32" t="s">
        <v>22</v>
      </c>
      <c r="D1691" s="32" t="n">
        <v>0</v>
      </c>
      <c r="E1691" s="0" t="str">
        <f aca="false">VLOOKUP(A1691,EVER!$A$2:$R$2707,1,0)</f>
        <v>EMPA0384</v>
      </c>
    </row>
    <row r="1692" customFormat="false" ht="15" hidden="false" customHeight="false" outlineLevel="0" collapsed="false">
      <c r="A1692" s="32" t="s">
        <v>4691</v>
      </c>
      <c r="B1692" s="32" t="s">
        <v>9802</v>
      </c>
      <c r="C1692" s="32" t="s">
        <v>22</v>
      </c>
      <c r="D1692" s="32" t="n">
        <v>9</v>
      </c>
      <c r="E1692" s="0" t="str">
        <f aca="false">VLOOKUP(A1692,EVER!$A$2:$R$2707,1,0)</f>
        <v>EMPA0386</v>
      </c>
    </row>
    <row r="1693" customFormat="false" ht="15" hidden="false" customHeight="false" outlineLevel="0" collapsed="false">
      <c r="A1693" s="32" t="s">
        <v>4695</v>
      </c>
      <c r="B1693" s="32" t="s">
        <v>9803</v>
      </c>
      <c r="C1693" s="32" t="s">
        <v>22</v>
      </c>
      <c r="D1693" s="32" t="n">
        <v>1</v>
      </c>
      <c r="E1693" s="0" t="str">
        <f aca="false">VLOOKUP(A1693,EVER!$A$2:$R$2707,1,0)</f>
        <v>EMPA0388</v>
      </c>
    </row>
    <row r="1694" customFormat="false" ht="15" hidden="false" customHeight="false" outlineLevel="0" collapsed="false">
      <c r="A1694" s="32" t="s">
        <v>4698</v>
      </c>
      <c r="B1694" s="32" t="s">
        <v>9804</v>
      </c>
      <c r="C1694" s="32" t="s">
        <v>22</v>
      </c>
      <c r="D1694" s="32" t="n">
        <v>1</v>
      </c>
      <c r="E1694" s="0" t="str">
        <f aca="false">VLOOKUP(A1694,EVER!$A$2:$R$2707,1,0)</f>
        <v>EMPA0389</v>
      </c>
    </row>
    <row r="1695" customFormat="false" ht="15" hidden="false" customHeight="false" outlineLevel="0" collapsed="false">
      <c r="A1695" s="32" t="s">
        <v>4702</v>
      </c>
      <c r="B1695" s="32" t="s">
        <v>9805</v>
      </c>
      <c r="C1695" s="32" t="s">
        <v>22</v>
      </c>
      <c r="D1695" s="32" t="n">
        <v>4</v>
      </c>
      <c r="E1695" s="0" t="str">
        <f aca="false">VLOOKUP(A1695,EVER!$A$2:$R$2707,1,0)</f>
        <v>EMPA0391</v>
      </c>
    </row>
    <row r="1696" customFormat="false" ht="15" hidden="false" customHeight="false" outlineLevel="0" collapsed="false">
      <c r="A1696" s="32" t="s">
        <v>4706</v>
      </c>
      <c r="B1696" s="32" t="s">
        <v>9806</v>
      </c>
      <c r="C1696" s="32" t="s">
        <v>22</v>
      </c>
      <c r="D1696" s="32" t="n">
        <v>1</v>
      </c>
      <c r="E1696" s="0" t="str">
        <f aca="false">VLOOKUP(A1696,EVER!$A$2:$R$2707,1,0)</f>
        <v>EMPA0392</v>
      </c>
    </row>
    <row r="1697" customFormat="false" ht="15" hidden="false" customHeight="false" outlineLevel="0" collapsed="false">
      <c r="A1697" s="32" t="s">
        <v>4709</v>
      </c>
      <c r="B1697" s="32" t="s">
        <v>9807</v>
      </c>
      <c r="C1697" s="32" t="s">
        <v>22</v>
      </c>
      <c r="D1697" s="32" t="n">
        <v>2</v>
      </c>
      <c r="E1697" s="0" t="str">
        <f aca="false">VLOOKUP(A1697,EVER!$A$2:$R$2707,1,0)</f>
        <v>EMPA0395</v>
      </c>
    </row>
    <row r="1698" customFormat="false" ht="15" hidden="false" customHeight="false" outlineLevel="0" collapsed="false">
      <c r="A1698" s="32" t="s">
        <v>4713</v>
      </c>
      <c r="B1698" s="32" t="s">
        <v>9808</v>
      </c>
      <c r="C1698" s="32" t="s">
        <v>22</v>
      </c>
      <c r="D1698" s="32" t="n">
        <v>10</v>
      </c>
      <c r="E1698" s="0" t="str">
        <f aca="false">VLOOKUP(A1698,EVER!$A$2:$R$2707,1,0)</f>
        <v>EMPA0398</v>
      </c>
    </row>
    <row r="1699" customFormat="false" ht="15" hidden="false" customHeight="false" outlineLevel="0" collapsed="false">
      <c r="A1699" s="32" t="s">
        <v>4716</v>
      </c>
      <c r="B1699" s="32" t="s">
        <v>9809</v>
      </c>
      <c r="C1699" s="32" t="s">
        <v>22</v>
      </c>
      <c r="D1699" s="32" t="n">
        <v>5</v>
      </c>
      <c r="E1699" s="0" t="str">
        <f aca="false">VLOOKUP(A1699,EVER!$A$2:$R$2707,1,0)</f>
        <v>EMPA0399</v>
      </c>
    </row>
    <row r="1700" customFormat="false" ht="15" hidden="false" customHeight="false" outlineLevel="0" collapsed="false">
      <c r="A1700" s="32" t="s">
        <v>4720</v>
      </c>
      <c r="B1700" s="32" t="s">
        <v>9810</v>
      </c>
      <c r="C1700" s="32" t="s">
        <v>22</v>
      </c>
      <c r="D1700" s="32" t="n">
        <v>1</v>
      </c>
      <c r="E1700" s="0" t="str">
        <f aca="false">VLOOKUP(A1700,EVER!$A$2:$R$2707,1,0)</f>
        <v>EMPA0400</v>
      </c>
    </row>
    <row r="1701" customFormat="false" ht="15" hidden="false" customHeight="false" outlineLevel="0" collapsed="false">
      <c r="A1701" s="32" t="s">
        <v>4723</v>
      </c>
      <c r="B1701" s="32" t="s">
        <v>9811</v>
      </c>
      <c r="C1701" s="32" t="s">
        <v>22</v>
      </c>
      <c r="D1701" s="32" t="n">
        <v>2</v>
      </c>
      <c r="E1701" s="0" t="str">
        <f aca="false">VLOOKUP(A1701,EVER!$A$2:$R$2707,1,0)</f>
        <v>EMPA0402</v>
      </c>
    </row>
    <row r="1702" customFormat="false" ht="15" hidden="false" customHeight="false" outlineLevel="0" collapsed="false">
      <c r="A1702" s="32" t="s">
        <v>4727</v>
      </c>
      <c r="B1702" s="32" t="s">
        <v>9812</v>
      </c>
      <c r="C1702" s="32" t="s">
        <v>22</v>
      </c>
      <c r="D1702" s="32" t="n">
        <v>1</v>
      </c>
      <c r="E1702" s="0" t="str">
        <f aca="false">VLOOKUP(A1702,EVER!$A$2:$R$2707,1,0)</f>
        <v>EMPA0403</v>
      </c>
    </row>
    <row r="1703" customFormat="false" ht="15" hidden="false" customHeight="false" outlineLevel="0" collapsed="false">
      <c r="A1703" s="32" t="s">
        <v>4731</v>
      </c>
      <c r="B1703" s="32" t="s">
        <v>9813</v>
      </c>
      <c r="C1703" s="32" t="s">
        <v>22</v>
      </c>
      <c r="D1703" s="32" t="n">
        <v>1</v>
      </c>
      <c r="E1703" s="0" t="str">
        <f aca="false">VLOOKUP(A1703,EVER!$A$2:$R$2707,1,0)</f>
        <v>EMPA0404</v>
      </c>
    </row>
    <row r="1704" customFormat="false" ht="15" hidden="false" customHeight="false" outlineLevel="0" collapsed="false">
      <c r="A1704" s="32" t="s">
        <v>4733</v>
      </c>
      <c r="B1704" s="32" t="s">
        <v>9814</v>
      </c>
      <c r="C1704" s="32" t="s">
        <v>22</v>
      </c>
      <c r="D1704" s="32" t="n">
        <v>9</v>
      </c>
      <c r="E1704" s="0" t="str">
        <f aca="false">VLOOKUP(A1704,EVER!$A$2:$R$2707,1,0)</f>
        <v>EMPA0405</v>
      </c>
    </row>
    <row r="1705" customFormat="false" ht="15" hidden="false" customHeight="false" outlineLevel="0" collapsed="false">
      <c r="A1705" s="32" t="s">
        <v>4736</v>
      </c>
      <c r="B1705" s="32" t="s">
        <v>9815</v>
      </c>
      <c r="C1705" s="32" t="s">
        <v>22</v>
      </c>
      <c r="D1705" s="32" t="n">
        <v>10</v>
      </c>
      <c r="E1705" s="0" t="str">
        <f aca="false">VLOOKUP(A1705,EVER!$A$2:$R$2707,1,0)</f>
        <v>EMPA0409</v>
      </c>
    </row>
    <row r="1706" customFormat="false" ht="15" hidden="false" customHeight="false" outlineLevel="0" collapsed="false">
      <c r="A1706" s="32" t="s">
        <v>4740</v>
      </c>
      <c r="B1706" s="32" t="s">
        <v>9816</v>
      </c>
      <c r="C1706" s="32" t="s">
        <v>22</v>
      </c>
      <c r="D1706" s="32" t="n">
        <v>4</v>
      </c>
      <c r="E1706" s="0" t="str">
        <f aca="false">VLOOKUP(A1706,EVER!$A$2:$R$2707,1,0)</f>
        <v>EMPA0412</v>
      </c>
    </row>
    <row r="1707" customFormat="false" ht="15" hidden="false" customHeight="false" outlineLevel="0" collapsed="false">
      <c r="A1707" s="32" t="s">
        <v>4744</v>
      </c>
      <c r="B1707" s="32" t="s">
        <v>9817</v>
      </c>
      <c r="C1707" s="32" t="s">
        <v>22</v>
      </c>
      <c r="D1707" s="32" t="n">
        <v>9</v>
      </c>
      <c r="E1707" s="0" t="str">
        <f aca="false">VLOOKUP(A1707,EVER!$A$2:$R$2707,1,0)</f>
        <v>EMPA0414</v>
      </c>
    </row>
    <row r="1708" customFormat="false" ht="15" hidden="false" customHeight="false" outlineLevel="0" collapsed="false">
      <c r="A1708" s="32" t="s">
        <v>4748</v>
      </c>
      <c r="B1708" s="32" t="s">
        <v>9818</v>
      </c>
      <c r="C1708" s="32" t="s">
        <v>22</v>
      </c>
      <c r="D1708" s="32" t="n">
        <v>1</v>
      </c>
      <c r="E1708" s="0" t="str">
        <f aca="false">VLOOKUP(A1708,EVER!$A$2:$R$2707,1,0)</f>
        <v>EMPA0415</v>
      </c>
    </row>
    <row r="1709" customFormat="false" ht="15" hidden="false" customHeight="false" outlineLevel="0" collapsed="false">
      <c r="A1709" s="32" t="s">
        <v>4750</v>
      </c>
      <c r="B1709" s="32" t="s">
        <v>9819</v>
      </c>
      <c r="C1709" s="32" t="s">
        <v>22</v>
      </c>
      <c r="D1709" s="32" t="n">
        <v>1</v>
      </c>
      <c r="E1709" s="0" t="str">
        <f aca="false">VLOOKUP(A1709,EVER!$A$2:$R$2707,1,0)</f>
        <v>EMPA0417</v>
      </c>
    </row>
    <row r="1710" customFormat="false" ht="15" hidden="false" customHeight="false" outlineLevel="0" collapsed="false">
      <c r="A1710" s="32" t="s">
        <v>4754</v>
      </c>
      <c r="B1710" s="32" t="s">
        <v>9820</v>
      </c>
      <c r="C1710" s="32" t="s">
        <v>22</v>
      </c>
      <c r="D1710" s="32" t="n">
        <v>2</v>
      </c>
      <c r="E1710" s="0" t="str">
        <f aca="false">VLOOKUP(A1710,EVER!$A$2:$R$2707,1,0)</f>
        <v>EMPA0418</v>
      </c>
    </row>
    <row r="1711" customFormat="false" ht="15" hidden="false" customHeight="false" outlineLevel="0" collapsed="false">
      <c r="A1711" s="32" t="s">
        <v>4758</v>
      </c>
      <c r="B1711" s="32" t="s">
        <v>9821</v>
      </c>
      <c r="C1711" s="32" t="s">
        <v>22</v>
      </c>
      <c r="D1711" s="32" t="n">
        <v>3</v>
      </c>
      <c r="E1711" s="0" t="str">
        <f aca="false">VLOOKUP(A1711,EVER!$A$2:$R$2707,1,0)</f>
        <v>EMPA0419</v>
      </c>
    </row>
    <row r="1712" customFormat="false" ht="15" hidden="false" customHeight="false" outlineLevel="0" collapsed="false">
      <c r="A1712" s="32" t="s">
        <v>4762</v>
      </c>
      <c r="B1712" s="32" t="s">
        <v>9822</v>
      </c>
      <c r="C1712" s="32" t="s">
        <v>22</v>
      </c>
      <c r="D1712" s="32" t="n">
        <v>3</v>
      </c>
      <c r="E1712" s="0" t="str">
        <f aca="false">VLOOKUP(A1712,EVER!$A$2:$R$2707,1,0)</f>
        <v>EMPA0420</v>
      </c>
    </row>
    <row r="1713" customFormat="false" ht="15" hidden="false" customHeight="false" outlineLevel="0" collapsed="false">
      <c r="A1713" s="32" t="s">
        <v>4765</v>
      </c>
      <c r="B1713" s="32" t="s">
        <v>9823</v>
      </c>
      <c r="C1713" s="32" t="s">
        <v>22</v>
      </c>
      <c r="D1713" s="32" t="n">
        <v>1</v>
      </c>
      <c r="E1713" s="0" t="str">
        <f aca="false">VLOOKUP(A1713,EVER!$A$2:$R$2707,1,0)</f>
        <v>EMPA0422</v>
      </c>
    </row>
    <row r="1714" customFormat="false" ht="15" hidden="false" customHeight="false" outlineLevel="0" collapsed="false">
      <c r="A1714" s="32" t="s">
        <v>4769</v>
      </c>
      <c r="B1714" s="32" t="s">
        <v>9824</v>
      </c>
      <c r="C1714" s="32" t="s">
        <v>22</v>
      </c>
      <c r="D1714" s="32" t="n">
        <v>6</v>
      </c>
      <c r="E1714" s="0" t="str">
        <f aca="false">VLOOKUP(A1714,EVER!$A$2:$R$2707,1,0)</f>
        <v>EMPA0423</v>
      </c>
    </row>
    <row r="1715" customFormat="false" ht="15" hidden="false" customHeight="false" outlineLevel="0" collapsed="false">
      <c r="A1715" s="32" t="s">
        <v>4773</v>
      </c>
      <c r="B1715" s="32" t="s">
        <v>9825</v>
      </c>
      <c r="C1715" s="32" t="s">
        <v>22</v>
      </c>
      <c r="D1715" s="32" t="n">
        <v>2</v>
      </c>
      <c r="E1715" s="0" t="str">
        <f aca="false">VLOOKUP(A1715,EVER!$A$2:$R$2707,1,0)</f>
        <v>EMPA0425</v>
      </c>
    </row>
    <row r="1716" customFormat="false" ht="15" hidden="false" customHeight="false" outlineLevel="0" collapsed="false">
      <c r="A1716" s="32" t="s">
        <v>4777</v>
      </c>
      <c r="B1716" s="32" t="s">
        <v>9826</v>
      </c>
      <c r="C1716" s="32" t="s">
        <v>22</v>
      </c>
      <c r="D1716" s="32" t="n">
        <v>5</v>
      </c>
      <c r="E1716" s="0" t="str">
        <f aca="false">VLOOKUP(A1716,EVER!$A$2:$R$2707,1,0)</f>
        <v>EMPA0426</v>
      </c>
    </row>
    <row r="1717" customFormat="false" ht="15" hidden="false" customHeight="false" outlineLevel="0" collapsed="false">
      <c r="A1717" s="32" t="s">
        <v>4780</v>
      </c>
      <c r="B1717" s="32" t="s">
        <v>9827</v>
      </c>
      <c r="C1717" s="32" t="s">
        <v>22</v>
      </c>
      <c r="D1717" s="32" t="n">
        <v>8</v>
      </c>
      <c r="E1717" s="0" t="str">
        <f aca="false">VLOOKUP(A1717,EVER!$A$2:$R$2707,1,0)</f>
        <v>EMPA0427</v>
      </c>
    </row>
    <row r="1718" customFormat="false" ht="15" hidden="false" customHeight="false" outlineLevel="0" collapsed="false">
      <c r="A1718" s="32" t="s">
        <v>4783</v>
      </c>
      <c r="B1718" s="32" t="s">
        <v>9828</v>
      </c>
      <c r="C1718" s="32" t="s">
        <v>22</v>
      </c>
      <c r="D1718" s="32" t="n">
        <v>5</v>
      </c>
      <c r="E1718" s="0" t="str">
        <f aca="false">VLOOKUP(A1718,EVER!$A$2:$R$2707,1,0)</f>
        <v>EMPA0429</v>
      </c>
    </row>
    <row r="1719" customFormat="false" ht="15" hidden="false" customHeight="false" outlineLevel="0" collapsed="false">
      <c r="A1719" s="32" t="s">
        <v>4787</v>
      </c>
      <c r="B1719" s="32" t="s">
        <v>9829</v>
      </c>
      <c r="C1719" s="32" t="s">
        <v>22</v>
      </c>
      <c r="D1719" s="32" t="n">
        <v>2</v>
      </c>
      <c r="E1719" s="0" t="str">
        <f aca="false">VLOOKUP(A1719,EVER!$A$2:$R$2707,1,0)</f>
        <v>EMPA0430</v>
      </c>
    </row>
    <row r="1720" customFormat="false" ht="15" hidden="false" customHeight="false" outlineLevel="0" collapsed="false">
      <c r="A1720" s="32" t="s">
        <v>4790</v>
      </c>
      <c r="B1720" s="32" t="s">
        <v>9830</v>
      </c>
      <c r="C1720" s="32" t="s">
        <v>22</v>
      </c>
      <c r="D1720" s="32" t="n">
        <v>0</v>
      </c>
      <c r="E1720" s="0" t="str">
        <f aca="false">VLOOKUP(A1720,EVER!$A$2:$R$2707,1,0)</f>
        <v>EMPA0433</v>
      </c>
    </row>
    <row r="1721" customFormat="false" ht="15" hidden="false" customHeight="false" outlineLevel="0" collapsed="false">
      <c r="A1721" s="32" t="s">
        <v>4794</v>
      </c>
      <c r="B1721" s="32" t="s">
        <v>9831</v>
      </c>
      <c r="C1721" s="32" t="s">
        <v>22</v>
      </c>
      <c r="D1721" s="32" t="n">
        <v>3</v>
      </c>
      <c r="E1721" s="0" t="str">
        <f aca="false">VLOOKUP(A1721,EVER!$A$2:$R$2707,1,0)</f>
        <v>EMPA0434</v>
      </c>
    </row>
    <row r="1722" customFormat="false" ht="15" hidden="false" customHeight="false" outlineLevel="0" collapsed="false">
      <c r="A1722" s="32" t="s">
        <v>4797</v>
      </c>
      <c r="B1722" s="32" t="s">
        <v>9832</v>
      </c>
      <c r="C1722" s="32" t="s">
        <v>22</v>
      </c>
      <c r="D1722" s="32" t="n">
        <v>3</v>
      </c>
      <c r="E1722" s="0" t="str">
        <f aca="false">VLOOKUP(A1722,EVER!$A$2:$R$2707,1,0)</f>
        <v>EMPA0435</v>
      </c>
    </row>
    <row r="1723" customFormat="false" ht="15" hidden="false" customHeight="false" outlineLevel="0" collapsed="false">
      <c r="A1723" s="32" t="s">
        <v>4800</v>
      </c>
      <c r="B1723" s="32" t="s">
        <v>9833</v>
      </c>
      <c r="C1723" s="32" t="s">
        <v>22</v>
      </c>
      <c r="D1723" s="32" t="n">
        <v>7</v>
      </c>
      <c r="E1723" s="0" t="str">
        <f aca="false">VLOOKUP(A1723,EVER!$A$2:$R$2707,1,0)</f>
        <v>EMPA0436</v>
      </c>
    </row>
    <row r="1724" customFormat="false" ht="15" hidden="false" customHeight="false" outlineLevel="0" collapsed="false">
      <c r="A1724" s="32" t="s">
        <v>4802</v>
      </c>
      <c r="B1724" s="32" t="s">
        <v>9834</v>
      </c>
      <c r="C1724" s="32" t="s">
        <v>22</v>
      </c>
      <c r="D1724" s="32" t="n">
        <v>5</v>
      </c>
      <c r="E1724" s="0" t="str">
        <f aca="false">VLOOKUP(A1724,EVER!$A$2:$R$2707,1,0)</f>
        <v>EMPA0440</v>
      </c>
    </row>
    <row r="1725" customFormat="false" ht="15" hidden="false" customHeight="false" outlineLevel="0" collapsed="false">
      <c r="A1725" s="32" t="s">
        <v>4806</v>
      </c>
      <c r="B1725" s="32" t="s">
        <v>9835</v>
      </c>
      <c r="C1725" s="32" t="s">
        <v>22</v>
      </c>
      <c r="D1725" s="32" t="n">
        <v>1</v>
      </c>
      <c r="E1725" s="0" t="str">
        <f aca="false">VLOOKUP(A1725,EVER!$A$2:$R$2707,1,0)</f>
        <v>EMPA0441</v>
      </c>
    </row>
    <row r="1726" customFormat="false" ht="15" hidden="false" customHeight="false" outlineLevel="0" collapsed="false">
      <c r="A1726" s="32" t="s">
        <v>4808</v>
      </c>
      <c r="B1726" s="32" t="s">
        <v>9836</v>
      </c>
      <c r="C1726" s="32" t="s">
        <v>22</v>
      </c>
      <c r="D1726" s="32" t="n">
        <v>5</v>
      </c>
      <c r="E1726" s="0" t="str">
        <f aca="false">VLOOKUP(A1726,EVER!$A$2:$R$2707,1,0)</f>
        <v>EMPA0442</v>
      </c>
    </row>
    <row r="1727" customFormat="false" ht="15" hidden="false" customHeight="false" outlineLevel="0" collapsed="false">
      <c r="A1727" s="32" t="s">
        <v>4812</v>
      </c>
      <c r="B1727" s="32" t="s">
        <v>9837</v>
      </c>
      <c r="C1727" s="32" t="s">
        <v>22</v>
      </c>
      <c r="D1727" s="32" t="n">
        <v>1</v>
      </c>
      <c r="E1727" s="0" t="str">
        <f aca="false">VLOOKUP(A1727,EVER!$A$2:$R$2707,1,0)</f>
        <v>EMPA0443</v>
      </c>
    </row>
    <row r="1728" customFormat="false" ht="15" hidden="false" customHeight="false" outlineLevel="0" collapsed="false">
      <c r="A1728" s="32" t="s">
        <v>4816</v>
      </c>
      <c r="B1728" s="32" t="s">
        <v>9838</v>
      </c>
      <c r="C1728" s="32" t="s">
        <v>22</v>
      </c>
      <c r="D1728" s="32" t="n">
        <v>0</v>
      </c>
      <c r="E1728" s="0" t="str">
        <f aca="false">VLOOKUP(A1728,EVER!$A$2:$R$2707,1,0)</f>
        <v>EMPA0444</v>
      </c>
    </row>
    <row r="1730" customFormat="false" ht="15" hidden="false" customHeight="false" outlineLevel="0" collapsed="false">
      <c r="A1730" s="57" t="s">
        <v>9839</v>
      </c>
    </row>
    <row r="1732" customFormat="false" ht="15" hidden="false" customHeight="false" outlineLevel="0" collapsed="false">
      <c r="A1732" s="56" t="s">
        <v>8412</v>
      </c>
    </row>
    <row r="1733" customFormat="false" ht="15" hidden="false" customHeight="false" outlineLevel="0" collapsed="false">
      <c r="A1733" s="56" t="s">
        <v>8413</v>
      </c>
      <c r="B1733" s="56" t="s">
        <v>8414</v>
      </c>
      <c r="C1733" s="56" t="s">
        <v>8415</v>
      </c>
      <c r="D1733" s="56" t="s">
        <v>8416</v>
      </c>
    </row>
    <row r="1734" customFormat="false" ht="15" hidden="false" customHeight="false" outlineLevel="0" collapsed="false">
      <c r="A1734" s="32" t="s">
        <v>4820</v>
      </c>
      <c r="B1734" s="32" t="s">
        <v>9840</v>
      </c>
      <c r="C1734" s="32" t="s">
        <v>22</v>
      </c>
      <c r="D1734" s="32" t="n">
        <v>0</v>
      </c>
      <c r="E1734" s="0" t="str">
        <f aca="false">VLOOKUP(A1734,EVER!$A$2:$R$2707,1,0)</f>
        <v>EMPA0445</v>
      </c>
    </row>
    <row r="1735" customFormat="false" ht="15" hidden="false" customHeight="false" outlineLevel="0" collapsed="false">
      <c r="A1735" s="32" t="s">
        <v>4823</v>
      </c>
      <c r="B1735" s="32" t="s">
        <v>9841</v>
      </c>
      <c r="C1735" s="32" t="s">
        <v>22</v>
      </c>
      <c r="D1735" s="32" t="n">
        <v>6</v>
      </c>
      <c r="E1735" s="0" t="str">
        <f aca="false">VLOOKUP(A1735,EVER!$A$2:$R$2707,1,0)</f>
        <v>EMPA0446</v>
      </c>
    </row>
    <row r="1736" customFormat="false" ht="15" hidden="false" customHeight="false" outlineLevel="0" collapsed="false">
      <c r="A1736" s="32" t="s">
        <v>4826</v>
      </c>
      <c r="B1736" s="32" t="s">
        <v>9842</v>
      </c>
      <c r="C1736" s="32" t="s">
        <v>22</v>
      </c>
      <c r="D1736" s="32" t="n">
        <v>6</v>
      </c>
      <c r="E1736" s="0" t="str">
        <f aca="false">VLOOKUP(A1736,EVER!$A$2:$R$2707,1,0)</f>
        <v>EMPA0447</v>
      </c>
    </row>
    <row r="1737" customFormat="false" ht="15" hidden="false" customHeight="false" outlineLevel="0" collapsed="false">
      <c r="A1737" s="32" t="s">
        <v>4829</v>
      </c>
      <c r="B1737" s="32" t="s">
        <v>9843</v>
      </c>
      <c r="C1737" s="32" t="s">
        <v>22</v>
      </c>
      <c r="D1737" s="32" t="n">
        <v>20</v>
      </c>
      <c r="E1737" s="0" t="str">
        <f aca="false">VLOOKUP(A1737,EVER!$A$2:$R$2707,1,0)</f>
        <v>EMPA0449</v>
      </c>
    </row>
    <row r="1738" customFormat="false" ht="15" hidden="false" customHeight="false" outlineLevel="0" collapsed="false">
      <c r="A1738" s="32" t="s">
        <v>4832</v>
      </c>
      <c r="B1738" s="32" t="s">
        <v>9844</v>
      </c>
      <c r="C1738" s="32" t="s">
        <v>22</v>
      </c>
      <c r="D1738" s="32" t="n">
        <v>8</v>
      </c>
      <c r="E1738" s="0" t="str">
        <f aca="false">VLOOKUP(A1738,EVER!$A$2:$R$2707,1,0)</f>
        <v>EMPA0450</v>
      </c>
    </row>
    <row r="1739" customFormat="false" ht="15" hidden="false" customHeight="false" outlineLevel="0" collapsed="false">
      <c r="A1739" s="32" t="s">
        <v>4835</v>
      </c>
      <c r="B1739" s="32" t="s">
        <v>9845</v>
      </c>
      <c r="C1739" s="32" t="s">
        <v>22</v>
      </c>
      <c r="D1739" s="32" t="n">
        <v>58</v>
      </c>
      <c r="E1739" s="0" t="str">
        <f aca="false">VLOOKUP(A1739,EVER!$A$2:$R$2707,1,0)</f>
        <v>EMPA0451</v>
      </c>
    </row>
    <row r="1740" customFormat="false" ht="15" hidden="false" customHeight="false" outlineLevel="0" collapsed="false">
      <c r="A1740" s="32" t="s">
        <v>4837</v>
      </c>
      <c r="B1740" s="32" t="s">
        <v>9846</v>
      </c>
      <c r="C1740" s="32" t="s">
        <v>22</v>
      </c>
      <c r="D1740" s="32" t="n">
        <v>0</v>
      </c>
      <c r="E1740" s="0" t="str">
        <f aca="false">VLOOKUP(A1740,EVER!$A$2:$R$2707,1,0)</f>
        <v>EMPA0452</v>
      </c>
    </row>
    <row r="1741" customFormat="false" ht="15" hidden="false" customHeight="false" outlineLevel="0" collapsed="false">
      <c r="A1741" s="32" t="s">
        <v>4840</v>
      </c>
      <c r="B1741" s="32" t="s">
        <v>9847</v>
      </c>
      <c r="C1741" s="32" t="s">
        <v>22</v>
      </c>
      <c r="D1741" s="32" t="n">
        <v>4</v>
      </c>
      <c r="E1741" s="0" t="str">
        <f aca="false">VLOOKUP(A1741,EVER!$A$2:$R$2707,1,0)</f>
        <v>EMPA0454</v>
      </c>
    </row>
    <row r="1742" customFormat="false" ht="15" hidden="false" customHeight="false" outlineLevel="0" collapsed="false">
      <c r="A1742" s="32" t="s">
        <v>4843</v>
      </c>
      <c r="B1742" s="32" t="s">
        <v>9848</v>
      </c>
      <c r="C1742" s="32" t="s">
        <v>22</v>
      </c>
      <c r="D1742" s="32" t="n">
        <v>26</v>
      </c>
      <c r="E1742" s="0" t="str">
        <f aca="false">VLOOKUP(A1742,EVER!$A$2:$R$2707,1,0)</f>
        <v>EMPA0455</v>
      </c>
    </row>
    <row r="1743" customFormat="false" ht="15" hidden="false" customHeight="false" outlineLevel="0" collapsed="false">
      <c r="A1743" s="32" t="s">
        <v>4846</v>
      </c>
      <c r="B1743" s="32" t="s">
        <v>9849</v>
      </c>
      <c r="C1743" s="32" t="s">
        <v>22</v>
      </c>
      <c r="D1743" s="32" t="n">
        <v>16</v>
      </c>
      <c r="E1743" s="0" t="str">
        <f aca="false">VLOOKUP(A1743,EVER!$A$2:$R$2707,1,0)</f>
        <v>EMPA0457</v>
      </c>
    </row>
    <row r="1744" customFormat="false" ht="15" hidden="false" customHeight="false" outlineLevel="0" collapsed="false">
      <c r="A1744" s="32" t="s">
        <v>4849</v>
      </c>
      <c r="B1744" s="32" t="s">
        <v>9850</v>
      </c>
      <c r="C1744" s="32" t="s">
        <v>22</v>
      </c>
      <c r="D1744" s="32" t="n">
        <v>0</v>
      </c>
      <c r="E1744" s="0" t="str">
        <f aca="false">VLOOKUP(A1744,EVER!$A$2:$R$2707,1,0)</f>
        <v>EMPA0458</v>
      </c>
    </row>
    <row r="1745" customFormat="false" ht="15" hidden="false" customHeight="false" outlineLevel="0" collapsed="false">
      <c r="A1745" s="32" t="s">
        <v>4852</v>
      </c>
      <c r="B1745" s="32" t="s">
        <v>9851</v>
      </c>
      <c r="C1745" s="32" t="s">
        <v>22</v>
      </c>
      <c r="D1745" s="32" t="n">
        <v>5</v>
      </c>
      <c r="E1745" s="0" t="str">
        <f aca="false">VLOOKUP(A1745,EVER!$A$2:$R$2707,1,0)</f>
        <v>EMPA0459</v>
      </c>
    </row>
    <row r="1746" customFormat="false" ht="15" hidden="false" customHeight="false" outlineLevel="0" collapsed="false">
      <c r="A1746" s="32" t="s">
        <v>4855</v>
      </c>
      <c r="B1746" s="32" t="s">
        <v>9852</v>
      </c>
      <c r="C1746" s="32" t="s">
        <v>22</v>
      </c>
      <c r="D1746" s="32" t="n">
        <v>24</v>
      </c>
      <c r="E1746" s="0" t="str">
        <f aca="false">VLOOKUP(A1746,EVER!$A$2:$R$2707,1,0)</f>
        <v>EMPA0460</v>
      </c>
    </row>
    <row r="1747" customFormat="false" ht="15" hidden="false" customHeight="false" outlineLevel="0" collapsed="false">
      <c r="A1747" s="32" t="s">
        <v>4858</v>
      </c>
      <c r="B1747" s="32" t="s">
        <v>9853</v>
      </c>
      <c r="C1747" s="32" t="s">
        <v>22</v>
      </c>
      <c r="D1747" s="32" t="n">
        <v>11</v>
      </c>
      <c r="E1747" s="0" t="str">
        <f aca="false">VLOOKUP(A1747,EVER!$A$2:$R$2707,1,0)</f>
        <v>EMPA0461</v>
      </c>
    </row>
    <row r="1748" customFormat="false" ht="15" hidden="false" customHeight="false" outlineLevel="0" collapsed="false">
      <c r="A1748" s="32" t="s">
        <v>4861</v>
      </c>
      <c r="B1748" s="32" t="s">
        <v>9854</v>
      </c>
      <c r="C1748" s="32" t="s">
        <v>22</v>
      </c>
      <c r="D1748" s="32" t="n">
        <v>36</v>
      </c>
      <c r="E1748" s="0" t="str">
        <f aca="false">VLOOKUP(A1748,EVER!$A$2:$R$2707,1,0)</f>
        <v>EMPA0462</v>
      </c>
    </row>
    <row r="1749" customFormat="false" ht="15" hidden="false" customHeight="false" outlineLevel="0" collapsed="false">
      <c r="A1749" s="32" t="s">
        <v>4864</v>
      </c>
      <c r="B1749" s="32" t="s">
        <v>9855</v>
      </c>
      <c r="C1749" s="32" t="s">
        <v>22</v>
      </c>
      <c r="D1749" s="32" t="n">
        <v>4</v>
      </c>
      <c r="E1749" s="0" t="str">
        <f aca="false">VLOOKUP(A1749,EVER!$A$2:$R$2707,1,0)</f>
        <v>EMPA0463</v>
      </c>
    </row>
    <row r="1750" customFormat="false" ht="15" hidden="false" customHeight="false" outlineLevel="0" collapsed="false">
      <c r="A1750" s="32" t="s">
        <v>4867</v>
      </c>
      <c r="B1750" s="32" t="s">
        <v>9856</v>
      </c>
      <c r="C1750" s="32" t="s">
        <v>22</v>
      </c>
      <c r="D1750" s="32" t="n">
        <v>22</v>
      </c>
      <c r="E1750" s="0" t="str">
        <f aca="false">VLOOKUP(A1750,EVER!$A$2:$R$2707,1,0)</f>
        <v>EMPA0464</v>
      </c>
    </row>
    <row r="1751" customFormat="false" ht="15" hidden="false" customHeight="false" outlineLevel="0" collapsed="false">
      <c r="A1751" s="32" t="s">
        <v>4870</v>
      </c>
      <c r="B1751" s="32" t="s">
        <v>9857</v>
      </c>
      <c r="C1751" s="32" t="s">
        <v>22</v>
      </c>
      <c r="D1751" s="32" t="n">
        <v>2</v>
      </c>
      <c r="E1751" s="0" t="str">
        <f aca="false">VLOOKUP(A1751,EVER!$A$2:$R$2707,1,0)</f>
        <v>EMPA0466</v>
      </c>
    </row>
    <row r="1752" customFormat="false" ht="15" hidden="false" customHeight="false" outlineLevel="0" collapsed="false">
      <c r="A1752" s="32" t="s">
        <v>4873</v>
      </c>
      <c r="B1752" s="32" t="s">
        <v>9858</v>
      </c>
      <c r="C1752" s="32" t="s">
        <v>22</v>
      </c>
      <c r="D1752" s="32" t="n">
        <v>7</v>
      </c>
      <c r="E1752" s="0" t="str">
        <f aca="false">VLOOKUP(A1752,EVER!$A$2:$R$2707,1,0)</f>
        <v>EMPA0468</v>
      </c>
    </row>
    <row r="1753" customFormat="false" ht="15" hidden="false" customHeight="false" outlineLevel="0" collapsed="false">
      <c r="A1753" s="32" t="s">
        <v>4876</v>
      </c>
      <c r="B1753" s="32" t="s">
        <v>9859</v>
      </c>
      <c r="C1753" s="32" t="s">
        <v>22</v>
      </c>
      <c r="D1753" s="32" t="n">
        <v>9</v>
      </c>
      <c r="E1753" s="0" t="str">
        <f aca="false">VLOOKUP(A1753,EVER!$A$2:$R$2707,1,0)</f>
        <v>EMPA0469</v>
      </c>
    </row>
    <row r="1754" customFormat="false" ht="15" hidden="false" customHeight="false" outlineLevel="0" collapsed="false">
      <c r="A1754" s="32" t="s">
        <v>4879</v>
      </c>
      <c r="B1754" s="32" t="s">
        <v>9860</v>
      </c>
      <c r="C1754" s="32" t="s">
        <v>22</v>
      </c>
      <c r="D1754" s="32" t="n">
        <v>4</v>
      </c>
      <c r="E1754" s="0" t="str">
        <f aca="false">VLOOKUP(A1754,EVER!$A$2:$R$2707,1,0)</f>
        <v>EMPA0470</v>
      </c>
    </row>
    <row r="1755" customFormat="false" ht="15" hidden="false" customHeight="false" outlineLevel="0" collapsed="false">
      <c r="A1755" s="32" t="s">
        <v>4882</v>
      </c>
      <c r="B1755" s="32" t="s">
        <v>9861</v>
      </c>
      <c r="C1755" s="32" t="s">
        <v>22</v>
      </c>
      <c r="D1755" s="32" t="n">
        <v>7</v>
      </c>
      <c r="E1755" s="0" t="str">
        <f aca="false">VLOOKUP(A1755,EVER!$A$2:$R$2707,1,0)</f>
        <v>EMPA0472</v>
      </c>
    </row>
    <row r="1756" customFormat="false" ht="15" hidden="false" customHeight="false" outlineLevel="0" collapsed="false">
      <c r="A1756" s="32" t="s">
        <v>4885</v>
      </c>
      <c r="B1756" s="32" t="s">
        <v>9862</v>
      </c>
      <c r="C1756" s="32" t="s">
        <v>22</v>
      </c>
      <c r="D1756" s="32" t="n">
        <v>33</v>
      </c>
      <c r="E1756" s="0" t="str">
        <f aca="false">VLOOKUP(A1756,EVER!$A$2:$R$2707,1,0)</f>
        <v>EMPA0473</v>
      </c>
    </row>
    <row r="1757" customFormat="false" ht="15" hidden="false" customHeight="false" outlineLevel="0" collapsed="false">
      <c r="A1757" s="32" t="s">
        <v>4888</v>
      </c>
      <c r="B1757" s="32" t="s">
        <v>9862</v>
      </c>
      <c r="C1757" s="32" t="s">
        <v>22</v>
      </c>
      <c r="D1757" s="32" t="n">
        <v>34</v>
      </c>
      <c r="E1757" s="0" t="str">
        <f aca="false">VLOOKUP(A1757,EVER!$A$2:$R$2707,1,0)</f>
        <v>EMPA0475</v>
      </c>
    </row>
    <row r="1758" customFormat="false" ht="15" hidden="false" customHeight="false" outlineLevel="0" collapsed="false">
      <c r="A1758" s="32" t="s">
        <v>4890</v>
      </c>
      <c r="B1758" s="32" t="s">
        <v>9863</v>
      </c>
      <c r="C1758" s="32" t="s">
        <v>22</v>
      </c>
      <c r="D1758" s="32" t="n">
        <v>7</v>
      </c>
      <c r="E1758" s="0" t="str">
        <f aca="false">VLOOKUP(A1758,EVER!$A$2:$R$2707,1,0)</f>
        <v>EMPA0476</v>
      </c>
    </row>
    <row r="1759" customFormat="false" ht="15" hidden="false" customHeight="false" outlineLevel="0" collapsed="false">
      <c r="A1759" s="32" t="s">
        <v>4893</v>
      </c>
      <c r="B1759" s="32" t="s">
        <v>9864</v>
      </c>
      <c r="C1759" s="32" t="s">
        <v>22</v>
      </c>
      <c r="D1759" s="32" t="n">
        <v>38</v>
      </c>
      <c r="E1759" s="0" t="str">
        <f aca="false">VLOOKUP(A1759,EVER!$A$2:$R$2707,1,0)</f>
        <v>EMPA0477</v>
      </c>
    </row>
    <row r="1760" customFormat="false" ht="15" hidden="false" customHeight="false" outlineLevel="0" collapsed="false">
      <c r="A1760" s="32" t="s">
        <v>4896</v>
      </c>
      <c r="B1760" s="32" t="s">
        <v>9865</v>
      </c>
      <c r="C1760" s="32" t="s">
        <v>22</v>
      </c>
      <c r="D1760" s="32" t="n">
        <v>29</v>
      </c>
      <c r="E1760" s="0" t="str">
        <f aca="false">VLOOKUP(A1760,EVER!$A$2:$R$2707,1,0)</f>
        <v>EMPA0479</v>
      </c>
    </row>
    <row r="1761" customFormat="false" ht="15" hidden="false" customHeight="false" outlineLevel="0" collapsed="false">
      <c r="A1761" s="32" t="s">
        <v>4899</v>
      </c>
      <c r="B1761" s="32" t="s">
        <v>9866</v>
      </c>
      <c r="C1761" s="32" t="s">
        <v>22</v>
      </c>
      <c r="D1761" s="32" t="n">
        <v>6</v>
      </c>
      <c r="E1761" s="0" t="str">
        <f aca="false">VLOOKUP(A1761,EVER!$A$2:$R$2707,1,0)</f>
        <v>EMPA0480</v>
      </c>
    </row>
    <row r="1762" customFormat="false" ht="15" hidden="false" customHeight="false" outlineLevel="0" collapsed="false">
      <c r="A1762" s="32" t="s">
        <v>4902</v>
      </c>
      <c r="B1762" s="32" t="s">
        <v>9867</v>
      </c>
      <c r="C1762" s="32" t="s">
        <v>22</v>
      </c>
      <c r="D1762" s="32" t="n">
        <v>7</v>
      </c>
      <c r="E1762" s="0" t="str">
        <f aca="false">VLOOKUP(A1762,EVER!$A$2:$R$2707,1,0)</f>
        <v>EMPA0481</v>
      </c>
    </row>
    <row r="1763" customFormat="false" ht="15" hidden="false" customHeight="false" outlineLevel="0" collapsed="false">
      <c r="A1763" s="32" t="s">
        <v>4905</v>
      </c>
      <c r="B1763" s="32" t="s">
        <v>9868</v>
      </c>
      <c r="C1763" s="32" t="s">
        <v>22</v>
      </c>
      <c r="D1763" s="32" t="n">
        <v>5</v>
      </c>
      <c r="E1763" s="0" t="str">
        <f aca="false">VLOOKUP(A1763,EVER!$A$2:$R$2707,1,0)</f>
        <v>EMPA0482</v>
      </c>
    </row>
    <row r="1764" customFormat="false" ht="15" hidden="false" customHeight="false" outlineLevel="0" collapsed="false">
      <c r="A1764" s="32" t="s">
        <v>4908</v>
      </c>
      <c r="B1764" s="32" t="s">
        <v>9869</v>
      </c>
      <c r="C1764" s="32" t="s">
        <v>22</v>
      </c>
      <c r="D1764" s="32" t="n">
        <v>9</v>
      </c>
      <c r="E1764" s="0" t="str">
        <f aca="false">VLOOKUP(A1764,EVER!$A$2:$R$2707,1,0)</f>
        <v>EMPA0483</v>
      </c>
    </row>
    <row r="1765" customFormat="false" ht="15" hidden="false" customHeight="false" outlineLevel="0" collapsed="false">
      <c r="A1765" s="32" t="s">
        <v>4910</v>
      </c>
      <c r="B1765" s="32" t="s">
        <v>9870</v>
      </c>
      <c r="C1765" s="32" t="s">
        <v>22</v>
      </c>
      <c r="D1765" s="32" t="n">
        <v>4</v>
      </c>
      <c r="E1765" s="0" t="str">
        <f aca="false">VLOOKUP(A1765,EVER!$A$2:$R$2707,1,0)</f>
        <v>EMPA0484</v>
      </c>
    </row>
    <row r="1766" customFormat="false" ht="15" hidden="false" customHeight="false" outlineLevel="0" collapsed="false">
      <c r="A1766" s="32" t="s">
        <v>4913</v>
      </c>
      <c r="B1766" s="32" t="s">
        <v>9871</v>
      </c>
      <c r="C1766" s="32" t="s">
        <v>22</v>
      </c>
      <c r="D1766" s="32" t="n">
        <v>1</v>
      </c>
      <c r="E1766" s="0" t="str">
        <f aca="false">VLOOKUP(A1766,EVER!$A$2:$R$2707,1,0)</f>
        <v>EMPA0485</v>
      </c>
    </row>
    <row r="1767" customFormat="false" ht="15" hidden="false" customHeight="false" outlineLevel="0" collapsed="false">
      <c r="A1767" s="32" t="s">
        <v>4916</v>
      </c>
      <c r="B1767" s="32" t="s">
        <v>9742</v>
      </c>
      <c r="C1767" s="32" t="s">
        <v>22</v>
      </c>
      <c r="D1767" s="32" t="n">
        <v>2</v>
      </c>
      <c r="E1767" s="0" t="str">
        <f aca="false">VLOOKUP(A1767,EVER!$A$2:$R$2707,1,0)</f>
        <v>EMPA0487</v>
      </c>
    </row>
    <row r="1768" customFormat="false" ht="15" hidden="false" customHeight="false" outlineLevel="0" collapsed="false">
      <c r="A1768" s="32" t="s">
        <v>4918</v>
      </c>
      <c r="B1768" s="32" t="s">
        <v>9872</v>
      </c>
      <c r="C1768" s="32" t="s">
        <v>22</v>
      </c>
      <c r="D1768" s="32" t="n">
        <v>1</v>
      </c>
      <c r="E1768" s="0" t="str">
        <f aca="false">VLOOKUP(A1768,EVER!$A$2:$R$2707,1,0)</f>
        <v>EMPA0488</v>
      </c>
    </row>
    <row r="1769" customFormat="false" ht="15" hidden="false" customHeight="false" outlineLevel="0" collapsed="false">
      <c r="A1769" s="32" t="s">
        <v>4920</v>
      </c>
      <c r="B1769" s="32" t="s">
        <v>9873</v>
      </c>
      <c r="C1769" s="32" t="s">
        <v>22</v>
      </c>
      <c r="D1769" s="32" t="n">
        <v>3</v>
      </c>
      <c r="E1769" s="0" t="str">
        <f aca="false">VLOOKUP(A1769,EVER!$A$2:$R$2707,1,0)</f>
        <v>EMPA0490</v>
      </c>
    </row>
    <row r="1770" customFormat="false" ht="15" hidden="false" customHeight="false" outlineLevel="0" collapsed="false">
      <c r="A1770" s="32" t="s">
        <v>4924</v>
      </c>
      <c r="B1770" s="32" t="s">
        <v>9874</v>
      </c>
      <c r="C1770" s="32" t="s">
        <v>22</v>
      </c>
      <c r="D1770" s="32" t="n">
        <v>2</v>
      </c>
      <c r="E1770" s="0" t="str">
        <f aca="false">VLOOKUP(A1770,EVER!$A$2:$R$2707,1,0)</f>
        <v>EMPA0491</v>
      </c>
    </row>
    <row r="1771" customFormat="false" ht="15" hidden="false" customHeight="false" outlineLevel="0" collapsed="false">
      <c r="A1771" s="32" t="s">
        <v>4926</v>
      </c>
      <c r="B1771" s="32" t="s">
        <v>9875</v>
      </c>
      <c r="C1771" s="32" t="s">
        <v>22</v>
      </c>
      <c r="D1771" s="32" t="n">
        <v>27</v>
      </c>
      <c r="E1771" s="0" t="str">
        <f aca="false">VLOOKUP(A1771,EVER!$A$2:$R$2707,1,0)</f>
        <v>EMPA0492</v>
      </c>
    </row>
    <row r="1772" customFormat="false" ht="15" hidden="false" customHeight="false" outlineLevel="0" collapsed="false">
      <c r="A1772" s="32" t="s">
        <v>4928</v>
      </c>
      <c r="B1772" s="32" t="s">
        <v>9876</v>
      </c>
      <c r="C1772" s="32" t="s">
        <v>22</v>
      </c>
      <c r="D1772" s="32" t="n">
        <v>5</v>
      </c>
      <c r="E1772" s="0" t="str">
        <f aca="false">VLOOKUP(A1772,EVER!$A$2:$R$2707,1,0)</f>
        <v>EMPA0493</v>
      </c>
    </row>
    <row r="1773" customFormat="false" ht="15" hidden="false" customHeight="false" outlineLevel="0" collapsed="false">
      <c r="A1773" s="32" t="s">
        <v>4932</v>
      </c>
      <c r="B1773" s="32" t="s">
        <v>9877</v>
      </c>
      <c r="C1773" s="32" t="s">
        <v>22</v>
      </c>
      <c r="D1773" s="32" t="n">
        <v>4</v>
      </c>
      <c r="E1773" s="0" t="str">
        <f aca="false">VLOOKUP(A1773,EVER!$A$2:$R$2707,1,0)</f>
        <v>EMPA0495</v>
      </c>
    </row>
    <row r="1774" customFormat="false" ht="15" hidden="false" customHeight="false" outlineLevel="0" collapsed="false">
      <c r="E1774" s="0" t="e">
        <f aca="false">VLOOKUP(A1774,EVER!$A$2:$R$2707,1,0)</f>
        <v>#N/A</v>
      </c>
    </row>
    <row r="1775" customFormat="false" ht="15" hidden="false" customHeight="false" outlineLevel="0" collapsed="false">
      <c r="A1775" s="57" t="s">
        <v>9878</v>
      </c>
      <c r="E1775" s="0" t="e">
        <f aca="false">VLOOKUP(A1775,EVER!$A$2:$R$2707,1,0)</f>
        <v>#N/A</v>
      </c>
    </row>
    <row r="1776" customFormat="false" ht="15" hidden="false" customHeight="false" outlineLevel="0" collapsed="false">
      <c r="E1776" s="0" t="e">
        <f aca="false">VLOOKUP(A1776,EVER!$A$2:$R$2707,1,0)</f>
        <v>#N/A</v>
      </c>
    </row>
    <row r="1777" customFormat="false" ht="15" hidden="false" customHeight="false" outlineLevel="0" collapsed="false">
      <c r="A1777" s="56" t="s">
        <v>8412</v>
      </c>
      <c r="E1777" s="0" t="e">
        <f aca="false">VLOOKUP(A1777,EVER!$A$2:$R$2707,1,0)</f>
        <v>#N/A</v>
      </c>
    </row>
    <row r="1778" customFormat="false" ht="15" hidden="false" customHeight="false" outlineLevel="0" collapsed="false">
      <c r="A1778" s="56" t="s">
        <v>8413</v>
      </c>
      <c r="B1778" s="56" t="s">
        <v>8414</v>
      </c>
      <c r="C1778" s="56" t="s">
        <v>8415</v>
      </c>
      <c r="D1778" s="56" t="s">
        <v>8416</v>
      </c>
      <c r="E1778" s="0" t="e">
        <f aca="false">VLOOKUP(A1778,EVER!$A$2:$R$2707,1,0)</f>
        <v>#N/A</v>
      </c>
    </row>
    <row r="1779" customFormat="false" ht="15" hidden="false" customHeight="false" outlineLevel="0" collapsed="false">
      <c r="A1779" s="32" t="s">
        <v>4935</v>
      </c>
      <c r="B1779" s="32" t="s">
        <v>9879</v>
      </c>
      <c r="C1779" s="32" t="s">
        <v>22</v>
      </c>
      <c r="D1779" s="32" t="n">
        <v>1</v>
      </c>
      <c r="E1779" s="0" t="str">
        <f aca="false">VLOOKUP(A1779,EVER!$A$2:$R$2707,1,0)</f>
        <v>EMPA0496</v>
      </c>
    </row>
    <row r="1780" customFormat="false" ht="15" hidden="false" customHeight="false" outlineLevel="0" collapsed="false">
      <c r="A1780" s="32" t="s">
        <v>4938</v>
      </c>
      <c r="B1780" s="32" t="s">
        <v>9880</v>
      </c>
      <c r="C1780" s="32" t="s">
        <v>22</v>
      </c>
      <c r="D1780" s="32" t="n">
        <v>2</v>
      </c>
      <c r="E1780" s="0" t="str">
        <f aca="false">VLOOKUP(A1780,EVER!$A$2:$R$2707,1,0)</f>
        <v>EMPA0498</v>
      </c>
    </row>
    <row r="1781" customFormat="false" ht="15" hidden="false" customHeight="false" outlineLevel="0" collapsed="false">
      <c r="A1781" s="32" t="s">
        <v>4940</v>
      </c>
      <c r="B1781" s="32" t="s">
        <v>9881</v>
      </c>
      <c r="C1781" s="32" t="s">
        <v>22</v>
      </c>
      <c r="D1781" s="32" t="n">
        <v>3</v>
      </c>
      <c r="E1781" s="0" t="str">
        <f aca="false">VLOOKUP(A1781,EVER!$A$2:$R$2707,1,0)</f>
        <v>EMPA0499</v>
      </c>
    </row>
    <row r="1782" customFormat="false" ht="15" hidden="false" customHeight="false" outlineLevel="0" collapsed="false">
      <c r="A1782" s="32" t="s">
        <v>4943</v>
      </c>
      <c r="B1782" s="32" t="s">
        <v>9665</v>
      </c>
      <c r="C1782" s="32" t="s">
        <v>22</v>
      </c>
      <c r="D1782" s="32" t="n">
        <v>1</v>
      </c>
      <c r="E1782" s="0" t="str">
        <f aca="false">VLOOKUP(A1782,EVER!$A$2:$R$2707,1,0)</f>
        <v>EMPA0500</v>
      </c>
    </row>
    <row r="1783" customFormat="false" ht="15" hidden="false" customHeight="false" outlineLevel="0" collapsed="false">
      <c r="A1783" s="32" t="s">
        <v>4945</v>
      </c>
      <c r="B1783" s="32" t="s">
        <v>9882</v>
      </c>
      <c r="C1783" s="32" t="s">
        <v>22</v>
      </c>
      <c r="D1783" s="32" t="n">
        <v>6</v>
      </c>
      <c r="E1783" s="0" t="str">
        <f aca="false">VLOOKUP(A1783,EVER!$A$2:$R$2707,1,0)</f>
        <v>EMPA0501</v>
      </c>
    </row>
    <row r="1784" customFormat="false" ht="15" hidden="false" customHeight="false" outlineLevel="0" collapsed="false">
      <c r="A1784" s="32" t="s">
        <v>4948</v>
      </c>
      <c r="B1784" s="32" t="s">
        <v>9883</v>
      </c>
      <c r="C1784" s="32" t="s">
        <v>22</v>
      </c>
      <c r="D1784" s="32" t="n">
        <v>1</v>
      </c>
      <c r="E1784" s="0" t="str">
        <f aca="false">VLOOKUP(A1784,EVER!$A$2:$R$2707,1,0)</f>
        <v>EMPA0504</v>
      </c>
    </row>
    <row r="1785" customFormat="false" ht="15" hidden="false" customHeight="false" outlineLevel="0" collapsed="false">
      <c r="A1785" s="32" t="s">
        <v>4950</v>
      </c>
      <c r="B1785" s="32" t="s">
        <v>9884</v>
      </c>
      <c r="C1785" s="32" t="s">
        <v>22</v>
      </c>
      <c r="D1785" s="32" t="n">
        <v>1</v>
      </c>
      <c r="E1785" s="0" t="str">
        <f aca="false">VLOOKUP(A1785,EVER!$A$2:$R$2707,1,0)</f>
        <v>EMPA0508</v>
      </c>
    </row>
    <row r="1786" customFormat="false" ht="15" hidden="false" customHeight="false" outlineLevel="0" collapsed="false">
      <c r="A1786" s="32" t="s">
        <v>4954</v>
      </c>
      <c r="B1786" s="32" t="s">
        <v>9885</v>
      </c>
      <c r="C1786" s="32" t="s">
        <v>22</v>
      </c>
      <c r="D1786" s="32" t="n">
        <v>3</v>
      </c>
      <c r="E1786" s="0" t="str">
        <f aca="false">VLOOKUP(A1786,EVER!$A$2:$R$2707,1,0)</f>
        <v>EMPA0509</v>
      </c>
    </row>
    <row r="1787" customFormat="false" ht="15" hidden="false" customHeight="false" outlineLevel="0" collapsed="false">
      <c r="A1787" s="32" t="s">
        <v>4957</v>
      </c>
      <c r="B1787" s="32" t="s">
        <v>9886</v>
      </c>
      <c r="C1787" s="32" t="s">
        <v>22</v>
      </c>
      <c r="D1787" s="32" t="n">
        <v>15</v>
      </c>
      <c r="E1787" s="0" t="str">
        <f aca="false">VLOOKUP(A1787,EVER!$A$2:$R$2707,1,0)</f>
        <v>EMPA0510</v>
      </c>
    </row>
    <row r="1788" customFormat="false" ht="15" hidden="false" customHeight="false" outlineLevel="0" collapsed="false">
      <c r="A1788" s="32" t="s">
        <v>4960</v>
      </c>
      <c r="B1788" s="32" t="s">
        <v>9887</v>
      </c>
      <c r="C1788" s="32" t="s">
        <v>22</v>
      </c>
      <c r="D1788" s="32" t="n">
        <v>14</v>
      </c>
      <c r="E1788" s="0" t="str">
        <f aca="false">VLOOKUP(A1788,EVER!$A$2:$R$2707,1,0)</f>
        <v>EMPA0511</v>
      </c>
    </row>
    <row r="1789" customFormat="false" ht="15" hidden="false" customHeight="false" outlineLevel="0" collapsed="false">
      <c r="A1789" s="32" t="s">
        <v>4963</v>
      </c>
      <c r="B1789" s="32" t="s">
        <v>9888</v>
      </c>
      <c r="C1789" s="32" t="s">
        <v>22</v>
      </c>
      <c r="D1789" s="32" t="n">
        <v>20</v>
      </c>
      <c r="E1789" s="0" t="str">
        <f aca="false">VLOOKUP(A1789,EVER!$A$2:$R$2707,1,0)</f>
        <v>EMPA0512</v>
      </c>
    </row>
    <row r="1790" customFormat="false" ht="15" hidden="false" customHeight="false" outlineLevel="0" collapsed="false">
      <c r="A1790" s="32" t="s">
        <v>4966</v>
      </c>
      <c r="B1790" s="32" t="s">
        <v>9889</v>
      </c>
      <c r="C1790" s="32" t="s">
        <v>22</v>
      </c>
      <c r="D1790" s="32" t="n">
        <v>11</v>
      </c>
      <c r="E1790" s="0" t="str">
        <f aca="false">VLOOKUP(A1790,EVER!$A$2:$R$2707,1,0)</f>
        <v>EMPA0513</v>
      </c>
    </row>
    <row r="1791" customFormat="false" ht="15" hidden="false" customHeight="false" outlineLevel="0" collapsed="false">
      <c r="A1791" s="32" t="s">
        <v>4969</v>
      </c>
      <c r="B1791" s="32" t="s">
        <v>9890</v>
      </c>
      <c r="C1791" s="32" t="s">
        <v>22</v>
      </c>
      <c r="D1791" s="32" t="n">
        <v>21</v>
      </c>
      <c r="E1791" s="0" t="str">
        <f aca="false">VLOOKUP(A1791,EVER!$A$2:$R$2707,1,0)</f>
        <v>EMPA0514</v>
      </c>
    </row>
    <row r="1792" customFormat="false" ht="15" hidden="false" customHeight="false" outlineLevel="0" collapsed="false">
      <c r="A1792" s="32" t="s">
        <v>4972</v>
      </c>
      <c r="B1792" s="32" t="s">
        <v>9891</v>
      </c>
      <c r="C1792" s="32" t="s">
        <v>22</v>
      </c>
      <c r="D1792" s="32" t="n">
        <v>1</v>
      </c>
      <c r="E1792" s="0" t="str">
        <f aca="false">VLOOKUP(A1792,EVER!$A$2:$R$2707,1,0)</f>
        <v>EMPA0515</v>
      </c>
    </row>
    <row r="1793" customFormat="false" ht="15" hidden="false" customHeight="false" outlineLevel="0" collapsed="false">
      <c r="A1793" s="32" t="s">
        <v>4975</v>
      </c>
      <c r="B1793" s="32" t="s">
        <v>9892</v>
      </c>
      <c r="C1793" s="32" t="s">
        <v>22</v>
      </c>
      <c r="D1793" s="32" t="n">
        <v>1</v>
      </c>
      <c r="E1793" s="0" t="str">
        <f aca="false">VLOOKUP(A1793,EVER!$A$2:$R$2707,1,0)</f>
        <v>EMPA0516</v>
      </c>
    </row>
    <row r="1794" customFormat="false" ht="15" hidden="false" customHeight="false" outlineLevel="0" collapsed="false">
      <c r="A1794" s="32" t="s">
        <v>4978</v>
      </c>
      <c r="B1794" s="32" t="s">
        <v>9893</v>
      </c>
      <c r="C1794" s="32" t="s">
        <v>22</v>
      </c>
      <c r="D1794" s="32" t="n">
        <v>2</v>
      </c>
      <c r="E1794" s="0" t="str">
        <f aca="false">VLOOKUP(A1794,EVER!$A$2:$R$2707,1,0)</f>
        <v>EMPA0518</v>
      </c>
    </row>
    <row r="1795" customFormat="false" ht="15" hidden="false" customHeight="false" outlineLevel="0" collapsed="false">
      <c r="A1795" s="32" t="s">
        <v>4981</v>
      </c>
      <c r="B1795" s="32" t="s">
        <v>9894</v>
      </c>
      <c r="C1795" s="32" t="s">
        <v>22</v>
      </c>
      <c r="D1795" s="32" t="n">
        <v>39</v>
      </c>
      <c r="E1795" s="0" t="str">
        <f aca="false">VLOOKUP(A1795,EVER!$A$2:$R$2707,1,0)</f>
        <v>EMPA0520</v>
      </c>
    </row>
    <row r="1796" customFormat="false" ht="15" hidden="false" customHeight="false" outlineLevel="0" collapsed="false">
      <c r="A1796" s="32" t="s">
        <v>4984</v>
      </c>
      <c r="B1796" s="32" t="s">
        <v>9895</v>
      </c>
      <c r="C1796" s="32" t="s">
        <v>22</v>
      </c>
      <c r="D1796" s="32" t="n">
        <v>2</v>
      </c>
      <c r="E1796" s="0" t="str">
        <f aca="false">VLOOKUP(A1796,EVER!$A$2:$R$2707,1,0)</f>
        <v>EMPA0529</v>
      </c>
    </row>
    <row r="1797" customFormat="false" ht="15" hidden="false" customHeight="false" outlineLevel="0" collapsed="false">
      <c r="A1797" s="32" t="s">
        <v>4986</v>
      </c>
      <c r="B1797" s="32" t="s">
        <v>9896</v>
      </c>
      <c r="C1797" s="32" t="s">
        <v>22</v>
      </c>
      <c r="D1797" s="32" t="n">
        <v>1</v>
      </c>
      <c r="E1797" s="0" t="str">
        <f aca="false">VLOOKUP(A1797,EVER!$A$2:$R$2707,1,0)</f>
        <v>EMPA0531</v>
      </c>
    </row>
    <row r="1798" customFormat="false" ht="15" hidden="false" customHeight="false" outlineLevel="0" collapsed="false">
      <c r="A1798" s="32" t="s">
        <v>4989</v>
      </c>
      <c r="B1798" s="32" t="s">
        <v>9897</v>
      </c>
      <c r="C1798" s="32" t="s">
        <v>22</v>
      </c>
      <c r="D1798" s="32" t="n">
        <v>1</v>
      </c>
      <c r="E1798" s="0" t="str">
        <f aca="false">VLOOKUP(A1798,EVER!$A$2:$R$2707,1,0)</f>
        <v>EMPA0532</v>
      </c>
    </row>
    <row r="1799" customFormat="false" ht="15" hidden="false" customHeight="false" outlineLevel="0" collapsed="false">
      <c r="A1799" s="32" t="s">
        <v>8154</v>
      </c>
      <c r="B1799" s="32" t="s">
        <v>9898</v>
      </c>
      <c r="C1799" s="32" t="s">
        <v>8421</v>
      </c>
      <c r="D1799" s="32" t="n">
        <v>6</v>
      </c>
      <c r="E1799" s="0" t="str">
        <f aca="false">VLOOKUP(A1799,EVER!$A$2:$R$2707,1,0)</f>
        <v>EMPA0533</v>
      </c>
    </row>
    <row r="1800" customFormat="false" ht="15" hidden="false" customHeight="false" outlineLevel="0" collapsed="false">
      <c r="A1800" s="32" t="s">
        <v>8157</v>
      </c>
      <c r="B1800" s="32" t="s">
        <v>9899</v>
      </c>
      <c r="C1800" s="32" t="s">
        <v>8421</v>
      </c>
      <c r="D1800" s="32" t="n">
        <v>2</v>
      </c>
      <c r="E1800" s="0" t="str">
        <f aca="false">VLOOKUP(A1800,EVER!$A$2:$R$2707,1,0)</f>
        <v>EMPA0534</v>
      </c>
    </row>
    <row r="1801" customFormat="false" ht="15" hidden="false" customHeight="false" outlineLevel="0" collapsed="false">
      <c r="A1801" s="32" t="s">
        <v>8160</v>
      </c>
      <c r="B1801" s="32" t="s">
        <v>9900</v>
      </c>
      <c r="C1801" s="32" t="s">
        <v>8421</v>
      </c>
      <c r="D1801" s="32" t="n">
        <v>3</v>
      </c>
      <c r="E1801" s="0" t="str">
        <f aca="false">VLOOKUP(A1801,EVER!$A$2:$R$2707,1,0)</f>
        <v>EMPA0535</v>
      </c>
    </row>
    <row r="1802" customFormat="false" ht="15" hidden="false" customHeight="false" outlineLevel="0" collapsed="false">
      <c r="A1802" s="32" t="s">
        <v>8163</v>
      </c>
      <c r="B1802" s="32" t="s">
        <v>9901</v>
      </c>
      <c r="C1802" s="32" t="s">
        <v>8421</v>
      </c>
      <c r="D1802" s="32" t="n">
        <v>2</v>
      </c>
      <c r="E1802" s="0" t="str">
        <f aca="false">VLOOKUP(A1802,EVER!$A$2:$R$2707,1,0)</f>
        <v>EMPA0536</v>
      </c>
    </row>
    <row r="1803" customFormat="false" ht="15" hidden="false" customHeight="false" outlineLevel="0" collapsed="false">
      <c r="A1803" s="32" t="s">
        <v>8166</v>
      </c>
      <c r="B1803" s="32" t="s">
        <v>9902</v>
      </c>
      <c r="C1803" s="32" t="s">
        <v>8421</v>
      </c>
      <c r="D1803" s="32" t="n">
        <v>2</v>
      </c>
      <c r="E1803" s="0" t="str">
        <f aca="false">VLOOKUP(A1803,EVER!$A$2:$R$2707,1,0)</f>
        <v>EMPA0537</v>
      </c>
    </row>
    <row r="1804" customFormat="false" ht="15" hidden="false" customHeight="false" outlineLevel="0" collapsed="false">
      <c r="A1804" s="32" t="s">
        <v>8169</v>
      </c>
      <c r="B1804" s="32" t="s">
        <v>9903</v>
      </c>
      <c r="C1804" s="32" t="s">
        <v>8421</v>
      </c>
      <c r="D1804" s="32" t="n">
        <v>2</v>
      </c>
      <c r="E1804" s="0" t="str">
        <f aca="false">VLOOKUP(A1804,EVER!$A$2:$R$2707,1,0)</f>
        <v>EMPA0538</v>
      </c>
    </row>
    <row r="1805" customFormat="false" ht="15" hidden="false" customHeight="false" outlineLevel="0" collapsed="false">
      <c r="A1805" s="32" t="s">
        <v>8172</v>
      </c>
      <c r="B1805" s="32" t="s">
        <v>9904</v>
      </c>
      <c r="C1805" s="32" t="s">
        <v>8421</v>
      </c>
      <c r="D1805" s="32" t="n">
        <v>2</v>
      </c>
      <c r="E1805" s="0" t="str">
        <f aca="false">VLOOKUP(A1805,EVER!$A$2:$R$2707,1,0)</f>
        <v>EMPA0539</v>
      </c>
    </row>
    <row r="1806" customFormat="false" ht="15" hidden="false" customHeight="false" outlineLevel="0" collapsed="false">
      <c r="A1806" s="32" t="s">
        <v>8175</v>
      </c>
      <c r="B1806" s="32" t="s">
        <v>9905</v>
      </c>
      <c r="C1806" s="32" t="s">
        <v>8421</v>
      </c>
      <c r="D1806" s="32" t="n">
        <v>3</v>
      </c>
      <c r="E1806" s="0" t="str">
        <f aca="false">VLOOKUP(A1806,EVER!$A$2:$R$2707,1,0)</f>
        <v>EMPA0540</v>
      </c>
    </row>
    <row r="1807" customFormat="false" ht="15" hidden="false" customHeight="false" outlineLevel="0" collapsed="false">
      <c r="A1807" s="32" t="s">
        <v>8178</v>
      </c>
      <c r="B1807" s="32" t="s">
        <v>9906</v>
      </c>
      <c r="C1807" s="32" t="s">
        <v>8421</v>
      </c>
      <c r="D1807" s="32" t="n">
        <v>2</v>
      </c>
      <c r="E1807" s="0" t="str">
        <f aca="false">VLOOKUP(A1807,EVER!$A$2:$R$2707,1,0)</f>
        <v>EMPA0541</v>
      </c>
    </row>
    <row r="1808" customFormat="false" ht="15" hidden="false" customHeight="false" outlineLevel="0" collapsed="false">
      <c r="A1808" s="32" t="s">
        <v>8181</v>
      </c>
      <c r="B1808" s="32" t="s">
        <v>9907</v>
      </c>
      <c r="C1808" s="32" t="s">
        <v>8421</v>
      </c>
      <c r="D1808" s="32" t="n">
        <v>3</v>
      </c>
      <c r="E1808" s="0" t="str">
        <f aca="false">VLOOKUP(A1808,EVER!$A$2:$R$2707,1,0)</f>
        <v>EMPA0542</v>
      </c>
    </row>
    <row r="1809" customFormat="false" ht="15" hidden="false" customHeight="false" outlineLevel="0" collapsed="false">
      <c r="A1809" s="32" t="s">
        <v>8184</v>
      </c>
      <c r="B1809" s="32" t="s">
        <v>9908</v>
      </c>
      <c r="C1809" s="32" t="s">
        <v>8421</v>
      </c>
      <c r="D1809" s="32" t="n">
        <v>3</v>
      </c>
      <c r="E1809" s="0" t="str">
        <f aca="false">VLOOKUP(A1809,EVER!$A$2:$R$2707,1,0)</f>
        <v>EMPA0543</v>
      </c>
    </row>
    <row r="1810" customFormat="false" ht="15" hidden="false" customHeight="false" outlineLevel="0" collapsed="false">
      <c r="A1810" s="32" t="s">
        <v>8187</v>
      </c>
      <c r="B1810" s="32" t="s">
        <v>9909</v>
      </c>
      <c r="C1810" s="32" t="s">
        <v>8421</v>
      </c>
      <c r="D1810" s="32" t="n">
        <v>0</v>
      </c>
      <c r="E1810" s="0" t="str">
        <f aca="false">VLOOKUP(A1810,EVER!$A$2:$R$2707,1,0)</f>
        <v>EMPA0544</v>
      </c>
    </row>
    <row r="1811" customFormat="false" ht="15" hidden="false" customHeight="false" outlineLevel="0" collapsed="false">
      <c r="A1811" s="32" t="s">
        <v>8190</v>
      </c>
      <c r="B1811" s="32" t="s">
        <v>9910</v>
      </c>
      <c r="C1811" s="32" t="s">
        <v>8421</v>
      </c>
      <c r="D1811" s="32" t="n">
        <v>1</v>
      </c>
      <c r="E1811" s="0" t="str">
        <f aca="false">VLOOKUP(A1811,EVER!$A$2:$R$2707,1,0)</f>
        <v>EMPA0545</v>
      </c>
    </row>
    <row r="1812" customFormat="false" ht="15" hidden="false" customHeight="false" outlineLevel="0" collapsed="false">
      <c r="A1812" s="32" t="s">
        <v>8193</v>
      </c>
      <c r="B1812" s="32" t="s">
        <v>9911</v>
      </c>
      <c r="C1812" s="32" t="s">
        <v>8421</v>
      </c>
      <c r="D1812" s="32" t="n">
        <v>2</v>
      </c>
      <c r="E1812" s="0" t="str">
        <f aca="false">VLOOKUP(A1812,EVER!$A$2:$R$2707,1,0)</f>
        <v>EMPA0546</v>
      </c>
    </row>
    <row r="1813" customFormat="false" ht="15" hidden="false" customHeight="false" outlineLevel="0" collapsed="false">
      <c r="A1813" s="32" t="s">
        <v>8196</v>
      </c>
      <c r="B1813" s="32" t="s">
        <v>9912</v>
      </c>
      <c r="C1813" s="32" t="s">
        <v>8421</v>
      </c>
      <c r="D1813" s="32" t="n">
        <v>1</v>
      </c>
      <c r="E1813" s="0" t="str">
        <f aca="false">VLOOKUP(A1813,EVER!$A$2:$R$2707,1,0)</f>
        <v>EMPA0547</v>
      </c>
    </row>
    <row r="1814" customFormat="false" ht="15" hidden="false" customHeight="false" outlineLevel="0" collapsed="false">
      <c r="A1814" s="32" t="s">
        <v>8199</v>
      </c>
      <c r="B1814" s="32" t="s">
        <v>9913</v>
      </c>
      <c r="C1814" s="32" t="s">
        <v>8421</v>
      </c>
      <c r="D1814" s="32" t="n">
        <v>25</v>
      </c>
      <c r="E1814" s="0" t="str">
        <f aca="false">VLOOKUP(A1814,EVER!$A$2:$R$2707,1,0)</f>
        <v>EMPA0548</v>
      </c>
    </row>
    <row r="1815" customFormat="false" ht="15" hidden="false" customHeight="false" outlineLevel="0" collapsed="false">
      <c r="A1815" s="32" t="s">
        <v>8202</v>
      </c>
      <c r="B1815" s="32" t="s">
        <v>9914</v>
      </c>
      <c r="C1815" s="32" t="s">
        <v>8421</v>
      </c>
      <c r="D1815" s="32" t="n">
        <v>12</v>
      </c>
      <c r="E1815" s="0" t="str">
        <f aca="false">VLOOKUP(A1815,EVER!$A$2:$R$2707,1,0)</f>
        <v>EMPA0549</v>
      </c>
    </row>
    <row r="1816" customFormat="false" ht="15" hidden="false" customHeight="false" outlineLevel="0" collapsed="false">
      <c r="A1816" s="32" t="s">
        <v>8205</v>
      </c>
      <c r="B1816" s="32" t="s">
        <v>9915</v>
      </c>
      <c r="C1816" s="32" t="s">
        <v>8421</v>
      </c>
      <c r="D1816" s="32" t="n">
        <v>2</v>
      </c>
      <c r="E1816" s="0" t="str">
        <f aca="false">VLOOKUP(A1816,EVER!$A$2:$R$2707,1,0)</f>
        <v>EMPA0550</v>
      </c>
    </row>
    <row r="1817" customFormat="false" ht="15" hidden="false" customHeight="false" outlineLevel="0" collapsed="false">
      <c r="A1817" s="32" t="s">
        <v>8208</v>
      </c>
      <c r="B1817" s="32" t="s">
        <v>9916</v>
      </c>
      <c r="C1817" s="32" t="s">
        <v>8421</v>
      </c>
      <c r="D1817" s="32" t="n">
        <v>2</v>
      </c>
      <c r="E1817" s="0" t="str">
        <f aca="false">VLOOKUP(A1817,EVER!$A$2:$R$2707,1,0)</f>
        <v>EMPA0551</v>
      </c>
    </row>
    <row r="1818" customFormat="false" ht="15" hidden="false" customHeight="false" outlineLevel="0" collapsed="false">
      <c r="E1818" s="0" t="e">
        <f aca="false">VLOOKUP(A1818,EVER!$A$2:$R$2707,1,0)</f>
        <v>#N/A</v>
      </c>
    </row>
    <row r="1819" customFormat="false" ht="15" hidden="false" customHeight="false" outlineLevel="0" collapsed="false">
      <c r="A1819" s="57" t="s">
        <v>9917</v>
      </c>
      <c r="E1819" s="0" t="e">
        <f aca="false">VLOOKUP(A1819,EVER!$A$2:$R$2707,1,0)</f>
        <v>#N/A</v>
      </c>
    </row>
    <row r="1820" customFormat="false" ht="15" hidden="false" customHeight="false" outlineLevel="0" collapsed="false">
      <c r="E1820" s="0" t="e">
        <f aca="false">VLOOKUP(A1820,EVER!$A$2:$R$2707,1,0)</f>
        <v>#N/A</v>
      </c>
    </row>
    <row r="1821" customFormat="false" ht="15" hidden="false" customHeight="false" outlineLevel="0" collapsed="false">
      <c r="A1821" s="56" t="s">
        <v>8412</v>
      </c>
      <c r="E1821" s="0" t="e">
        <f aca="false">VLOOKUP(A1821,EVER!$A$2:$R$2707,1,0)</f>
        <v>#N/A</v>
      </c>
    </row>
    <row r="1822" customFormat="false" ht="15" hidden="false" customHeight="false" outlineLevel="0" collapsed="false">
      <c r="A1822" s="56" t="s">
        <v>8413</v>
      </c>
      <c r="B1822" s="56" t="s">
        <v>8414</v>
      </c>
      <c r="C1822" s="56" t="s">
        <v>8415</v>
      </c>
      <c r="D1822" s="56" t="s">
        <v>8416</v>
      </c>
      <c r="E1822" s="0" t="e">
        <f aca="false">VLOOKUP(A1822,EVER!$A$2:$R$2707,1,0)</f>
        <v>#N/A</v>
      </c>
    </row>
    <row r="1823" customFormat="false" ht="15" hidden="false" customHeight="false" outlineLevel="0" collapsed="false">
      <c r="A1823" s="32" t="s">
        <v>8211</v>
      </c>
      <c r="B1823" s="32" t="s">
        <v>9918</v>
      </c>
      <c r="C1823" s="32" t="s">
        <v>8421</v>
      </c>
      <c r="D1823" s="32" t="n">
        <v>4</v>
      </c>
      <c r="E1823" s="0" t="str">
        <f aca="false">VLOOKUP(A1823,EVER!$A$2:$R$2707,1,0)</f>
        <v>EMPA0552</v>
      </c>
    </row>
    <row r="1824" customFormat="false" ht="15" hidden="false" customHeight="false" outlineLevel="0" collapsed="false">
      <c r="A1824" s="32" t="s">
        <v>8214</v>
      </c>
      <c r="B1824" s="32" t="s">
        <v>9919</v>
      </c>
      <c r="C1824" s="32" t="s">
        <v>8421</v>
      </c>
      <c r="D1824" s="32" t="n">
        <v>20</v>
      </c>
      <c r="E1824" s="0" t="str">
        <f aca="false">VLOOKUP(A1824,EVER!$A$2:$R$2707,1,0)</f>
        <v>EMPA0553</v>
      </c>
    </row>
    <row r="1825" customFormat="false" ht="15" hidden="false" customHeight="false" outlineLevel="0" collapsed="false">
      <c r="A1825" s="32" t="s">
        <v>8216</v>
      </c>
      <c r="B1825" s="32" t="s">
        <v>9920</v>
      </c>
      <c r="C1825" s="32" t="s">
        <v>8421</v>
      </c>
      <c r="D1825" s="32" t="n">
        <v>19</v>
      </c>
      <c r="E1825" s="0" t="str">
        <f aca="false">VLOOKUP(A1825,EVER!$A$2:$R$2707,1,0)</f>
        <v>EMPA0554</v>
      </c>
    </row>
    <row r="1826" customFormat="false" ht="15" hidden="false" customHeight="false" outlineLevel="0" collapsed="false">
      <c r="A1826" s="32" t="s">
        <v>8218</v>
      </c>
      <c r="B1826" s="32" t="s">
        <v>9921</v>
      </c>
      <c r="C1826" s="32" t="s">
        <v>8639</v>
      </c>
      <c r="D1826" s="32" t="n">
        <v>19</v>
      </c>
      <c r="E1826" s="0" t="str">
        <f aca="false">VLOOKUP(A1826,EVER!$A$2:$R$2707,1,0)</f>
        <v>EMPA0555</v>
      </c>
    </row>
    <row r="1827" customFormat="false" ht="15" hidden="false" customHeight="false" outlineLevel="0" collapsed="false">
      <c r="A1827" s="32" t="s">
        <v>8220</v>
      </c>
      <c r="B1827" s="32" t="s">
        <v>9922</v>
      </c>
      <c r="C1827" s="32" t="s">
        <v>8421</v>
      </c>
      <c r="D1827" s="32" t="n">
        <v>18</v>
      </c>
      <c r="E1827" s="0" t="str">
        <f aca="false">VLOOKUP(A1827,EVER!$A$2:$R$2707,1,0)</f>
        <v>EMPA0556</v>
      </c>
    </row>
    <row r="1828" customFormat="false" ht="15" hidden="false" customHeight="false" outlineLevel="0" collapsed="false">
      <c r="A1828" s="32" t="s">
        <v>8222</v>
      </c>
      <c r="B1828" s="32" t="s">
        <v>9923</v>
      </c>
      <c r="C1828" s="32" t="s">
        <v>8421</v>
      </c>
      <c r="D1828" s="32" t="n">
        <v>2</v>
      </c>
      <c r="E1828" s="0" t="str">
        <f aca="false">VLOOKUP(A1828,EVER!$A$2:$R$2707,1,0)</f>
        <v>TAPA0016</v>
      </c>
    </row>
    <row r="1829" customFormat="false" ht="15" hidden="false" customHeight="false" outlineLevel="0" collapsed="false">
      <c r="E1829" s="0" t="e">
        <f aca="false">VLOOKUP(A1829,EVER!$A$2:$R$2707,1,0)</f>
        <v>#N/A</v>
      </c>
    </row>
    <row r="1830" customFormat="false" ht="15" hidden="false" customHeight="false" outlineLevel="0" collapsed="false">
      <c r="A1830" s="32" t="s">
        <v>4992</v>
      </c>
      <c r="B1830" s="32" t="s">
        <v>9924</v>
      </c>
      <c r="C1830" s="32" t="s">
        <v>22</v>
      </c>
      <c r="D1830" s="32" t="n">
        <v>1</v>
      </c>
      <c r="E1830" s="0" t="str">
        <f aca="false">VLOOKUP(A1830,EVER!$A$2:$R$2707,1,0)</f>
        <v>ENGR0001</v>
      </c>
    </row>
    <row r="1831" customFormat="false" ht="15" hidden="false" customHeight="false" outlineLevel="0" collapsed="false">
      <c r="A1831" s="32" t="s">
        <v>4998</v>
      </c>
      <c r="B1831" s="32" t="s">
        <v>9925</v>
      </c>
      <c r="C1831" s="32" t="s">
        <v>22</v>
      </c>
      <c r="D1831" s="32" t="n">
        <v>1</v>
      </c>
      <c r="E1831" s="0" t="str">
        <f aca="false">VLOOKUP(A1831,EVER!$A$2:$R$2707,1,0)</f>
        <v>ENGR00014</v>
      </c>
    </row>
    <row r="1832" customFormat="false" ht="15" hidden="false" customHeight="false" outlineLevel="0" collapsed="false">
      <c r="A1832" s="32" t="s">
        <v>5001</v>
      </c>
      <c r="B1832" s="32" t="s">
        <v>9926</v>
      </c>
      <c r="C1832" s="32" t="s">
        <v>22</v>
      </c>
      <c r="D1832" s="32" t="n">
        <v>1</v>
      </c>
      <c r="E1832" s="0" t="str">
        <f aca="false">VLOOKUP(A1832,EVER!$A$2:$R$2707,1,0)</f>
        <v>ENGR00016</v>
      </c>
    </row>
    <row r="1833" customFormat="false" ht="15" hidden="false" customHeight="false" outlineLevel="0" collapsed="false">
      <c r="A1833" s="32" t="s">
        <v>5004</v>
      </c>
      <c r="B1833" s="32" t="s">
        <v>9926</v>
      </c>
      <c r="C1833" s="32" t="s">
        <v>22</v>
      </c>
      <c r="D1833" s="32" t="n">
        <v>1</v>
      </c>
      <c r="E1833" s="0" t="str">
        <f aca="false">VLOOKUP(A1833,EVER!$A$2:$R$2707,1,0)</f>
        <v>ENGR00017</v>
      </c>
    </row>
    <row r="1834" customFormat="false" ht="15" hidden="false" customHeight="false" outlineLevel="0" collapsed="false">
      <c r="A1834" s="32" t="s">
        <v>5007</v>
      </c>
      <c r="B1834" s="32" t="s">
        <v>9927</v>
      </c>
      <c r="C1834" s="32" t="s">
        <v>22</v>
      </c>
      <c r="D1834" s="32" t="n">
        <v>0</v>
      </c>
      <c r="E1834" s="0" t="str">
        <f aca="false">VLOOKUP(A1834,EVER!$A$2:$R$2707,1,0)</f>
        <v>ENGR0002</v>
      </c>
    </row>
    <row r="1835" customFormat="false" ht="15" hidden="false" customHeight="false" outlineLevel="0" collapsed="false">
      <c r="A1835" s="32" t="s">
        <v>5010</v>
      </c>
      <c r="B1835" s="32" t="s">
        <v>9928</v>
      </c>
      <c r="C1835" s="32" t="s">
        <v>22</v>
      </c>
      <c r="D1835" s="32" t="n">
        <v>2</v>
      </c>
      <c r="E1835" s="0" t="str">
        <f aca="false">VLOOKUP(A1835,EVER!$A$2:$R$2707,1,0)</f>
        <v>ENGR0003</v>
      </c>
    </row>
    <row r="1836" customFormat="false" ht="15" hidden="false" customHeight="false" outlineLevel="0" collapsed="false">
      <c r="A1836" s="32" t="s">
        <v>5013</v>
      </c>
      <c r="B1836" s="32" t="s">
        <v>9928</v>
      </c>
      <c r="C1836" s="32" t="s">
        <v>22</v>
      </c>
      <c r="D1836" s="32" t="n">
        <v>4</v>
      </c>
      <c r="E1836" s="0" t="str">
        <f aca="false">VLOOKUP(A1836,EVER!$A$2:$R$2707,1,0)</f>
        <v>ENGR0004</v>
      </c>
    </row>
    <row r="1837" customFormat="false" ht="15" hidden="false" customHeight="false" outlineLevel="0" collapsed="false">
      <c r="A1837" s="32" t="s">
        <v>5015</v>
      </c>
      <c r="B1837" s="32" t="s">
        <v>9929</v>
      </c>
      <c r="C1837" s="32" t="s">
        <v>22</v>
      </c>
      <c r="D1837" s="32" t="n">
        <v>1</v>
      </c>
      <c r="E1837" s="0" t="str">
        <f aca="false">VLOOKUP(A1837,EVER!$A$2:$R$2707,1,0)</f>
        <v>ENGR0005</v>
      </c>
    </row>
    <row r="1838" customFormat="false" ht="15" hidden="false" customHeight="false" outlineLevel="0" collapsed="false">
      <c r="A1838" s="32" t="s">
        <v>5018</v>
      </c>
      <c r="B1838" s="32" t="s">
        <v>9930</v>
      </c>
      <c r="C1838" s="32" t="s">
        <v>22</v>
      </c>
      <c r="D1838" s="32" t="n">
        <v>7</v>
      </c>
      <c r="E1838" s="0" t="str">
        <f aca="false">VLOOKUP(A1838,EVER!$A$2:$R$2707,1,0)</f>
        <v>ENGR0006</v>
      </c>
    </row>
    <row r="1839" customFormat="false" ht="15" hidden="false" customHeight="false" outlineLevel="0" collapsed="false">
      <c r="A1839" s="32" t="s">
        <v>5021</v>
      </c>
      <c r="B1839" s="32" t="s">
        <v>9931</v>
      </c>
      <c r="C1839" s="32" t="s">
        <v>22</v>
      </c>
      <c r="D1839" s="32" t="n">
        <v>1</v>
      </c>
      <c r="E1839" s="0" t="str">
        <f aca="false">VLOOKUP(A1839,EVER!$A$2:$R$2707,1,0)</f>
        <v>ENGR0007</v>
      </c>
    </row>
    <row r="1840" customFormat="false" ht="15" hidden="false" customHeight="false" outlineLevel="0" collapsed="false">
      <c r="A1840" s="32" t="s">
        <v>5024</v>
      </c>
      <c r="B1840" s="32" t="s">
        <v>9932</v>
      </c>
      <c r="C1840" s="32" t="s">
        <v>22</v>
      </c>
      <c r="D1840" s="32" t="n">
        <v>0</v>
      </c>
      <c r="E1840" s="0" t="str">
        <f aca="false">VLOOKUP(A1840,EVER!$A$2:$R$2707,1,0)</f>
        <v>ENGR0009</v>
      </c>
    </row>
    <row r="1841" customFormat="false" ht="15" hidden="false" customHeight="false" outlineLevel="0" collapsed="false">
      <c r="A1841" s="32" t="s">
        <v>5027</v>
      </c>
      <c r="B1841" s="32" t="s">
        <v>9933</v>
      </c>
      <c r="C1841" s="32" t="s">
        <v>22</v>
      </c>
      <c r="D1841" s="32" t="n">
        <v>0</v>
      </c>
      <c r="E1841" s="0" t="str">
        <f aca="false">VLOOKUP(A1841,EVER!$A$2:$R$2707,1,0)</f>
        <v>ENGR0010</v>
      </c>
    </row>
    <row r="1842" customFormat="false" ht="15" hidden="false" customHeight="false" outlineLevel="0" collapsed="false">
      <c r="A1842" s="32" t="s">
        <v>5030</v>
      </c>
      <c r="B1842" s="32" t="s">
        <v>9934</v>
      </c>
      <c r="C1842" s="32" t="s">
        <v>22</v>
      </c>
      <c r="D1842" s="32" t="n">
        <v>9</v>
      </c>
      <c r="E1842" s="0" t="str">
        <f aca="false">VLOOKUP(A1842,EVER!$A$2:$R$2707,1,0)</f>
        <v>ENGR0011</v>
      </c>
    </row>
    <row r="1843" customFormat="false" ht="15" hidden="false" customHeight="false" outlineLevel="0" collapsed="false">
      <c r="A1843" s="32" t="s">
        <v>5034</v>
      </c>
      <c r="B1843" s="32" t="s">
        <v>9935</v>
      </c>
      <c r="C1843" s="32" t="s">
        <v>22</v>
      </c>
      <c r="D1843" s="32" t="n">
        <v>2</v>
      </c>
      <c r="E1843" s="0" t="str">
        <f aca="false">VLOOKUP(A1843,EVER!$A$2:$R$2707,1,0)</f>
        <v>ENGR0012</v>
      </c>
    </row>
    <row r="1844" customFormat="false" ht="15" hidden="false" customHeight="false" outlineLevel="0" collapsed="false">
      <c r="A1844" s="32" t="s">
        <v>5037</v>
      </c>
      <c r="B1844" s="32" t="s">
        <v>9936</v>
      </c>
      <c r="C1844" s="32" t="s">
        <v>22</v>
      </c>
      <c r="D1844" s="32" t="n">
        <v>1</v>
      </c>
      <c r="E1844" s="0" t="str">
        <f aca="false">VLOOKUP(A1844,EVER!$A$2:$R$2707,1,0)</f>
        <v>ENGR0013</v>
      </c>
    </row>
    <row r="1845" customFormat="false" ht="15" hidden="false" customHeight="false" outlineLevel="0" collapsed="false">
      <c r="A1845" s="32" t="s">
        <v>5041</v>
      </c>
      <c r="B1845" s="32" t="s">
        <v>9925</v>
      </c>
      <c r="C1845" s="32" t="s">
        <v>22</v>
      </c>
      <c r="D1845" s="32" t="n">
        <v>9</v>
      </c>
      <c r="E1845" s="0" t="str">
        <f aca="false">VLOOKUP(A1845,EVER!$A$2:$R$2707,1,0)</f>
        <v>ENGR0014</v>
      </c>
    </row>
    <row r="1846" customFormat="false" ht="15" hidden="false" customHeight="false" outlineLevel="0" collapsed="false">
      <c r="A1846" s="32" t="s">
        <v>5042</v>
      </c>
      <c r="B1846" s="32" t="s">
        <v>9937</v>
      </c>
      <c r="C1846" s="32" t="s">
        <v>22</v>
      </c>
      <c r="D1846" s="32" t="n">
        <v>1</v>
      </c>
      <c r="E1846" s="0" t="str">
        <f aca="false">VLOOKUP(A1846,EVER!$A$2:$R$2707,1,0)</f>
        <v>ENGR0015</v>
      </c>
    </row>
    <row r="1847" customFormat="false" ht="15" hidden="false" customHeight="false" outlineLevel="0" collapsed="false">
      <c r="E1847" s="0" t="e">
        <f aca="false">VLOOKUP(A1847,EVER!$A$2:$R$2707,1,0)</f>
        <v>#N/A</v>
      </c>
    </row>
    <row r="1848" customFormat="false" ht="15" hidden="false" customHeight="false" outlineLevel="0" collapsed="false">
      <c r="A1848" s="32" t="s">
        <v>5045</v>
      </c>
      <c r="B1848" s="32" t="s">
        <v>9938</v>
      </c>
      <c r="C1848" s="32" t="s">
        <v>22</v>
      </c>
      <c r="D1848" s="32" t="n">
        <v>14</v>
      </c>
      <c r="E1848" s="0" t="str">
        <f aca="false">VLOOKUP(A1848,EVER!$A$2:$R$2707,1,0)</f>
        <v>ESTA0001</v>
      </c>
    </row>
    <row r="1849" customFormat="false" ht="15" hidden="false" customHeight="false" outlineLevel="0" collapsed="false">
      <c r="A1849" s="32" t="s">
        <v>5050</v>
      </c>
      <c r="B1849" s="32" t="s">
        <v>9939</v>
      </c>
      <c r="C1849" s="32" t="s">
        <v>22</v>
      </c>
      <c r="D1849" s="32" t="n">
        <v>7</v>
      </c>
      <c r="E1849" s="0" t="str">
        <f aca="false">VLOOKUP(A1849,EVER!$A$2:$R$2707,1,0)</f>
        <v>ESTA0002</v>
      </c>
    </row>
    <row r="1850" customFormat="false" ht="15" hidden="false" customHeight="false" outlineLevel="0" collapsed="false">
      <c r="A1850" s="32" t="s">
        <v>8226</v>
      </c>
      <c r="B1850" s="32" t="s">
        <v>9940</v>
      </c>
      <c r="C1850" s="32" t="s">
        <v>8639</v>
      </c>
      <c r="D1850" s="32" t="n">
        <v>2</v>
      </c>
      <c r="E1850" s="0" t="str">
        <f aca="false">VLOOKUP(A1850,EVER!$A$2:$R$2707,1,0)</f>
        <v>ESTA0003</v>
      </c>
    </row>
    <row r="1851" customFormat="false" ht="15" hidden="false" customHeight="false" outlineLevel="0" collapsed="false">
      <c r="E1851" s="0" t="e">
        <f aca="false">VLOOKUP(A1851,EVER!$A$2:$R$2707,1,0)</f>
        <v>#N/A</v>
      </c>
    </row>
    <row r="1852" customFormat="false" ht="15" hidden="false" customHeight="false" outlineLevel="0" collapsed="false">
      <c r="A1852" s="32" t="s">
        <v>5056</v>
      </c>
      <c r="B1852" s="32" t="s">
        <v>9941</v>
      </c>
      <c r="C1852" s="32" t="s">
        <v>22</v>
      </c>
      <c r="D1852" s="32" t="n">
        <v>9</v>
      </c>
      <c r="E1852" s="0" t="str">
        <f aca="false">VLOOKUP(A1852,EVER!$A$2:$R$2707,1,0)</f>
        <v>FILT0103</v>
      </c>
    </row>
    <row r="1853" customFormat="false" ht="15" hidden="false" customHeight="false" outlineLevel="0" collapsed="false">
      <c r="A1853" s="32" t="s">
        <v>5060</v>
      </c>
      <c r="B1853" s="32" t="s">
        <v>9942</v>
      </c>
      <c r="C1853" s="32" t="s">
        <v>22</v>
      </c>
      <c r="D1853" s="32" t="n">
        <v>2</v>
      </c>
      <c r="E1853" s="0" t="str">
        <f aca="false">VLOOKUP(A1853,EVER!$A$2:$R$2707,1,0)</f>
        <v>FILT0104</v>
      </c>
    </row>
    <row r="1854" customFormat="false" ht="15" hidden="false" customHeight="false" outlineLevel="0" collapsed="false">
      <c r="A1854" s="32" t="s">
        <v>5063</v>
      </c>
      <c r="B1854" s="32" t="s">
        <v>9943</v>
      </c>
      <c r="C1854" s="32" t="s">
        <v>22</v>
      </c>
      <c r="D1854" s="32" t="n">
        <v>3</v>
      </c>
      <c r="E1854" s="0" t="str">
        <f aca="false">VLOOKUP(A1854,EVER!$A$2:$R$2707,1,0)</f>
        <v>FILT0106</v>
      </c>
    </row>
    <row r="1855" customFormat="false" ht="15" hidden="false" customHeight="false" outlineLevel="0" collapsed="false">
      <c r="A1855" s="32" t="s">
        <v>5066</v>
      </c>
      <c r="B1855" s="32" t="s">
        <v>9944</v>
      </c>
      <c r="C1855" s="32" t="s">
        <v>22</v>
      </c>
      <c r="D1855" s="32" t="n">
        <v>1</v>
      </c>
      <c r="E1855" s="0" t="str">
        <f aca="false">VLOOKUP(A1855,EVER!$A$2:$R$2707,1,0)</f>
        <v>FILT0108</v>
      </c>
    </row>
    <row r="1856" customFormat="false" ht="15" hidden="false" customHeight="false" outlineLevel="0" collapsed="false">
      <c r="A1856" s="32" t="s">
        <v>5069</v>
      </c>
      <c r="B1856" s="32" t="s">
        <v>9945</v>
      </c>
      <c r="C1856" s="32" t="s">
        <v>22</v>
      </c>
      <c r="D1856" s="32" t="n">
        <v>2</v>
      </c>
      <c r="E1856" s="0" t="str">
        <f aca="false">VLOOKUP(A1856,EVER!$A$2:$R$2707,1,0)</f>
        <v>FILT0109</v>
      </c>
    </row>
    <row r="1857" customFormat="false" ht="15" hidden="false" customHeight="false" outlineLevel="0" collapsed="false">
      <c r="A1857" s="32" t="s">
        <v>5071</v>
      </c>
      <c r="B1857" s="32" t="s">
        <v>9946</v>
      </c>
      <c r="C1857" s="32" t="s">
        <v>22</v>
      </c>
      <c r="D1857" s="32" t="n">
        <v>1</v>
      </c>
      <c r="E1857" s="0" t="str">
        <f aca="false">VLOOKUP(A1857,EVER!$A$2:$R$2707,1,0)</f>
        <v>FILT0110</v>
      </c>
    </row>
    <row r="1858" customFormat="false" ht="15" hidden="false" customHeight="false" outlineLevel="0" collapsed="false">
      <c r="A1858" s="32" t="s">
        <v>5074</v>
      </c>
      <c r="B1858" s="32" t="s">
        <v>9947</v>
      </c>
      <c r="C1858" s="32" t="s">
        <v>22</v>
      </c>
      <c r="D1858" s="32" t="n">
        <v>0</v>
      </c>
      <c r="E1858" s="0" t="str">
        <f aca="false">VLOOKUP(A1858,EVER!$A$2:$R$2707,1,0)</f>
        <v>FILT0112</v>
      </c>
    </row>
    <row r="1859" customFormat="false" ht="15" hidden="false" customHeight="false" outlineLevel="0" collapsed="false">
      <c r="A1859" s="32" t="s">
        <v>5077</v>
      </c>
      <c r="B1859" s="32" t="s">
        <v>9948</v>
      </c>
      <c r="C1859" s="32" t="s">
        <v>22</v>
      </c>
      <c r="D1859" s="32" t="n">
        <v>4</v>
      </c>
      <c r="E1859" s="0" t="str">
        <f aca="false">VLOOKUP(A1859,EVER!$A$2:$R$2707,1,0)</f>
        <v>FILT0113</v>
      </c>
    </row>
    <row r="1860" customFormat="false" ht="15" hidden="false" customHeight="false" outlineLevel="0" collapsed="false">
      <c r="A1860" s="32" t="s">
        <v>5080</v>
      </c>
      <c r="B1860" s="32" t="s">
        <v>9949</v>
      </c>
      <c r="C1860" s="32" t="s">
        <v>22</v>
      </c>
      <c r="D1860" s="32" t="n">
        <v>2</v>
      </c>
      <c r="E1860" s="0" t="str">
        <f aca="false">VLOOKUP(A1860,EVER!$A$2:$R$2707,1,0)</f>
        <v>FILT0116</v>
      </c>
    </row>
    <row r="1861" customFormat="false" ht="15" hidden="false" customHeight="false" outlineLevel="0" collapsed="false">
      <c r="E1861" s="0" t="e">
        <f aca="false">VLOOKUP(A1861,EVER!$A$2:$R$2707,1,0)</f>
        <v>#N/A</v>
      </c>
    </row>
    <row r="1862" customFormat="false" ht="15" hidden="false" customHeight="false" outlineLevel="0" collapsed="false">
      <c r="A1862" s="57" t="s">
        <v>9950</v>
      </c>
      <c r="E1862" s="0" t="e">
        <f aca="false">VLOOKUP(A1862,EVER!$A$2:$R$2707,1,0)</f>
        <v>#N/A</v>
      </c>
    </row>
    <row r="1863" customFormat="false" ht="15" hidden="false" customHeight="false" outlineLevel="0" collapsed="false">
      <c r="E1863" s="0" t="e">
        <f aca="false">VLOOKUP(A1863,EVER!$A$2:$R$2707,1,0)</f>
        <v>#N/A</v>
      </c>
    </row>
    <row r="1864" customFormat="false" ht="15" hidden="false" customHeight="false" outlineLevel="0" collapsed="false">
      <c r="A1864" s="56" t="s">
        <v>8412</v>
      </c>
      <c r="E1864" s="0" t="e">
        <f aca="false">VLOOKUP(A1864,EVER!$A$2:$R$2707,1,0)</f>
        <v>#N/A</v>
      </c>
    </row>
    <row r="1865" customFormat="false" ht="15" hidden="false" customHeight="false" outlineLevel="0" collapsed="false">
      <c r="A1865" s="56" t="s">
        <v>8413</v>
      </c>
      <c r="B1865" s="56" t="s">
        <v>8414</v>
      </c>
      <c r="C1865" s="56" t="s">
        <v>8415</v>
      </c>
      <c r="D1865" s="56" t="s">
        <v>8416</v>
      </c>
      <c r="E1865" s="0" t="e">
        <f aca="false">VLOOKUP(A1865,EVER!$A$2:$R$2707,1,0)</f>
        <v>#N/A</v>
      </c>
    </row>
    <row r="1866" customFormat="false" ht="15" hidden="false" customHeight="false" outlineLevel="0" collapsed="false">
      <c r="A1866" s="32" t="s">
        <v>5083</v>
      </c>
      <c r="B1866" s="32" t="s">
        <v>9951</v>
      </c>
      <c r="C1866" s="32" t="s">
        <v>22</v>
      </c>
      <c r="D1866" s="32" t="n">
        <v>6</v>
      </c>
      <c r="E1866" s="0" t="str">
        <f aca="false">VLOOKUP(A1866,EVER!$A$2:$R$2707,1,0)</f>
        <v>FILT0117</v>
      </c>
    </row>
    <row r="1867" customFormat="false" ht="15" hidden="false" customHeight="false" outlineLevel="0" collapsed="false">
      <c r="A1867" s="32" t="s">
        <v>5086</v>
      </c>
      <c r="B1867" s="32" t="s">
        <v>9952</v>
      </c>
      <c r="C1867" s="32" t="s">
        <v>22</v>
      </c>
      <c r="D1867" s="32" t="n">
        <v>1</v>
      </c>
      <c r="E1867" s="0" t="str">
        <f aca="false">VLOOKUP(A1867,EVER!$A$2:$R$2707,1,0)</f>
        <v>FILT0118</v>
      </c>
    </row>
    <row r="1868" customFormat="false" ht="15" hidden="false" customHeight="false" outlineLevel="0" collapsed="false">
      <c r="A1868" s="32" t="s">
        <v>5089</v>
      </c>
      <c r="B1868" s="32" t="s">
        <v>9953</v>
      </c>
      <c r="C1868" s="32" t="s">
        <v>22</v>
      </c>
      <c r="D1868" s="32" t="n">
        <v>5</v>
      </c>
      <c r="E1868" s="0" t="str">
        <f aca="false">VLOOKUP(A1868,EVER!$A$2:$R$2707,1,0)</f>
        <v>FILT0119</v>
      </c>
    </row>
    <row r="1869" customFormat="false" ht="15" hidden="false" customHeight="false" outlineLevel="0" collapsed="false">
      <c r="A1869" s="32" t="s">
        <v>5092</v>
      </c>
      <c r="B1869" s="32" t="s">
        <v>9954</v>
      </c>
      <c r="C1869" s="32" t="s">
        <v>22</v>
      </c>
      <c r="D1869" s="32" t="n">
        <v>2</v>
      </c>
      <c r="E1869" s="0" t="str">
        <f aca="false">VLOOKUP(A1869,EVER!$A$2:$R$2707,1,0)</f>
        <v>FILT0120</v>
      </c>
    </row>
    <row r="1870" customFormat="false" ht="15" hidden="false" customHeight="false" outlineLevel="0" collapsed="false">
      <c r="A1870" s="32" t="s">
        <v>5094</v>
      </c>
      <c r="B1870" s="32" t="s">
        <v>9953</v>
      </c>
      <c r="C1870" s="32" t="s">
        <v>22</v>
      </c>
      <c r="D1870" s="32" t="n">
        <v>4</v>
      </c>
      <c r="E1870" s="0" t="str">
        <f aca="false">VLOOKUP(A1870,EVER!$A$2:$R$2707,1,0)</f>
        <v>FILT0121</v>
      </c>
    </row>
    <row r="1871" customFormat="false" ht="15" hidden="false" customHeight="false" outlineLevel="0" collapsed="false">
      <c r="A1871" s="32" t="s">
        <v>5096</v>
      </c>
      <c r="B1871" s="32" t="s">
        <v>9955</v>
      </c>
      <c r="C1871" s="32" t="s">
        <v>22</v>
      </c>
      <c r="D1871" s="32" t="n">
        <v>1</v>
      </c>
      <c r="E1871" s="0" t="str">
        <f aca="false">VLOOKUP(A1871,EVER!$A$2:$R$2707,1,0)</f>
        <v>FILT0122</v>
      </c>
    </row>
    <row r="1872" customFormat="false" ht="15" hidden="false" customHeight="false" outlineLevel="0" collapsed="false">
      <c r="A1872" s="32" t="s">
        <v>5099</v>
      </c>
      <c r="B1872" s="32" t="s">
        <v>9956</v>
      </c>
      <c r="C1872" s="32" t="s">
        <v>22</v>
      </c>
      <c r="D1872" s="32" t="n">
        <v>1</v>
      </c>
      <c r="E1872" s="0" t="str">
        <f aca="false">VLOOKUP(A1872,EVER!$A$2:$R$2707,1,0)</f>
        <v>FILT0123</v>
      </c>
    </row>
    <row r="1873" customFormat="false" ht="15" hidden="false" customHeight="false" outlineLevel="0" collapsed="false">
      <c r="A1873" s="32" t="s">
        <v>5102</v>
      </c>
      <c r="B1873" s="32" t="s">
        <v>9957</v>
      </c>
      <c r="C1873" s="32" t="s">
        <v>22</v>
      </c>
      <c r="D1873" s="32" t="n">
        <v>1</v>
      </c>
      <c r="E1873" s="0" t="str">
        <f aca="false">VLOOKUP(A1873,EVER!$A$2:$R$2707,1,0)</f>
        <v>FILT0124</v>
      </c>
    </row>
    <row r="1874" customFormat="false" ht="15" hidden="false" customHeight="false" outlineLevel="0" collapsed="false">
      <c r="A1874" s="32" t="s">
        <v>5105</v>
      </c>
      <c r="B1874" s="32" t="s">
        <v>9958</v>
      </c>
      <c r="C1874" s="32" t="s">
        <v>22</v>
      </c>
      <c r="D1874" s="32" t="n">
        <v>6</v>
      </c>
      <c r="E1874" s="0" t="str">
        <f aca="false">VLOOKUP(A1874,EVER!$A$2:$R$2707,1,0)</f>
        <v>FILT0125</v>
      </c>
    </row>
    <row r="1875" customFormat="false" ht="15" hidden="false" customHeight="false" outlineLevel="0" collapsed="false">
      <c r="A1875" s="32" t="s">
        <v>5108</v>
      </c>
      <c r="B1875" s="32" t="s">
        <v>9958</v>
      </c>
      <c r="C1875" s="32" t="s">
        <v>22</v>
      </c>
      <c r="D1875" s="32" t="n">
        <v>1</v>
      </c>
      <c r="E1875" s="0" t="str">
        <f aca="false">VLOOKUP(A1875,EVER!$A$2:$R$2707,1,0)</f>
        <v>FILT0126</v>
      </c>
    </row>
    <row r="1876" customFormat="false" ht="15" hidden="false" customHeight="false" outlineLevel="0" collapsed="false">
      <c r="A1876" s="32" t="s">
        <v>5110</v>
      </c>
      <c r="B1876" s="32" t="s">
        <v>9958</v>
      </c>
      <c r="C1876" s="32" t="s">
        <v>22</v>
      </c>
      <c r="D1876" s="32" t="n">
        <v>1</v>
      </c>
      <c r="E1876" s="0" t="str">
        <f aca="false">VLOOKUP(A1876,EVER!$A$2:$R$2707,1,0)</f>
        <v>FILT0127</v>
      </c>
    </row>
    <row r="1877" customFormat="false" ht="15" hidden="false" customHeight="false" outlineLevel="0" collapsed="false">
      <c r="E1877" s="0" t="e">
        <f aca="false">VLOOKUP(A1877,EVER!$A$2:$R$2707,1,0)</f>
        <v>#N/A</v>
      </c>
    </row>
    <row r="1878" customFormat="false" ht="15" hidden="false" customHeight="false" outlineLevel="0" collapsed="false">
      <c r="A1878" s="32" t="s">
        <v>5052</v>
      </c>
      <c r="B1878" s="32" t="s">
        <v>9959</v>
      </c>
      <c r="C1878" s="32" t="s">
        <v>22</v>
      </c>
      <c r="D1878" s="32" t="n">
        <v>7</v>
      </c>
      <c r="E1878" s="0" t="str">
        <f aca="false">VLOOKUP(A1878,EVER!$A$2:$R$2707,1,0)</f>
        <v>FAUT0001</v>
      </c>
    </row>
    <row r="1879" customFormat="false" ht="15" hidden="false" customHeight="false" outlineLevel="0" collapsed="false">
      <c r="E1879" s="0" t="e">
        <f aca="false">VLOOKUP(A1879,EVER!$A$2:$R$2707,1,0)</f>
        <v>#N/A</v>
      </c>
    </row>
    <row r="1880" customFormat="false" ht="15" hidden="false" customHeight="false" outlineLevel="0" collapsed="false">
      <c r="A1880" s="32" t="s">
        <v>5112</v>
      </c>
      <c r="B1880" s="32" t="s">
        <v>9960</v>
      </c>
      <c r="C1880" s="32" t="s">
        <v>22</v>
      </c>
      <c r="D1880" s="32" t="n">
        <v>0</v>
      </c>
      <c r="E1880" s="0" t="str">
        <f aca="false">VLOOKUP(A1880,EVER!$A$2:$R$2707,1,0)</f>
        <v>GRAS0001</v>
      </c>
    </row>
    <row r="1881" customFormat="false" ht="15" hidden="false" customHeight="false" outlineLevel="0" collapsed="false">
      <c r="A1881" s="32" t="s">
        <v>8229</v>
      </c>
      <c r="B1881" s="32" t="s">
        <v>9961</v>
      </c>
      <c r="C1881" s="32" t="s">
        <v>8461</v>
      </c>
      <c r="D1881" s="32" t="n">
        <v>1</v>
      </c>
      <c r="E1881" s="0" t="str">
        <f aca="false">VLOOKUP(A1881,EVER!$A$2:$R$2707,1,0)</f>
        <v>GRAS0002</v>
      </c>
    </row>
    <row r="1882" customFormat="false" ht="15" hidden="false" customHeight="false" outlineLevel="0" collapsed="false">
      <c r="A1882" s="32" t="s">
        <v>5117</v>
      </c>
      <c r="B1882" s="32" t="s">
        <v>9962</v>
      </c>
      <c r="C1882" s="32" t="s">
        <v>22</v>
      </c>
      <c r="D1882" s="32" t="n">
        <v>0</v>
      </c>
      <c r="E1882" s="0" t="str">
        <f aca="false">VLOOKUP(A1882,EVER!$A$2:$R$2707,1,0)</f>
        <v>GRAS0003</v>
      </c>
    </row>
    <row r="1883" customFormat="false" ht="15" hidden="false" customHeight="false" outlineLevel="0" collapsed="false">
      <c r="A1883" s="32" t="s">
        <v>5120</v>
      </c>
      <c r="B1883" s="32" t="s">
        <v>9963</v>
      </c>
      <c r="C1883" s="32" t="s">
        <v>22</v>
      </c>
      <c r="D1883" s="32" t="n">
        <v>0</v>
      </c>
      <c r="E1883" s="0" t="str">
        <f aca="false">VLOOKUP(A1883,EVER!$A$2:$R$2707,1,0)</f>
        <v>GRAS0006</v>
      </c>
    </row>
    <row r="1884" customFormat="false" ht="15" hidden="false" customHeight="false" outlineLevel="0" collapsed="false">
      <c r="A1884" s="32" t="s">
        <v>5123</v>
      </c>
      <c r="B1884" s="32" t="s">
        <v>9964</v>
      </c>
      <c r="C1884" s="32" t="s">
        <v>22</v>
      </c>
      <c r="D1884" s="32" t="n">
        <v>4</v>
      </c>
      <c r="E1884" s="0" t="str">
        <f aca="false">VLOOKUP(A1884,EVER!$A$2:$R$2707,1,0)</f>
        <v>GRAS0008</v>
      </c>
    </row>
    <row r="1885" customFormat="false" ht="15" hidden="false" customHeight="false" outlineLevel="0" collapsed="false">
      <c r="E1885" s="0" t="e">
        <f aca="false">VLOOKUP(A1885,EVER!$A$2:$R$2707,1,0)</f>
        <v>#N/A</v>
      </c>
    </row>
    <row r="1886" customFormat="false" ht="15" hidden="false" customHeight="false" outlineLevel="0" collapsed="false">
      <c r="A1886" s="32" t="s">
        <v>5127</v>
      </c>
      <c r="B1886" s="32" t="s">
        <v>9965</v>
      </c>
      <c r="C1886" s="32" t="s">
        <v>22</v>
      </c>
      <c r="D1886" s="32" t="n">
        <v>8</v>
      </c>
      <c r="E1886" s="0" t="str">
        <f aca="false">VLOOKUP(A1886,EVER!$A$2:$R$2707,1,0)</f>
        <v>GUAR0001</v>
      </c>
    </row>
    <row r="1887" customFormat="false" ht="15" hidden="false" customHeight="false" outlineLevel="0" collapsed="false">
      <c r="A1887" s="32" t="s">
        <v>5132</v>
      </c>
      <c r="B1887" s="32" t="s">
        <v>9966</v>
      </c>
      <c r="C1887" s="32" t="s">
        <v>22</v>
      </c>
      <c r="D1887" s="32" t="n">
        <v>16</v>
      </c>
      <c r="E1887" s="0" t="str">
        <f aca="false">VLOOKUP(A1887,EVER!$A$2:$R$2707,1,0)</f>
        <v>GUAR0002</v>
      </c>
    </row>
    <row r="1888" customFormat="false" ht="15" hidden="false" customHeight="false" outlineLevel="0" collapsed="false">
      <c r="A1888" s="32" t="s">
        <v>5136</v>
      </c>
      <c r="B1888" s="32" t="s">
        <v>9967</v>
      </c>
      <c r="C1888" s="32" t="s">
        <v>22</v>
      </c>
      <c r="D1888" s="32" t="n">
        <v>19</v>
      </c>
      <c r="E1888" s="0" t="str">
        <f aca="false">VLOOKUP(A1888,EVER!$A$2:$R$2707,1,0)</f>
        <v>GUAR0003</v>
      </c>
    </row>
    <row r="1889" customFormat="false" ht="15" hidden="false" customHeight="false" outlineLevel="0" collapsed="false">
      <c r="A1889" s="32" t="s">
        <v>5140</v>
      </c>
      <c r="B1889" s="32" t="s">
        <v>9968</v>
      </c>
      <c r="C1889" s="32" t="s">
        <v>22</v>
      </c>
      <c r="D1889" s="32" t="n">
        <v>6</v>
      </c>
      <c r="E1889" s="0" t="str">
        <f aca="false">VLOOKUP(A1889,EVER!$A$2:$R$2707,1,0)</f>
        <v>GUAR0004</v>
      </c>
    </row>
    <row r="1890" customFormat="false" ht="15" hidden="false" customHeight="false" outlineLevel="0" collapsed="false">
      <c r="A1890" s="32" t="s">
        <v>5144</v>
      </c>
      <c r="B1890" s="32" t="s">
        <v>9969</v>
      </c>
      <c r="C1890" s="32" t="s">
        <v>22</v>
      </c>
      <c r="D1890" s="32" t="n">
        <v>40</v>
      </c>
      <c r="E1890" s="0" t="str">
        <f aca="false">VLOOKUP(A1890,EVER!$A$2:$R$2707,1,0)</f>
        <v>GUAR0005</v>
      </c>
    </row>
    <row r="1891" customFormat="false" ht="15" hidden="false" customHeight="false" outlineLevel="0" collapsed="false">
      <c r="A1891" s="32" t="s">
        <v>5148</v>
      </c>
      <c r="B1891" s="32" t="s">
        <v>9970</v>
      </c>
      <c r="C1891" s="32" t="s">
        <v>22</v>
      </c>
      <c r="D1891" s="32" t="n">
        <v>10</v>
      </c>
      <c r="E1891" s="0" t="str">
        <f aca="false">VLOOKUP(A1891,EVER!$A$2:$R$2707,1,0)</f>
        <v>GUAR0006</v>
      </c>
    </row>
    <row r="1892" customFormat="false" ht="15" hidden="false" customHeight="false" outlineLevel="0" collapsed="false">
      <c r="A1892" s="32" t="s">
        <v>5152</v>
      </c>
      <c r="B1892" s="32" t="s">
        <v>9971</v>
      </c>
      <c r="C1892" s="32" t="s">
        <v>22</v>
      </c>
      <c r="D1892" s="32" t="n">
        <v>40</v>
      </c>
      <c r="E1892" s="0" t="str">
        <f aca="false">VLOOKUP(A1892,EVER!$A$2:$R$2707,1,0)</f>
        <v>GUAR0007</v>
      </c>
    </row>
    <row r="1893" customFormat="false" ht="15" hidden="false" customHeight="false" outlineLevel="0" collapsed="false">
      <c r="A1893" s="32" t="s">
        <v>5156</v>
      </c>
      <c r="B1893" s="32" t="s">
        <v>9972</v>
      </c>
      <c r="C1893" s="32" t="s">
        <v>22</v>
      </c>
      <c r="D1893" s="32" t="n">
        <v>8</v>
      </c>
      <c r="E1893" s="0" t="str">
        <f aca="false">VLOOKUP(A1893,EVER!$A$2:$R$2707,1,0)</f>
        <v>GUAR0008</v>
      </c>
    </row>
    <row r="1894" customFormat="false" ht="15" hidden="false" customHeight="false" outlineLevel="0" collapsed="false">
      <c r="A1894" s="32" t="s">
        <v>5160</v>
      </c>
      <c r="B1894" s="32" t="s">
        <v>9973</v>
      </c>
      <c r="C1894" s="32" t="s">
        <v>22</v>
      </c>
      <c r="D1894" s="32" t="n">
        <v>2</v>
      </c>
      <c r="E1894" s="0" t="str">
        <f aca="false">VLOOKUP(A1894,EVER!$A$2:$R$2707,1,0)</f>
        <v>GUAR0010</v>
      </c>
    </row>
    <row r="1895" customFormat="false" ht="15" hidden="false" customHeight="false" outlineLevel="0" collapsed="false">
      <c r="A1895" s="32" t="s">
        <v>5164</v>
      </c>
      <c r="B1895" s="32" t="s">
        <v>9974</v>
      </c>
      <c r="C1895" s="32" t="s">
        <v>22</v>
      </c>
      <c r="D1895" s="32" t="n">
        <v>30</v>
      </c>
      <c r="E1895" s="0" t="str">
        <f aca="false">VLOOKUP(A1895,EVER!$A$2:$R$2707,1,0)</f>
        <v>GUAR0011</v>
      </c>
    </row>
    <row r="1896" customFormat="false" ht="15" hidden="false" customHeight="false" outlineLevel="0" collapsed="false">
      <c r="A1896" s="32" t="s">
        <v>5168</v>
      </c>
      <c r="B1896" s="32" t="s">
        <v>9975</v>
      </c>
      <c r="C1896" s="32" t="s">
        <v>22</v>
      </c>
      <c r="D1896" s="32" t="n">
        <v>14</v>
      </c>
      <c r="E1896" s="0" t="str">
        <f aca="false">VLOOKUP(A1896,EVER!$A$2:$R$2707,1,0)</f>
        <v>GUAR0012</v>
      </c>
    </row>
    <row r="1897" customFormat="false" ht="15" hidden="false" customHeight="false" outlineLevel="0" collapsed="false">
      <c r="A1897" s="32" t="s">
        <v>5172</v>
      </c>
      <c r="B1897" s="32" t="s">
        <v>9976</v>
      </c>
      <c r="C1897" s="32" t="s">
        <v>22</v>
      </c>
      <c r="D1897" s="32" t="n">
        <v>22</v>
      </c>
      <c r="E1897" s="0" t="str">
        <f aca="false">VLOOKUP(A1897,EVER!$A$2:$R$2707,1,0)</f>
        <v>GUAR0014</v>
      </c>
    </row>
    <row r="1898" customFormat="false" ht="15" hidden="false" customHeight="false" outlineLevel="0" collapsed="false">
      <c r="A1898" s="32" t="s">
        <v>5176</v>
      </c>
      <c r="B1898" s="32" t="s">
        <v>9977</v>
      </c>
      <c r="C1898" s="32" t="s">
        <v>22</v>
      </c>
      <c r="D1898" s="32" t="n">
        <v>2</v>
      </c>
      <c r="E1898" s="0" t="str">
        <f aca="false">VLOOKUP(A1898,EVER!$A$2:$R$2707,1,0)</f>
        <v>GUAR0015</v>
      </c>
    </row>
    <row r="1899" customFormat="false" ht="15" hidden="false" customHeight="false" outlineLevel="0" collapsed="false">
      <c r="A1899" s="32" t="s">
        <v>5180</v>
      </c>
      <c r="B1899" s="32" t="s">
        <v>9978</v>
      </c>
      <c r="C1899" s="32" t="s">
        <v>22</v>
      </c>
      <c r="D1899" s="32" t="n">
        <v>14</v>
      </c>
      <c r="E1899" s="0" t="str">
        <f aca="false">VLOOKUP(A1899,EVER!$A$2:$R$2707,1,0)</f>
        <v>GUAR0017</v>
      </c>
    </row>
    <row r="1900" customFormat="false" ht="15" hidden="false" customHeight="false" outlineLevel="0" collapsed="false">
      <c r="E1900" s="0" t="e">
        <f aca="false">VLOOKUP(A1900,EVER!$A$2:$R$2707,1,0)</f>
        <v>#N/A</v>
      </c>
    </row>
    <row r="1901" customFormat="false" ht="15" hidden="false" customHeight="false" outlineLevel="0" collapsed="false">
      <c r="A1901" s="32" t="s">
        <v>5184</v>
      </c>
      <c r="B1901" s="32" t="s">
        <v>9979</v>
      </c>
      <c r="C1901" s="32" t="s">
        <v>22</v>
      </c>
      <c r="D1901" s="32" t="n">
        <v>3</v>
      </c>
      <c r="E1901" s="0" t="str">
        <f aca="false">VLOOKUP(A1901,EVER!$A$2:$R$2707,1,0)</f>
        <v>GUIA0006</v>
      </c>
    </row>
    <row r="1902" customFormat="false" ht="15" hidden="false" customHeight="false" outlineLevel="0" collapsed="false">
      <c r="A1902" s="32" t="s">
        <v>5188</v>
      </c>
      <c r="B1902" s="32" t="s">
        <v>9980</v>
      </c>
      <c r="C1902" s="32" t="s">
        <v>22</v>
      </c>
      <c r="D1902" s="32" t="n">
        <v>2</v>
      </c>
      <c r="E1902" s="0" t="str">
        <f aca="false">VLOOKUP(A1902,EVER!$A$2:$R$2707,1,0)</f>
        <v>GUIA0007</v>
      </c>
    </row>
    <row r="1903" customFormat="false" ht="15" hidden="false" customHeight="false" outlineLevel="0" collapsed="false">
      <c r="A1903" s="32" t="s">
        <v>5191</v>
      </c>
      <c r="B1903" s="32" t="s">
        <v>9981</v>
      </c>
      <c r="C1903" s="32" t="s">
        <v>22</v>
      </c>
      <c r="D1903" s="32" t="n">
        <v>3</v>
      </c>
      <c r="E1903" s="0" t="str">
        <f aca="false">VLOOKUP(A1903,EVER!$A$2:$R$2707,1,0)</f>
        <v>GUIA0010</v>
      </c>
    </row>
    <row r="1904" customFormat="false" ht="15" hidden="false" customHeight="false" outlineLevel="0" collapsed="false">
      <c r="E1904" s="0" t="e">
        <f aca="false">VLOOKUP(A1904,EVER!$A$2:$R$2707,1,0)</f>
        <v>#N/A</v>
      </c>
    </row>
    <row r="1905" customFormat="false" ht="15" hidden="false" customHeight="false" outlineLevel="0" collapsed="false">
      <c r="A1905" s="57" t="s">
        <v>9982</v>
      </c>
      <c r="E1905" s="0" t="e">
        <f aca="false">VLOOKUP(A1905,EVER!$A$2:$R$2707,1,0)</f>
        <v>#N/A</v>
      </c>
    </row>
    <row r="1906" customFormat="false" ht="15" hidden="false" customHeight="false" outlineLevel="0" collapsed="false">
      <c r="E1906" s="0" t="e">
        <f aca="false">VLOOKUP(A1906,EVER!$A$2:$R$2707,1,0)</f>
        <v>#N/A</v>
      </c>
    </row>
    <row r="1907" customFormat="false" ht="15" hidden="false" customHeight="false" outlineLevel="0" collapsed="false">
      <c r="A1907" s="56" t="s">
        <v>8412</v>
      </c>
      <c r="E1907" s="0" t="e">
        <f aca="false">VLOOKUP(A1907,EVER!$A$2:$R$2707,1,0)</f>
        <v>#N/A</v>
      </c>
    </row>
    <row r="1908" customFormat="false" ht="15" hidden="false" customHeight="false" outlineLevel="0" collapsed="false">
      <c r="A1908" s="56" t="s">
        <v>8413</v>
      </c>
      <c r="B1908" s="56" t="s">
        <v>8414</v>
      </c>
      <c r="C1908" s="56" t="s">
        <v>8415</v>
      </c>
      <c r="D1908" s="56" t="s">
        <v>8416</v>
      </c>
      <c r="E1908" s="0" t="e">
        <f aca="false">VLOOKUP(A1908,EVER!$A$2:$R$2707,1,0)</f>
        <v>#N/A</v>
      </c>
    </row>
    <row r="1909" customFormat="false" ht="15" hidden="false" customHeight="false" outlineLevel="0" collapsed="false">
      <c r="A1909" s="32" t="s">
        <v>5194</v>
      </c>
      <c r="B1909" s="32" t="s">
        <v>9983</v>
      </c>
      <c r="C1909" s="32" t="s">
        <v>22</v>
      </c>
      <c r="D1909" s="32" t="n">
        <v>1</v>
      </c>
      <c r="E1909" s="0" t="str">
        <f aca="false">VLOOKUP(A1909,EVER!$A$2:$R$2707,1,0)</f>
        <v>GUIA0012</v>
      </c>
    </row>
    <row r="1910" customFormat="false" ht="15" hidden="false" customHeight="false" outlineLevel="0" collapsed="false">
      <c r="A1910" s="32" t="s">
        <v>5198</v>
      </c>
      <c r="B1910" s="32" t="s">
        <v>9984</v>
      </c>
      <c r="C1910" s="32" t="s">
        <v>22</v>
      </c>
      <c r="D1910" s="32" t="n">
        <v>8</v>
      </c>
      <c r="E1910" s="0" t="str">
        <f aca="false">VLOOKUP(A1910,EVER!$A$2:$R$2707,1,0)</f>
        <v>GUIA0014</v>
      </c>
    </row>
    <row r="1911" customFormat="false" ht="15" hidden="false" customHeight="false" outlineLevel="0" collapsed="false">
      <c r="A1911" s="32" t="s">
        <v>5201</v>
      </c>
      <c r="B1911" s="32" t="s">
        <v>9985</v>
      </c>
      <c r="C1911" s="32" t="s">
        <v>22</v>
      </c>
      <c r="D1911" s="32" t="n">
        <v>3</v>
      </c>
      <c r="E1911" s="0" t="str">
        <f aca="false">VLOOKUP(A1911,EVER!$A$2:$R$2707,1,0)</f>
        <v>GUIA0015</v>
      </c>
    </row>
    <row r="1912" customFormat="false" ht="15" hidden="false" customHeight="false" outlineLevel="0" collapsed="false">
      <c r="A1912" s="32" t="s">
        <v>5203</v>
      </c>
      <c r="B1912" s="32" t="s">
        <v>9986</v>
      </c>
      <c r="C1912" s="32" t="s">
        <v>22</v>
      </c>
      <c r="D1912" s="32" t="n">
        <v>4</v>
      </c>
      <c r="E1912" s="0" t="str">
        <f aca="false">VLOOKUP(A1912,EVER!$A$2:$R$2707,1,0)</f>
        <v>GUIA0018</v>
      </c>
    </row>
    <row r="1913" customFormat="false" ht="15" hidden="false" customHeight="false" outlineLevel="0" collapsed="false">
      <c r="A1913" s="32" t="s">
        <v>5207</v>
      </c>
      <c r="B1913" s="32" t="s">
        <v>9987</v>
      </c>
      <c r="C1913" s="32" t="s">
        <v>22</v>
      </c>
      <c r="D1913" s="32" t="n">
        <v>3</v>
      </c>
      <c r="E1913" s="0" t="str">
        <f aca="false">VLOOKUP(A1913,EVER!$A$2:$R$2707,1,0)</f>
        <v>GUIA0021</v>
      </c>
    </row>
    <row r="1914" customFormat="false" ht="15" hidden="false" customHeight="false" outlineLevel="0" collapsed="false">
      <c r="A1914" s="32" t="s">
        <v>5210</v>
      </c>
      <c r="B1914" s="32" t="s">
        <v>9988</v>
      </c>
      <c r="C1914" s="32" t="s">
        <v>22</v>
      </c>
      <c r="D1914" s="32" t="n">
        <v>3</v>
      </c>
      <c r="E1914" s="0" t="str">
        <f aca="false">VLOOKUP(A1914,EVER!$A$2:$R$2707,1,0)</f>
        <v>GUIA0022</v>
      </c>
    </row>
    <row r="1915" customFormat="false" ht="15" hidden="false" customHeight="false" outlineLevel="0" collapsed="false">
      <c r="A1915" s="32" t="s">
        <v>5213</v>
      </c>
      <c r="B1915" s="32" t="s">
        <v>9989</v>
      </c>
      <c r="C1915" s="32" t="s">
        <v>22</v>
      </c>
      <c r="D1915" s="32" t="n">
        <v>2</v>
      </c>
      <c r="E1915" s="0" t="str">
        <f aca="false">VLOOKUP(A1915,EVER!$A$2:$R$2707,1,0)</f>
        <v>GUIA0030</v>
      </c>
    </row>
    <row r="1916" customFormat="false" ht="15" hidden="false" customHeight="false" outlineLevel="0" collapsed="false">
      <c r="A1916" s="32" t="s">
        <v>5216</v>
      </c>
      <c r="B1916" s="32" t="s">
        <v>9990</v>
      </c>
      <c r="C1916" s="32" t="s">
        <v>22</v>
      </c>
      <c r="D1916" s="32" t="n">
        <v>2</v>
      </c>
      <c r="E1916" s="0" t="str">
        <f aca="false">VLOOKUP(A1916,EVER!$A$2:$R$2707,1,0)</f>
        <v>GUIA0033</v>
      </c>
    </row>
    <row r="1917" customFormat="false" ht="15" hidden="false" customHeight="false" outlineLevel="0" collapsed="false">
      <c r="A1917" s="32" t="s">
        <v>5219</v>
      </c>
      <c r="B1917" s="32" t="s">
        <v>9991</v>
      </c>
      <c r="C1917" s="32" t="s">
        <v>22</v>
      </c>
      <c r="D1917" s="32" t="n">
        <v>2</v>
      </c>
      <c r="E1917" s="0" t="str">
        <f aca="false">VLOOKUP(A1917,EVER!$A$2:$R$2707,1,0)</f>
        <v>GUIA0035</v>
      </c>
    </row>
    <row r="1918" customFormat="false" ht="15" hidden="false" customHeight="false" outlineLevel="0" collapsed="false">
      <c r="A1918" s="32" t="s">
        <v>5223</v>
      </c>
      <c r="B1918" s="32" t="s">
        <v>9992</v>
      </c>
      <c r="C1918" s="32" t="s">
        <v>22</v>
      </c>
      <c r="D1918" s="32" t="n">
        <v>8</v>
      </c>
      <c r="E1918" s="0" t="str">
        <f aca="false">VLOOKUP(A1918,EVER!$A$2:$R$2707,1,0)</f>
        <v>GUIA0037</v>
      </c>
    </row>
    <row r="1919" customFormat="false" ht="15" hidden="false" customHeight="false" outlineLevel="0" collapsed="false">
      <c r="A1919" s="32" t="s">
        <v>5226</v>
      </c>
      <c r="B1919" s="32" t="s">
        <v>9992</v>
      </c>
      <c r="C1919" s="32" t="s">
        <v>22</v>
      </c>
      <c r="D1919" s="32" t="n">
        <v>10</v>
      </c>
      <c r="E1919" s="0" t="str">
        <f aca="false">VLOOKUP(A1919,EVER!$A$2:$R$2707,1,0)</f>
        <v>GUIA0038</v>
      </c>
    </row>
    <row r="1920" customFormat="false" ht="15" hidden="false" customHeight="false" outlineLevel="0" collapsed="false">
      <c r="A1920" s="32" t="s">
        <v>5228</v>
      </c>
      <c r="B1920" s="32" t="s">
        <v>9993</v>
      </c>
      <c r="C1920" s="32" t="s">
        <v>22</v>
      </c>
      <c r="D1920" s="32" t="n">
        <v>5</v>
      </c>
      <c r="E1920" s="0" t="str">
        <f aca="false">VLOOKUP(A1920,EVER!$A$2:$R$2707,1,0)</f>
        <v>GUIA0044</v>
      </c>
    </row>
    <row r="1921" customFormat="false" ht="15" hidden="false" customHeight="false" outlineLevel="0" collapsed="false">
      <c r="A1921" s="32" t="s">
        <v>5231</v>
      </c>
      <c r="B1921" s="32" t="s">
        <v>9994</v>
      </c>
      <c r="C1921" s="32" t="s">
        <v>22</v>
      </c>
      <c r="D1921" s="32" t="n">
        <v>2</v>
      </c>
      <c r="E1921" s="0" t="str">
        <f aca="false">VLOOKUP(A1921,EVER!$A$2:$R$2707,1,0)</f>
        <v>GUIA0046</v>
      </c>
    </row>
    <row r="1922" customFormat="false" ht="15" hidden="false" customHeight="false" outlineLevel="0" collapsed="false">
      <c r="A1922" s="32" t="s">
        <v>5235</v>
      </c>
      <c r="B1922" s="32" t="s">
        <v>9995</v>
      </c>
      <c r="C1922" s="32" t="s">
        <v>22</v>
      </c>
      <c r="D1922" s="32" t="n">
        <v>0</v>
      </c>
      <c r="E1922" s="0" t="str">
        <f aca="false">VLOOKUP(A1922,EVER!$A$2:$R$2707,1,0)</f>
        <v>GUIA0052</v>
      </c>
    </row>
    <row r="1923" customFormat="false" ht="15" hidden="false" customHeight="false" outlineLevel="0" collapsed="false">
      <c r="A1923" s="32" t="s">
        <v>5238</v>
      </c>
      <c r="B1923" s="32" t="s">
        <v>9996</v>
      </c>
      <c r="C1923" s="32" t="s">
        <v>22</v>
      </c>
      <c r="D1923" s="32" t="n">
        <v>2</v>
      </c>
      <c r="E1923" s="0" t="str">
        <f aca="false">VLOOKUP(A1923,EVER!$A$2:$R$2707,1,0)</f>
        <v>GUIA0055</v>
      </c>
    </row>
    <row r="1924" customFormat="false" ht="15" hidden="false" customHeight="false" outlineLevel="0" collapsed="false">
      <c r="A1924" s="32" t="s">
        <v>5241</v>
      </c>
      <c r="B1924" s="32" t="s">
        <v>9997</v>
      </c>
      <c r="C1924" s="32" t="s">
        <v>22</v>
      </c>
      <c r="D1924" s="32" t="n">
        <v>56</v>
      </c>
      <c r="E1924" s="0" t="str">
        <f aca="false">VLOOKUP(A1924,EVER!$A$2:$R$2707,1,0)</f>
        <v>GUIA0057</v>
      </c>
    </row>
    <row r="1925" customFormat="false" ht="15" hidden="false" customHeight="false" outlineLevel="0" collapsed="false">
      <c r="A1925" s="32" t="s">
        <v>5245</v>
      </c>
      <c r="B1925" s="32" t="s">
        <v>9998</v>
      </c>
      <c r="C1925" s="32" t="s">
        <v>22</v>
      </c>
      <c r="D1925" s="32" t="n">
        <v>2</v>
      </c>
      <c r="E1925" s="0" t="str">
        <f aca="false">VLOOKUP(A1925,EVER!$A$2:$R$2707,1,0)</f>
        <v>GUIA0058</v>
      </c>
    </row>
    <row r="1926" customFormat="false" ht="15" hidden="false" customHeight="false" outlineLevel="0" collapsed="false">
      <c r="A1926" s="32" t="s">
        <v>8233</v>
      </c>
      <c r="B1926" s="32" t="s">
        <v>9999</v>
      </c>
      <c r="C1926" s="32" t="s">
        <v>8461</v>
      </c>
      <c r="D1926" s="32" t="n">
        <v>14</v>
      </c>
      <c r="E1926" s="0" t="str">
        <f aca="false">VLOOKUP(A1926,EVER!$A$2:$R$2707,1,0)</f>
        <v>GUIA0059</v>
      </c>
    </row>
    <row r="1927" customFormat="false" ht="15" hidden="false" customHeight="false" outlineLevel="0" collapsed="false">
      <c r="A1927" s="32" t="s">
        <v>5248</v>
      </c>
      <c r="B1927" s="32" t="s">
        <v>10000</v>
      </c>
      <c r="C1927" s="32" t="s">
        <v>22</v>
      </c>
      <c r="D1927" s="32" t="s">
        <v>10001</v>
      </c>
      <c r="E1927" s="0" t="str">
        <f aca="false">VLOOKUP(A1927,EVER!$A$2:$R$2707,1,0)</f>
        <v>GUIA0060</v>
      </c>
    </row>
    <row r="1928" customFormat="false" ht="15" hidden="false" customHeight="false" outlineLevel="0" collapsed="false">
      <c r="A1928" s="32" t="s">
        <v>10002</v>
      </c>
      <c r="E1928" s="0" t="e">
        <f aca="false">VLOOKUP(A1928,EVER!$A$2:$R$2707,1,0)</f>
        <v>#N/A</v>
      </c>
    </row>
    <row r="1929" customFormat="false" ht="15" hidden="false" customHeight="false" outlineLevel="0" collapsed="false">
      <c r="A1929" s="32" t="s">
        <v>5251</v>
      </c>
      <c r="B1929" s="32" t="s">
        <v>10003</v>
      </c>
      <c r="C1929" s="32" t="s">
        <v>22</v>
      </c>
      <c r="D1929" s="32" t="n">
        <v>64</v>
      </c>
      <c r="E1929" s="0" t="str">
        <f aca="false">VLOOKUP(A1929,EVER!$A$2:$R$2707,1,0)</f>
        <v>GUIA0061</v>
      </c>
    </row>
    <row r="1930" customFormat="false" ht="15" hidden="false" customHeight="false" outlineLevel="0" collapsed="false">
      <c r="A1930" s="32" t="s">
        <v>10004</v>
      </c>
      <c r="E1930" s="0" t="e">
        <f aca="false">VLOOKUP(A1930,EVER!$A$2:$R$2707,1,0)</f>
        <v>#N/A</v>
      </c>
    </row>
    <row r="1931" customFormat="false" ht="15" hidden="false" customHeight="false" outlineLevel="0" collapsed="false">
      <c r="A1931" s="32" t="s">
        <v>5255</v>
      </c>
      <c r="B1931" s="32" t="s">
        <v>10005</v>
      </c>
      <c r="C1931" s="32" t="s">
        <v>22</v>
      </c>
      <c r="D1931" s="32" t="s">
        <v>10006</v>
      </c>
      <c r="E1931" s="0" t="str">
        <f aca="false">VLOOKUP(A1931,EVER!$A$2:$R$2707,1,0)</f>
        <v>GUIA0062</v>
      </c>
    </row>
    <row r="1932" customFormat="false" ht="15" hidden="false" customHeight="false" outlineLevel="0" collapsed="false">
      <c r="A1932" s="32" t="s">
        <v>5258</v>
      </c>
      <c r="B1932" s="32" t="s">
        <v>10007</v>
      </c>
      <c r="C1932" s="32" t="s">
        <v>22</v>
      </c>
      <c r="D1932" s="32" t="s">
        <v>10008</v>
      </c>
      <c r="E1932" s="0" t="str">
        <f aca="false">VLOOKUP(A1932,EVER!$A$2:$R$2707,1,0)</f>
        <v>GUIA0063</v>
      </c>
    </row>
    <row r="1933" customFormat="false" ht="15" hidden="false" customHeight="false" outlineLevel="0" collapsed="false">
      <c r="A1933" s="32" t="s">
        <v>5261</v>
      </c>
      <c r="B1933" s="32" t="s">
        <v>10009</v>
      </c>
      <c r="C1933" s="32" t="s">
        <v>22</v>
      </c>
      <c r="D1933" s="32" t="n">
        <v>34</v>
      </c>
      <c r="E1933" s="0" t="str">
        <f aca="false">VLOOKUP(A1933,EVER!$A$2:$R$2707,1,0)</f>
        <v>GUIA0064</v>
      </c>
    </row>
    <row r="1934" customFormat="false" ht="15" hidden="false" customHeight="false" outlineLevel="0" collapsed="false">
      <c r="A1934" s="32" t="s">
        <v>5264</v>
      </c>
      <c r="B1934" s="32" t="s">
        <v>10010</v>
      </c>
      <c r="C1934" s="32" t="s">
        <v>22</v>
      </c>
      <c r="D1934" s="32" t="n">
        <v>7</v>
      </c>
      <c r="E1934" s="0" t="str">
        <f aca="false">VLOOKUP(A1934,EVER!$A$2:$R$2707,1,0)</f>
        <v>GUIA0065</v>
      </c>
    </row>
    <row r="1935" customFormat="false" ht="15" hidden="false" customHeight="false" outlineLevel="0" collapsed="false">
      <c r="A1935" s="32" t="s">
        <v>5267</v>
      </c>
      <c r="B1935" s="32" t="s">
        <v>10011</v>
      </c>
      <c r="C1935" s="32" t="s">
        <v>22</v>
      </c>
      <c r="D1935" s="32" t="n">
        <v>2</v>
      </c>
      <c r="E1935" s="0" t="str">
        <f aca="false">VLOOKUP(A1935,EVER!$A$2:$R$2707,1,0)</f>
        <v>GUIA0066</v>
      </c>
    </row>
    <row r="1936" customFormat="false" ht="15" hidden="false" customHeight="false" outlineLevel="0" collapsed="false">
      <c r="A1936" s="32" t="s">
        <v>5270</v>
      </c>
      <c r="B1936" s="32" t="s">
        <v>10012</v>
      </c>
      <c r="C1936" s="32" t="s">
        <v>22</v>
      </c>
      <c r="D1936" s="32" t="n">
        <v>4</v>
      </c>
      <c r="E1936" s="0" t="str">
        <f aca="false">VLOOKUP(A1936,EVER!$A$2:$R$2707,1,0)</f>
        <v>GUIA0067</v>
      </c>
    </row>
    <row r="1937" customFormat="false" ht="15" hidden="false" customHeight="false" outlineLevel="0" collapsed="false">
      <c r="A1937" s="32" t="s">
        <v>5273</v>
      </c>
      <c r="B1937" s="32" t="s">
        <v>10013</v>
      </c>
      <c r="C1937" s="32" t="s">
        <v>22</v>
      </c>
      <c r="D1937" s="32" t="n">
        <v>2</v>
      </c>
      <c r="E1937" s="0" t="str">
        <f aca="false">VLOOKUP(A1937,EVER!$A$2:$R$2707,1,0)</f>
        <v>GUIA0068</v>
      </c>
    </row>
    <row r="1938" customFormat="false" ht="15" hidden="false" customHeight="false" outlineLevel="0" collapsed="false">
      <c r="A1938" s="32" t="s">
        <v>5276</v>
      </c>
      <c r="B1938" s="32" t="s">
        <v>10014</v>
      </c>
      <c r="C1938" s="32" t="s">
        <v>22</v>
      </c>
      <c r="D1938" s="32" t="n">
        <v>7</v>
      </c>
      <c r="E1938" s="0" t="str">
        <f aca="false">VLOOKUP(A1938,EVER!$A$2:$R$2707,1,0)</f>
        <v>GUIA0070</v>
      </c>
    </row>
    <row r="1939" customFormat="false" ht="15" hidden="false" customHeight="false" outlineLevel="0" collapsed="false">
      <c r="A1939" s="32" t="s">
        <v>5279</v>
      </c>
      <c r="B1939" s="32" t="s">
        <v>10015</v>
      </c>
      <c r="C1939" s="32" t="s">
        <v>22</v>
      </c>
      <c r="D1939" s="32" t="n">
        <v>2</v>
      </c>
      <c r="E1939" s="0" t="str">
        <f aca="false">VLOOKUP(A1939,EVER!$A$2:$R$2707,1,0)</f>
        <v>GUIA0071</v>
      </c>
    </row>
    <row r="1940" customFormat="false" ht="15" hidden="false" customHeight="false" outlineLevel="0" collapsed="false">
      <c r="A1940" s="32" t="s">
        <v>5282</v>
      </c>
      <c r="B1940" s="32" t="s">
        <v>10016</v>
      </c>
      <c r="C1940" s="32" t="s">
        <v>22</v>
      </c>
      <c r="D1940" s="32" t="n">
        <v>2</v>
      </c>
      <c r="E1940" s="0" t="str">
        <f aca="false">VLOOKUP(A1940,EVER!$A$2:$R$2707,1,0)</f>
        <v>GUIA0072</v>
      </c>
    </row>
    <row r="1941" customFormat="false" ht="15" hidden="false" customHeight="false" outlineLevel="0" collapsed="false">
      <c r="A1941" s="32" t="s">
        <v>5285</v>
      </c>
      <c r="B1941" s="32" t="s">
        <v>10017</v>
      </c>
      <c r="C1941" s="32" t="s">
        <v>22</v>
      </c>
      <c r="D1941" s="32" t="n">
        <v>4</v>
      </c>
      <c r="E1941" s="0" t="str">
        <f aca="false">VLOOKUP(A1941,EVER!$A$2:$R$2707,1,0)</f>
        <v>GUIA0073</v>
      </c>
    </row>
    <row r="1942" customFormat="false" ht="15" hidden="false" customHeight="false" outlineLevel="0" collapsed="false">
      <c r="A1942" s="32" t="s">
        <v>5288</v>
      </c>
      <c r="B1942" s="32" t="s">
        <v>10018</v>
      </c>
      <c r="C1942" s="32" t="s">
        <v>22</v>
      </c>
      <c r="D1942" s="32" t="n">
        <v>2</v>
      </c>
      <c r="E1942" s="0" t="str">
        <f aca="false">VLOOKUP(A1942,EVER!$A$2:$R$2707,1,0)</f>
        <v>GUIA0074</v>
      </c>
    </row>
    <row r="1943" customFormat="false" ht="15" hidden="false" customHeight="false" outlineLevel="0" collapsed="false">
      <c r="A1943" s="32" t="s">
        <v>5292</v>
      </c>
      <c r="B1943" s="32" t="s">
        <v>10019</v>
      </c>
      <c r="C1943" s="32" t="s">
        <v>22</v>
      </c>
      <c r="D1943" s="32" t="s">
        <v>10020</v>
      </c>
      <c r="E1943" s="0" t="str">
        <f aca="false">VLOOKUP(A1943,EVER!$A$2:$R$2707,1,0)</f>
        <v>GUIA0075</v>
      </c>
    </row>
    <row r="1944" customFormat="false" ht="15" hidden="false" customHeight="false" outlineLevel="0" collapsed="false">
      <c r="A1944" s="32" t="s">
        <v>5295</v>
      </c>
      <c r="B1944" s="32" t="s">
        <v>10021</v>
      </c>
      <c r="C1944" s="32" t="s">
        <v>22</v>
      </c>
      <c r="D1944" s="32" t="n">
        <v>79</v>
      </c>
      <c r="E1944" s="0" t="str">
        <f aca="false">VLOOKUP(A1944,EVER!$A$2:$R$2707,1,0)</f>
        <v>GUIA0076</v>
      </c>
    </row>
    <row r="1945" customFormat="false" ht="15" hidden="false" customHeight="false" outlineLevel="0" collapsed="false">
      <c r="A1945" s="32" t="s">
        <v>5298</v>
      </c>
      <c r="B1945" s="32" t="s">
        <v>10022</v>
      </c>
      <c r="C1945" s="32" t="s">
        <v>22</v>
      </c>
      <c r="D1945" s="32" t="s">
        <v>10023</v>
      </c>
      <c r="E1945" s="0" t="str">
        <f aca="false">VLOOKUP(A1945,EVER!$A$2:$R$2707,1,0)</f>
        <v>GUIA0077</v>
      </c>
    </row>
    <row r="1946" customFormat="false" ht="15" hidden="false" customHeight="false" outlineLevel="0" collapsed="false">
      <c r="A1946" s="32" t="s">
        <v>5301</v>
      </c>
      <c r="B1946" s="32" t="s">
        <v>10024</v>
      </c>
      <c r="C1946" s="32" t="s">
        <v>22</v>
      </c>
      <c r="D1946" s="32" t="n">
        <v>7</v>
      </c>
      <c r="E1946" s="0" t="str">
        <f aca="false">VLOOKUP(A1946,EVER!$A$2:$R$2707,1,0)</f>
        <v>GUIA0078</v>
      </c>
    </row>
    <row r="1947" customFormat="false" ht="15" hidden="false" customHeight="false" outlineLevel="0" collapsed="false">
      <c r="A1947" s="32" t="s">
        <v>5304</v>
      </c>
      <c r="B1947" s="32" t="s">
        <v>10025</v>
      </c>
      <c r="C1947" s="32" t="s">
        <v>22</v>
      </c>
      <c r="D1947" s="32" t="n">
        <v>2</v>
      </c>
      <c r="E1947" s="0" t="str">
        <f aca="false">VLOOKUP(A1947,EVER!$A$2:$R$2707,1,0)</f>
        <v>GUIA0079</v>
      </c>
    </row>
    <row r="1948" customFormat="false" ht="15" hidden="false" customHeight="false" outlineLevel="0" collapsed="false">
      <c r="A1948" s="32" t="s">
        <v>5307</v>
      </c>
      <c r="B1948" s="32" t="s">
        <v>10026</v>
      </c>
      <c r="C1948" s="32" t="s">
        <v>22</v>
      </c>
      <c r="D1948" s="32" t="n">
        <v>1</v>
      </c>
      <c r="E1948" s="0" t="str">
        <f aca="false">VLOOKUP(A1948,EVER!$A$2:$R$2707,1,0)</f>
        <v>GUIA0080</v>
      </c>
    </row>
    <row r="1949" customFormat="false" ht="15" hidden="false" customHeight="false" outlineLevel="0" collapsed="false">
      <c r="E1949" s="0" t="e">
        <f aca="false">VLOOKUP(A1949,EVER!$A$2:$R$2707,1,0)</f>
        <v>#N/A</v>
      </c>
    </row>
    <row r="1950" customFormat="false" ht="15" hidden="false" customHeight="false" outlineLevel="0" collapsed="false">
      <c r="A1950" s="57" t="s">
        <v>10027</v>
      </c>
      <c r="E1950" s="0" t="e">
        <f aca="false">VLOOKUP(A1950,EVER!$A$2:$R$2707,1,0)</f>
        <v>#N/A</v>
      </c>
    </row>
    <row r="1951" customFormat="false" ht="15" hidden="false" customHeight="false" outlineLevel="0" collapsed="false">
      <c r="E1951" s="0" t="e">
        <f aca="false">VLOOKUP(A1951,EVER!$A$2:$R$2707,1,0)</f>
        <v>#N/A</v>
      </c>
    </row>
    <row r="1952" customFormat="false" ht="15" hidden="false" customHeight="false" outlineLevel="0" collapsed="false">
      <c r="A1952" s="56" t="s">
        <v>8412</v>
      </c>
      <c r="E1952" s="0" t="e">
        <f aca="false">VLOOKUP(A1952,EVER!$A$2:$R$2707,1,0)</f>
        <v>#N/A</v>
      </c>
    </row>
    <row r="1953" customFormat="false" ht="15" hidden="false" customHeight="false" outlineLevel="0" collapsed="false">
      <c r="A1953" s="56" t="s">
        <v>8413</v>
      </c>
      <c r="B1953" s="56" t="s">
        <v>8414</v>
      </c>
      <c r="C1953" s="56" t="s">
        <v>8415</v>
      </c>
      <c r="D1953" s="56" t="s">
        <v>8416</v>
      </c>
      <c r="E1953" s="0" t="e">
        <f aca="false">VLOOKUP(A1953,EVER!$A$2:$R$2707,1,0)</f>
        <v>#N/A</v>
      </c>
    </row>
    <row r="1954" customFormat="false" ht="15" hidden="false" customHeight="false" outlineLevel="0" collapsed="false">
      <c r="A1954" s="32" t="s">
        <v>5310</v>
      </c>
      <c r="B1954" s="32" t="s">
        <v>10028</v>
      </c>
      <c r="C1954" s="32" t="s">
        <v>22</v>
      </c>
      <c r="D1954" s="32" t="n">
        <v>1</v>
      </c>
      <c r="E1954" s="0" t="str">
        <f aca="false">VLOOKUP(A1954,EVER!$A$2:$R$2707,1,0)</f>
        <v>GUIA0081</v>
      </c>
    </row>
    <row r="1955" customFormat="false" ht="15" hidden="false" customHeight="false" outlineLevel="0" collapsed="false">
      <c r="A1955" s="32" t="s">
        <v>5313</v>
      </c>
      <c r="B1955" s="32" t="s">
        <v>10029</v>
      </c>
      <c r="C1955" s="32" t="s">
        <v>22</v>
      </c>
      <c r="D1955" s="32" t="n">
        <v>6</v>
      </c>
      <c r="E1955" s="0" t="str">
        <f aca="false">VLOOKUP(A1955,EVER!$A$2:$R$2707,1,0)</f>
        <v>GUIA0082</v>
      </c>
    </row>
    <row r="1956" customFormat="false" ht="15" hidden="false" customHeight="false" outlineLevel="0" collapsed="false">
      <c r="A1956" s="32" t="s">
        <v>5316</v>
      </c>
      <c r="B1956" s="32" t="s">
        <v>10030</v>
      </c>
      <c r="C1956" s="32" t="s">
        <v>22</v>
      </c>
      <c r="D1956" s="32" t="s">
        <v>10020</v>
      </c>
      <c r="E1956" s="0" t="str">
        <f aca="false">VLOOKUP(A1956,EVER!$A$2:$R$2707,1,0)</f>
        <v>GUIA0083</v>
      </c>
    </row>
    <row r="1957" customFormat="false" ht="15" hidden="false" customHeight="false" outlineLevel="0" collapsed="false">
      <c r="A1957" s="32" t="s">
        <v>5319</v>
      </c>
      <c r="B1957" s="32" t="s">
        <v>10031</v>
      </c>
      <c r="C1957" s="32" t="s">
        <v>22</v>
      </c>
      <c r="D1957" s="32" t="n">
        <v>2</v>
      </c>
      <c r="E1957" s="0" t="str">
        <f aca="false">VLOOKUP(A1957,EVER!$A$2:$R$2707,1,0)</f>
        <v>GUIA0084</v>
      </c>
    </row>
    <row r="1958" customFormat="false" ht="15" hidden="false" customHeight="false" outlineLevel="0" collapsed="false">
      <c r="A1958" s="32" t="s">
        <v>8236</v>
      </c>
      <c r="B1958" s="32" t="s">
        <v>10032</v>
      </c>
      <c r="C1958" s="32" t="s">
        <v>8421</v>
      </c>
      <c r="D1958" s="32" t="n">
        <v>6</v>
      </c>
      <c r="E1958" s="0" t="str">
        <f aca="false">VLOOKUP(A1958,EVER!$A$2:$R$2707,1,0)</f>
        <v>GUIA0085</v>
      </c>
    </row>
    <row r="1959" customFormat="false" ht="15" hidden="false" customHeight="false" outlineLevel="0" collapsed="false">
      <c r="A1959" s="32" t="s">
        <v>8239</v>
      </c>
      <c r="B1959" s="32" t="s">
        <v>10033</v>
      </c>
      <c r="C1959" s="32" t="s">
        <v>8461</v>
      </c>
      <c r="D1959" s="32" t="n">
        <v>7</v>
      </c>
      <c r="E1959" s="0" t="str">
        <f aca="false">VLOOKUP(A1959,EVER!$A$2:$R$2707,1,0)</f>
        <v>GUIA0086</v>
      </c>
    </row>
    <row r="1960" customFormat="false" ht="15" hidden="false" customHeight="false" outlineLevel="0" collapsed="false">
      <c r="A1960" s="32" t="s">
        <v>8242</v>
      </c>
      <c r="B1960" s="32" t="s">
        <v>10034</v>
      </c>
      <c r="C1960" s="32" t="s">
        <v>8461</v>
      </c>
      <c r="D1960" s="32" t="n">
        <v>6</v>
      </c>
      <c r="E1960" s="0" t="str">
        <f aca="false">VLOOKUP(A1960,EVER!$A$2:$R$2707,1,0)</f>
        <v>GUIA0087</v>
      </c>
    </row>
    <row r="1961" customFormat="false" ht="15" hidden="false" customHeight="false" outlineLevel="0" collapsed="false">
      <c r="E1961" s="0" t="e">
        <f aca="false">VLOOKUP(A1961,EVER!$A$2:$R$2707,1,0)</f>
        <v>#N/A</v>
      </c>
    </row>
    <row r="1962" customFormat="false" ht="15" hidden="false" customHeight="false" outlineLevel="0" collapsed="false">
      <c r="A1962" s="32" t="s">
        <v>5322</v>
      </c>
      <c r="B1962" s="32" t="s">
        <v>10035</v>
      </c>
      <c r="C1962" s="32" t="s">
        <v>22</v>
      </c>
      <c r="D1962" s="32" t="n">
        <v>3</v>
      </c>
      <c r="E1962" s="0" t="str">
        <f aca="false">VLOOKUP(A1962,EVER!$A$2:$R$2707,1,0)</f>
        <v>INYE0001</v>
      </c>
    </row>
    <row r="1963" customFormat="false" ht="15" hidden="false" customHeight="false" outlineLevel="0" collapsed="false">
      <c r="A1963" s="32" t="s">
        <v>5326</v>
      </c>
      <c r="B1963" s="32" t="s">
        <v>10036</v>
      </c>
      <c r="C1963" s="32" t="s">
        <v>22</v>
      </c>
      <c r="D1963" s="32" t="n">
        <v>1</v>
      </c>
      <c r="E1963" s="0" t="str">
        <f aca="false">VLOOKUP(A1963,EVER!$A$2:$R$2707,1,0)</f>
        <v>INYE0002</v>
      </c>
    </row>
    <row r="1964" customFormat="false" ht="15" hidden="false" customHeight="false" outlineLevel="0" collapsed="false">
      <c r="E1964" s="0" t="e">
        <f aca="false">VLOOKUP(A1964,EVER!$A$2:$R$2707,1,0)</f>
        <v>#N/A</v>
      </c>
    </row>
    <row r="1965" customFormat="false" ht="15" hidden="false" customHeight="false" outlineLevel="0" collapsed="false">
      <c r="A1965" s="32" t="s">
        <v>5329</v>
      </c>
      <c r="B1965" s="32" t="s">
        <v>10037</v>
      </c>
      <c r="C1965" s="32" t="s">
        <v>22</v>
      </c>
      <c r="D1965" s="32" t="n">
        <v>3</v>
      </c>
      <c r="E1965" s="0" t="str">
        <f aca="false">VLOOKUP(A1965,EVER!$A$2:$R$2707,1,0)</f>
        <v>JUNT0001</v>
      </c>
    </row>
    <row r="1966" customFormat="false" ht="15" hidden="false" customHeight="false" outlineLevel="0" collapsed="false">
      <c r="A1966" s="32" t="s">
        <v>8245</v>
      </c>
      <c r="B1966" s="32" t="s">
        <v>10038</v>
      </c>
      <c r="C1966" s="32" t="s">
        <v>8421</v>
      </c>
      <c r="D1966" s="32" t="n">
        <v>34</v>
      </c>
      <c r="E1966" s="0" t="str">
        <f aca="false">VLOOKUP(A1966,EVER!$A$2:$R$2707,1,0)</f>
        <v>JUNT0002</v>
      </c>
    </row>
    <row r="1967" customFormat="false" ht="15" hidden="false" customHeight="false" outlineLevel="0" collapsed="false">
      <c r="A1967" s="32" t="s">
        <v>5335</v>
      </c>
      <c r="B1967" s="32" t="s">
        <v>10039</v>
      </c>
      <c r="C1967" s="32" t="s">
        <v>22</v>
      </c>
      <c r="D1967" s="32" t="n">
        <v>1</v>
      </c>
      <c r="E1967" s="0" t="str">
        <f aca="false">VLOOKUP(A1967,EVER!$A$2:$R$2707,1,0)</f>
        <v>JUNT0003</v>
      </c>
    </row>
    <row r="1968" customFormat="false" ht="15" hidden="false" customHeight="false" outlineLevel="0" collapsed="false">
      <c r="A1968" s="32" t="s">
        <v>5339</v>
      </c>
      <c r="B1968" s="32" t="s">
        <v>10040</v>
      </c>
      <c r="C1968" s="32" t="s">
        <v>22</v>
      </c>
      <c r="D1968" s="32" t="n">
        <v>2</v>
      </c>
      <c r="E1968" s="0" t="str">
        <f aca="false">VLOOKUP(A1968,EVER!$A$2:$R$2707,1,0)</f>
        <v>JUNT0004</v>
      </c>
    </row>
    <row r="1969" customFormat="false" ht="15" hidden="false" customHeight="false" outlineLevel="0" collapsed="false">
      <c r="A1969" s="32" t="s">
        <v>8249</v>
      </c>
      <c r="B1969" s="32" t="s">
        <v>10041</v>
      </c>
      <c r="C1969" s="32" t="s">
        <v>8421</v>
      </c>
      <c r="D1969" s="32" t="n">
        <v>34</v>
      </c>
      <c r="E1969" s="0" t="str">
        <f aca="false">VLOOKUP(A1969,EVER!$A$2:$R$2707,1,0)</f>
        <v>JUNT0005</v>
      </c>
    </row>
    <row r="1970" customFormat="false" ht="15" hidden="false" customHeight="false" outlineLevel="0" collapsed="false">
      <c r="A1970" s="32" t="s">
        <v>5341</v>
      </c>
      <c r="B1970" s="32" t="s">
        <v>10042</v>
      </c>
      <c r="C1970" s="32" t="s">
        <v>22</v>
      </c>
      <c r="D1970" s="32" t="n">
        <v>2</v>
      </c>
      <c r="E1970" s="0" t="str">
        <f aca="false">VLOOKUP(A1970,EVER!$A$2:$R$2707,1,0)</f>
        <v>JUNT0007</v>
      </c>
    </row>
    <row r="1971" customFormat="false" ht="15" hidden="false" customHeight="false" outlineLevel="0" collapsed="false">
      <c r="A1971" s="32" t="s">
        <v>5345</v>
      </c>
      <c r="B1971" s="32" t="s">
        <v>10043</v>
      </c>
      <c r="C1971" s="32" t="s">
        <v>22</v>
      </c>
      <c r="D1971" s="32" t="n">
        <v>8</v>
      </c>
      <c r="E1971" s="0" t="str">
        <f aca="false">VLOOKUP(A1971,EVER!$A$2:$R$2707,1,0)</f>
        <v>JUNT0008</v>
      </c>
    </row>
    <row r="1972" customFormat="false" ht="15" hidden="false" customHeight="false" outlineLevel="0" collapsed="false">
      <c r="A1972" s="32" t="s">
        <v>5349</v>
      </c>
      <c r="B1972" s="32" t="s">
        <v>10044</v>
      </c>
      <c r="C1972" s="32" t="s">
        <v>22</v>
      </c>
      <c r="D1972" s="32" t="n">
        <v>1</v>
      </c>
      <c r="E1972" s="0" t="str">
        <f aca="false">VLOOKUP(A1972,EVER!$A$2:$R$2707,1,0)</f>
        <v>JUNT0009</v>
      </c>
    </row>
    <row r="1973" customFormat="false" ht="15" hidden="false" customHeight="false" outlineLevel="0" collapsed="false">
      <c r="A1973" s="32" t="s">
        <v>10045</v>
      </c>
      <c r="E1973" s="0" t="e">
        <f aca="false">VLOOKUP(A1973,EVER!$A$2:$R$2707,1,0)</f>
        <v>#N/A</v>
      </c>
    </row>
    <row r="1974" customFormat="false" ht="15" hidden="false" customHeight="false" outlineLevel="0" collapsed="false">
      <c r="A1974" s="32" t="s">
        <v>5353</v>
      </c>
      <c r="B1974" s="32" t="s">
        <v>10046</v>
      </c>
      <c r="C1974" s="32" t="s">
        <v>22</v>
      </c>
      <c r="D1974" s="32" t="n">
        <v>1</v>
      </c>
      <c r="E1974" s="0" t="str">
        <f aca="false">VLOOKUP(A1974,EVER!$A$2:$R$2707,1,0)</f>
        <v>JUNT0010</v>
      </c>
    </row>
    <row r="1975" customFormat="false" ht="15" hidden="false" customHeight="false" outlineLevel="0" collapsed="false">
      <c r="A1975" s="32" t="s">
        <v>5357</v>
      </c>
      <c r="B1975" s="32" t="s">
        <v>10047</v>
      </c>
      <c r="C1975" s="32" t="s">
        <v>22</v>
      </c>
      <c r="D1975" s="32" t="n">
        <v>1</v>
      </c>
      <c r="E1975" s="0" t="str">
        <f aca="false">VLOOKUP(A1975,EVER!$A$2:$R$2707,1,0)</f>
        <v>JUNT0013</v>
      </c>
    </row>
    <row r="1976" customFormat="false" ht="15" hidden="false" customHeight="false" outlineLevel="0" collapsed="false">
      <c r="A1976" s="32" t="s">
        <v>5361</v>
      </c>
      <c r="B1976" s="32" t="s">
        <v>10048</v>
      </c>
      <c r="C1976" s="32" t="s">
        <v>22</v>
      </c>
      <c r="D1976" s="32" t="n">
        <v>1</v>
      </c>
      <c r="E1976" s="0" t="str">
        <f aca="false">VLOOKUP(A1976,EVER!$A$2:$R$2707,1,0)</f>
        <v>JUNT0014</v>
      </c>
    </row>
    <row r="1977" customFormat="false" ht="15" hidden="false" customHeight="false" outlineLevel="0" collapsed="false">
      <c r="A1977" s="32" t="s">
        <v>5365</v>
      </c>
      <c r="B1977" s="32" t="s">
        <v>10049</v>
      </c>
      <c r="C1977" s="32" t="s">
        <v>22</v>
      </c>
      <c r="D1977" s="32" t="n">
        <v>3</v>
      </c>
      <c r="E1977" s="0" t="str">
        <f aca="false">VLOOKUP(A1977,EVER!$A$2:$R$2707,1,0)</f>
        <v>JUNT0016</v>
      </c>
    </row>
    <row r="1978" customFormat="false" ht="15" hidden="false" customHeight="false" outlineLevel="0" collapsed="false">
      <c r="A1978" s="32" t="s">
        <v>5370</v>
      </c>
      <c r="B1978" s="32" t="s">
        <v>10050</v>
      </c>
      <c r="C1978" s="32" t="s">
        <v>22</v>
      </c>
      <c r="D1978" s="32" t="n">
        <v>1</v>
      </c>
      <c r="E1978" s="0" t="str">
        <f aca="false">VLOOKUP(A1978,EVER!$A$2:$R$2707,1,0)</f>
        <v>JUNT0018</v>
      </c>
    </row>
    <row r="1979" customFormat="false" ht="15" hidden="false" customHeight="false" outlineLevel="0" collapsed="false">
      <c r="A1979" s="32" t="s">
        <v>5374</v>
      </c>
      <c r="B1979" s="32" t="s">
        <v>10051</v>
      </c>
      <c r="C1979" s="32" t="s">
        <v>22</v>
      </c>
      <c r="D1979" s="32" t="n">
        <v>1</v>
      </c>
      <c r="E1979" s="0" t="str">
        <f aca="false">VLOOKUP(A1979,EVER!$A$2:$R$2707,1,0)</f>
        <v>JUNT0020</v>
      </c>
    </row>
    <row r="1980" customFormat="false" ht="15" hidden="false" customHeight="false" outlineLevel="0" collapsed="false">
      <c r="A1980" s="32" t="s">
        <v>5378</v>
      </c>
      <c r="B1980" s="32" t="s">
        <v>10052</v>
      </c>
      <c r="C1980" s="32" t="s">
        <v>22</v>
      </c>
      <c r="D1980" s="32" t="n">
        <v>1</v>
      </c>
      <c r="E1980" s="0" t="str">
        <f aca="false">VLOOKUP(A1980,EVER!$A$2:$R$2707,1,0)</f>
        <v>JUNT0023</v>
      </c>
    </row>
    <row r="1981" customFormat="false" ht="15" hidden="false" customHeight="false" outlineLevel="0" collapsed="false">
      <c r="E1981" s="0" t="e">
        <f aca="false">VLOOKUP(A1981,EVER!$A$2:$R$2707,1,0)</f>
        <v>#N/A</v>
      </c>
    </row>
    <row r="1982" customFormat="false" ht="15" hidden="false" customHeight="false" outlineLevel="0" collapsed="false">
      <c r="A1982" s="32" t="s">
        <v>5382</v>
      </c>
      <c r="B1982" s="32" t="s">
        <v>10053</v>
      </c>
      <c r="C1982" s="32" t="s">
        <v>22</v>
      </c>
      <c r="D1982" s="32" t="n">
        <v>21</v>
      </c>
      <c r="E1982" s="0" t="str">
        <f aca="false">VLOOKUP(A1982,EVER!$A$2:$R$2707,1,0)</f>
        <v>KIT 0002</v>
      </c>
    </row>
    <row r="1983" customFormat="false" ht="15" hidden="false" customHeight="false" outlineLevel="0" collapsed="false">
      <c r="A1983" s="32" t="s">
        <v>10054</v>
      </c>
      <c r="E1983" s="0" t="e">
        <f aca="false">VLOOKUP(A1983,EVER!$A$2:$R$2707,1,0)</f>
        <v>#N/A</v>
      </c>
    </row>
    <row r="1984" customFormat="false" ht="15" hidden="false" customHeight="false" outlineLevel="0" collapsed="false">
      <c r="A1984" s="32" t="s">
        <v>5387</v>
      </c>
      <c r="B1984" s="32" t="s">
        <v>10055</v>
      </c>
      <c r="C1984" s="32" t="s">
        <v>22</v>
      </c>
      <c r="D1984" s="32" t="n">
        <v>1</v>
      </c>
      <c r="E1984" s="0" t="str">
        <f aca="false">VLOOKUP(A1984,EVER!$A$2:$R$2707,1,0)</f>
        <v>KIT0003</v>
      </c>
    </row>
    <row r="1985" customFormat="false" ht="15" hidden="false" customHeight="false" outlineLevel="0" collapsed="false">
      <c r="E1985" s="0" t="e">
        <f aca="false">VLOOKUP(A1985,EVER!$A$2:$R$2707,1,0)</f>
        <v>#N/A</v>
      </c>
    </row>
    <row r="1986" customFormat="false" ht="15" hidden="false" customHeight="false" outlineLevel="0" collapsed="false">
      <c r="A1986" s="32" t="s">
        <v>5390</v>
      </c>
      <c r="B1986" s="32" t="s">
        <v>10056</v>
      </c>
      <c r="C1986" s="32" t="s">
        <v>22</v>
      </c>
      <c r="D1986" s="32" t="n">
        <v>7</v>
      </c>
      <c r="E1986" s="0" t="str">
        <f aca="false">VLOOKUP(A1986,EVER!$A$2:$R$2707,1,0)</f>
        <v>LIJA0001</v>
      </c>
    </row>
    <row r="1987" customFormat="false" ht="15" hidden="false" customHeight="false" outlineLevel="0" collapsed="false">
      <c r="A1987" s="32" t="s">
        <v>5393</v>
      </c>
      <c r="B1987" s="32" t="s">
        <v>10056</v>
      </c>
      <c r="C1987" s="32" t="s">
        <v>22</v>
      </c>
      <c r="D1987" s="32" t="n">
        <v>6</v>
      </c>
      <c r="E1987" s="0" t="str">
        <f aca="false">VLOOKUP(A1987,EVER!$A$2:$R$2707,1,0)</f>
        <v>LIJA0002</v>
      </c>
    </row>
    <row r="1988" customFormat="false" ht="15" hidden="false" customHeight="false" outlineLevel="0" collapsed="false">
      <c r="A1988" s="32" t="s">
        <v>5395</v>
      </c>
      <c r="B1988" s="32" t="s">
        <v>10056</v>
      </c>
      <c r="C1988" s="32" t="s">
        <v>22</v>
      </c>
      <c r="D1988" s="32" t="n">
        <v>21</v>
      </c>
      <c r="E1988" s="0" t="str">
        <f aca="false">VLOOKUP(A1988,EVER!$A$2:$R$2707,1,0)</f>
        <v>LIJA0003</v>
      </c>
    </row>
    <row r="1989" customFormat="false" ht="15" hidden="false" customHeight="false" outlineLevel="0" collapsed="false">
      <c r="A1989" s="32" t="s">
        <v>5397</v>
      </c>
      <c r="B1989" s="32" t="s">
        <v>10056</v>
      </c>
      <c r="C1989" s="32" t="s">
        <v>22</v>
      </c>
      <c r="D1989" s="32" t="n">
        <v>56</v>
      </c>
      <c r="E1989" s="0" t="str">
        <f aca="false">VLOOKUP(A1989,EVER!$A$2:$R$2707,1,0)</f>
        <v>LIJA0004</v>
      </c>
    </row>
    <row r="1990" customFormat="false" ht="15" hidden="false" customHeight="false" outlineLevel="0" collapsed="false">
      <c r="A1990" s="32" t="s">
        <v>5399</v>
      </c>
      <c r="B1990" s="32" t="s">
        <v>10056</v>
      </c>
      <c r="C1990" s="32" t="s">
        <v>22</v>
      </c>
      <c r="D1990" s="32" t="n">
        <v>83</v>
      </c>
      <c r="E1990" s="0" t="str">
        <f aca="false">VLOOKUP(A1990,EVER!$A$2:$R$2707,1,0)</f>
        <v>LIJA0005</v>
      </c>
    </row>
    <row r="1991" customFormat="false" ht="15" hidden="false" customHeight="false" outlineLevel="0" collapsed="false">
      <c r="A1991" s="32" t="s">
        <v>5401</v>
      </c>
      <c r="B1991" s="32" t="s">
        <v>10056</v>
      </c>
      <c r="C1991" s="32" t="s">
        <v>22</v>
      </c>
      <c r="D1991" s="32" t="n">
        <v>0</v>
      </c>
      <c r="E1991" s="0" t="str">
        <f aca="false">VLOOKUP(A1991,EVER!$A$2:$R$2707,1,0)</f>
        <v>LIJA0006</v>
      </c>
    </row>
    <row r="1992" customFormat="false" ht="15" hidden="false" customHeight="false" outlineLevel="0" collapsed="false">
      <c r="A1992" s="32" t="s">
        <v>5403</v>
      </c>
      <c r="B1992" s="32" t="s">
        <v>10056</v>
      </c>
      <c r="C1992" s="32" t="s">
        <v>22</v>
      </c>
      <c r="D1992" s="32" t="n">
        <v>8</v>
      </c>
      <c r="E1992" s="0" t="str">
        <f aca="false">VLOOKUP(A1992,EVER!$A$2:$R$2707,1,0)</f>
        <v>LIJA0007</v>
      </c>
    </row>
    <row r="1993" customFormat="false" ht="15" hidden="false" customHeight="false" outlineLevel="0" collapsed="false">
      <c r="E1993" s="0" t="e">
        <f aca="false">VLOOKUP(A1993,EVER!$A$2:$R$2707,1,0)</f>
        <v>#N/A</v>
      </c>
    </row>
    <row r="1994" customFormat="false" ht="15" hidden="false" customHeight="false" outlineLevel="0" collapsed="false">
      <c r="A1994" s="57" t="s">
        <v>10057</v>
      </c>
      <c r="E1994" s="0" t="e">
        <f aca="false">VLOOKUP(A1994,EVER!$A$2:$R$2707,1,0)</f>
        <v>#N/A</v>
      </c>
    </row>
    <row r="1995" customFormat="false" ht="15" hidden="false" customHeight="false" outlineLevel="0" collapsed="false">
      <c r="E1995" s="0" t="e">
        <f aca="false">VLOOKUP(A1995,EVER!$A$2:$R$2707,1,0)</f>
        <v>#N/A</v>
      </c>
    </row>
    <row r="1996" customFormat="false" ht="15" hidden="false" customHeight="false" outlineLevel="0" collapsed="false">
      <c r="A1996" s="56" t="s">
        <v>8412</v>
      </c>
      <c r="E1996" s="0" t="e">
        <f aca="false">VLOOKUP(A1996,EVER!$A$2:$R$2707,1,0)</f>
        <v>#N/A</v>
      </c>
    </row>
    <row r="1997" customFormat="false" ht="15" hidden="false" customHeight="false" outlineLevel="0" collapsed="false">
      <c r="A1997" s="56" t="s">
        <v>8413</v>
      </c>
      <c r="B1997" s="56" t="s">
        <v>8414</v>
      </c>
      <c r="C1997" s="56" t="s">
        <v>8415</v>
      </c>
      <c r="D1997" s="56" t="s">
        <v>8416</v>
      </c>
      <c r="E1997" s="0" t="e">
        <f aca="false">VLOOKUP(A1997,EVER!$A$2:$R$2707,1,0)</f>
        <v>#N/A</v>
      </c>
    </row>
    <row r="1998" customFormat="false" ht="15" hidden="false" customHeight="false" outlineLevel="0" collapsed="false">
      <c r="A1998" s="32" t="s">
        <v>5405</v>
      </c>
      <c r="B1998" s="32" t="s">
        <v>10056</v>
      </c>
      <c r="C1998" s="32" t="s">
        <v>22</v>
      </c>
      <c r="D1998" s="32" t="n">
        <v>10</v>
      </c>
      <c r="E1998" s="0" t="str">
        <f aca="false">VLOOKUP(A1998,EVER!$A$2:$R$2707,1,0)</f>
        <v>LIJA0008</v>
      </c>
    </row>
    <row r="1999" customFormat="false" ht="15" hidden="false" customHeight="false" outlineLevel="0" collapsed="false">
      <c r="E1999" s="0" t="e">
        <f aca="false">VLOOKUP(A1999,EVER!$A$2:$R$2707,1,0)</f>
        <v>#N/A</v>
      </c>
    </row>
    <row r="2000" customFormat="false" ht="15" hidden="false" customHeight="false" outlineLevel="0" collapsed="false">
      <c r="A2000" s="32" t="s">
        <v>5407</v>
      </c>
      <c r="B2000" s="32" t="s">
        <v>10058</v>
      </c>
      <c r="C2000" s="32" t="s">
        <v>22</v>
      </c>
      <c r="D2000" s="32" t="n">
        <v>6</v>
      </c>
      <c r="E2000" s="0" t="str">
        <f aca="false">VLOOKUP(A2000,EVER!$A$2:$R$2707,1,0)</f>
        <v>MACE0001</v>
      </c>
    </row>
    <row r="2001" customFormat="false" ht="15" hidden="false" customHeight="false" outlineLevel="0" collapsed="false">
      <c r="A2001" s="32" t="s">
        <v>10059</v>
      </c>
      <c r="E2001" s="0" t="e">
        <f aca="false">VLOOKUP(A2001,EVER!$A$2:$R$2707,1,0)</f>
        <v>#N/A</v>
      </c>
    </row>
    <row r="2002" customFormat="false" ht="15" hidden="false" customHeight="false" outlineLevel="0" collapsed="false">
      <c r="A2002" s="32" t="s">
        <v>5412</v>
      </c>
      <c r="B2002" s="32" t="s">
        <v>10060</v>
      </c>
      <c r="C2002" s="32" t="s">
        <v>22</v>
      </c>
      <c r="D2002" s="32" t="n">
        <v>6</v>
      </c>
      <c r="E2002" s="0" t="str">
        <f aca="false">VLOOKUP(A2002,EVER!$A$2:$R$2707,1,0)</f>
        <v>MACE0002</v>
      </c>
    </row>
    <row r="2003" customFormat="false" ht="15" hidden="false" customHeight="false" outlineLevel="0" collapsed="false">
      <c r="A2003" s="32" t="s">
        <v>10059</v>
      </c>
      <c r="E2003" s="0" t="e">
        <f aca="false">VLOOKUP(A2003,EVER!$A$2:$R$2707,1,0)</f>
        <v>#N/A</v>
      </c>
    </row>
    <row r="2004" customFormat="false" ht="15" hidden="false" customHeight="false" outlineLevel="0" collapsed="false">
      <c r="A2004" s="32" t="s">
        <v>5415</v>
      </c>
      <c r="B2004" s="32" t="s">
        <v>10061</v>
      </c>
      <c r="C2004" s="32" t="s">
        <v>22</v>
      </c>
      <c r="D2004" s="32" t="n">
        <v>2</v>
      </c>
      <c r="E2004" s="0" t="str">
        <f aca="false">VLOOKUP(A2004,EVER!$A$2:$R$2707,1,0)</f>
        <v>MACE0003</v>
      </c>
    </row>
    <row r="2005" customFormat="false" ht="15" hidden="false" customHeight="false" outlineLevel="0" collapsed="false">
      <c r="A2005" s="32" t="s">
        <v>10062</v>
      </c>
      <c r="E2005" s="0" t="e">
        <f aca="false">VLOOKUP(A2005,EVER!$A$2:$R$2707,1,0)</f>
        <v>#N/A</v>
      </c>
    </row>
    <row r="2006" customFormat="false" ht="15" hidden="false" customHeight="false" outlineLevel="0" collapsed="false">
      <c r="A2006" s="32" t="s">
        <v>5419</v>
      </c>
      <c r="B2006" s="32" t="s">
        <v>10063</v>
      </c>
      <c r="C2006" s="32" t="s">
        <v>22</v>
      </c>
      <c r="D2006" s="32" t="n">
        <v>1</v>
      </c>
      <c r="E2006" s="0" t="str">
        <f aca="false">VLOOKUP(A2006,EVER!$A$2:$R$2707,1,0)</f>
        <v>MACE0004</v>
      </c>
    </row>
    <row r="2007" customFormat="false" ht="15" hidden="false" customHeight="false" outlineLevel="0" collapsed="false">
      <c r="A2007" s="32" t="s">
        <v>5422</v>
      </c>
      <c r="B2007" s="32" t="s">
        <v>10064</v>
      </c>
      <c r="C2007" s="32" t="s">
        <v>22</v>
      </c>
      <c r="D2007" s="32" t="n">
        <v>1</v>
      </c>
      <c r="E2007" s="0" t="str">
        <f aca="false">VLOOKUP(A2007,EVER!$A$2:$R$2707,1,0)</f>
        <v>MACE0006</v>
      </c>
    </row>
    <row r="2008" customFormat="false" ht="15" hidden="false" customHeight="false" outlineLevel="0" collapsed="false">
      <c r="E2008" s="0" t="e">
        <f aca="false">VLOOKUP(A2008,EVER!$A$2:$R$2707,1,0)</f>
        <v>#N/A</v>
      </c>
    </row>
    <row r="2009" customFormat="false" ht="15" hidden="false" customHeight="false" outlineLevel="0" collapsed="false">
      <c r="A2009" s="32" t="s">
        <v>5425</v>
      </c>
      <c r="B2009" s="32" t="s">
        <v>10065</v>
      </c>
      <c r="C2009" s="32" t="s">
        <v>22</v>
      </c>
      <c r="D2009" s="32" t="n">
        <v>5</v>
      </c>
      <c r="E2009" s="0" t="str">
        <f aca="false">VLOOKUP(A2009,EVER!$A$2:$R$2707,1,0)</f>
        <v>MAND0001</v>
      </c>
    </row>
    <row r="2010" customFormat="false" ht="15" hidden="false" customHeight="false" outlineLevel="0" collapsed="false">
      <c r="E2010" s="0" t="e">
        <f aca="false">VLOOKUP(A2010,EVER!$A$2:$R$2707,1,0)</f>
        <v>#N/A</v>
      </c>
    </row>
    <row r="2011" customFormat="false" ht="15" hidden="false" customHeight="false" outlineLevel="0" collapsed="false">
      <c r="A2011" s="32" t="s">
        <v>5433</v>
      </c>
      <c r="B2011" s="32" t="s">
        <v>10066</v>
      </c>
      <c r="C2011" s="32" t="s">
        <v>22</v>
      </c>
      <c r="D2011" s="32" t="n">
        <v>5</v>
      </c>
      <c r="E2011" s="0" t="str">
        <f aca="false">VLOOKUP(A2011,EVER!$A$2:$R$2707,1,0)</f>
        <v>MUNO0001</v>
      </c>
    </row>
    <row r="2012" customFormat="false" ht="15" hidden="false" customHeight="false" outlineLevel="0" collapsed="false">
      <c r="A2012" s="32" t="s">
        <v>5437</v>
      </c>
      <c r="B2012" s="32" t="s">
        <v>10067</v>
      </c>
      <c r="C2012" s="32" t="s">
        <v>22</v>
      </c>
      <c r="D2012" s="32" t="n">
        <v>7</v>
      </c>
      <c r="E2012" s="0" t="str">
        <f aca="false">VLOOKUP(A2012,EVER!$A$2:$R$2707,1,0)</f>
        <v>MUNO0002</v>
      </c>
    </row>
    <row r="2013" customFormat="false" ht="15" hidden="false" customHeight="false" outlineLevel="0" collapsed="false">
      <c r="A2013" s="32" t="s">
        <v>5440</v>
      </c>
      <c r="B2013" s="32" t="s">
        <v>10068</v>
      </c>
      <c r="C2013" s="32" t="s">
        <v>22</v>
      </c>
      <c r="D2013" s="32" t="n">
        <v>1</v>
      </c>
      <c r="E2013" s="0" t="str">
        <f aca="false">VLOOKUP(A2013,EVER!$A$2:$R$2707,1,0)</f>
        <v>MUNO0004</v>
      </c>
    </row>
    <row r="2014" customFormat="false" ht="15" hidden="false" customHeight="false" outlineLevel="0" collapsed="false">
      <c r="A2014" s="32" t="s">
        <v>5444</v>
      </c>
      <c r="B2014" s="32" t="s">
        <v>10069</v>
      </c>
      <c r="C2014" s="32" t="s">
        <v>22</v>
      </c>
      <c r="D2014" s="32" t="n">
        <v>6</v>
      </c>
      <c r="E2014" s="0" t="str">
        <f aca="false">VLOOKUP(A2014,EVER!$A$2:$R$2707,1,0)</f>
        <v>MUNO0006</v>
      </c>
    </row>
    <row r="2015" customFormat="false" ht="15" hidden="false" customHeight="false" outlineLevel="0" collapsed="false">
      <c r="A2015" s="32" t="s">
        <v>5449</v>
      </c>
      <c r="B2015" s="32" t="s">
        <v>10070</v>
      </c>
      <c r="C2015" s="32" t="s">
        <v>22</v>
      </c>
      <c r="D2015" s="32" t="n">
        <v>26</v>
      </c>
      <c r="E2015" s="0" t="str">
        <f aca="false">VLOOKUP(A2015,EVER!$A$2:$R$2707,1,0)</f>
        <v>MUNO0007</v>
      </c>
    </row>
    <row r="2016" customFormat="false" ht="15" hidden="false" customHeight="false" outlineLevel="0" collapsed="false">
      <c r="A2016" s="32" t="s">
        <v>10045</v>
      </c>
      <c r="E2016" s="0" t="e">
        <f aca="false">VLOOKUP(A2016,EVER!$A$2:$R$2707,1,0)</f>
        <v>#N/A</v>
      </c>
    </row>
    <row r="2017" customFormat="false" ht="15" hidden="false" customHeight="false" outlineLevel="0" collapsed="false">
      <c r="A2017" s="32" t="s">
        <v>5453</v>
      </c>
      <c r="B2017" s="32" t="s">
        <v>10071</v>
      </c>
      <c r="C2017" s="32" t="s">
        <v>22</v>
      </c>
      <c r="D2017" s="32" t="n">
        <v>6</v>
      </c>
      <c r="E2017" s="0" t="str">
        <f aca="false">VLOOKUP(A2017,EVER!$A$2:$R$2707,1,0)</f>
        <v>MUNO0008</v>
      </c>
    </row>
    <row r="2018" customFormat="false" ht="15" hidden="false" customHeight="false" outlineLevel="0" collapsed="false">
      <c r="A2018" s="32" t="s">
        <v>5457</v>
      </c>
      <c r="B2018" s="32" t="s">
        <v>10072</v>
      </c>
      <c r="C2018" s="32" t="s">
        <v>22</v>
      </c>
      <c r="D2018" s="32" t="n">
        <v>2</v>
      </c>
      <c r="E2018" s="0" t="str">
        <f aca="false">VLOOKUP(A2018,EVER!$A$2:$R$2707,1,0)</f>
        <v>MUNO0010</v>
      </c>
    </row>
    <row r="2019" customFormat="false" ht="15" hidden="false" customHeight="false" outlineLevel="0" collapsed="false">
      <c r="A2019" s="32" t="s">
        <v>5462</v>
      </c>
      <c r="B2019" s="32" t="s">
        <v>10073</v>
      </c>
      <c r="C2019" s="32" t="s">
        <v>22</v>
      </c>
      <c r="D2019" s="32" t="n">
        <v>4</v>
      </c>
      <c r="E2019" s="0" t="str">
        <f aca="false">VLOOKUP(A2019,EVER!$A$2:$R$2707,1,0)</f>
        <v>MUNO0011</v>
      </c>
    </row>
    <row r="2020" customFormat="false" ht="15" hidden="false" customHeight="false" outlineLevel="0" collapsed="false">
      <c r="A2020" s="32" t="s">
        <v>5466</v>
      </c>
      <c r="B2020" s="32" t="s">
        <v>10074</v>
      </c>
      <c r="C2020" s="32" t="s">
        <v>22</v>
      </c>
      <c r="D2020" s="32" t="n">
        <v>8</v>
      </c>
      <c r="E2020" s="0" t="str">
        <f aca="false">VLOOKUP(A2020,EVER!$A$2:$R$2707,1,0)</f>
        <v>MUNO0012</v>
      </c>
    </row>
    <row r="2021" customFormat="false" ht="15" hidden="false" customHeight="false" outlineLevel="0" collapsed="false">
      <c r="A2021" s="32" t="s">
        <v>5470</v>
      </c>
      <c r="B2021" s="32" t="s">
        <v>10075</v>
      </c>
      <c r="C2021" s="32" t="s">
        <v>22</v>
      </c>
      <c r="D2021" s="32" t="n">
        <v>1</v>
      </c>
      <c r="E2021" s="0" t="str">
        <f aca="false">VLOOKUP(A2021,EVER!$A$2:$R$2707,1,0)</f>
        <v>MUNO0013</v>
      </c>
    </row>
    <row r="2022" customFormat="false" ht="15" hidden="false" customHeight="false" outlineLevel="0" collapsed="false">
      <c r="A2022" s="32" t="s">
        <v>5474</v>
      </c>
      <c r="B2022" s="32" t="s">
        <v>10076</v>
      </c>
      <c r="C2022" s="32" t="s">
        <v>22</v>
      </c>
      <c r="D2022" s="32" t="n">
        <v>6</v>
      </c>
      <c r="E2022" s="0" t="str">
        <f aca="false">VLOOKUP(A2022,EVER!$A$2:$R$2707,1,0)</f>
        <v>MUNO0014</v>
      </c>
    </row>
    <row r="2023" customFormat="false" ht="15" hidden="false" customHeight="false" outlineLevel="0" collapsed="false">
      <c r="A2023" s="32" t="s">
        <v>5477</v>
      </c>
      <c r="B2023" s="32" t="s">
        <v>10077</v>
      </c>
      <c r="C2023" s="32" t="s">
        <v>22</v>
      </c>
      <c r="D2023" s="32" t="n">
        <v>6</v>
      </c>
      <c r="E2023" s="0" t="str">
        <f aca="false">VLOOKUP(A2023,EVER!$A$2:$R$2707,1,0)</f>
        <v>MUNO0015</v>
      </c>
    </row>
    <row r="2024" customFormat="false" ht="15" hidden="false" customHeight="false" outlineLevel="0" collapsed="false">
      <c r="A2024" s="32" t="s">
        <v>10078</v>
      </c>
      <c r="E2024" s="0" t="e">
        <f aca="false">VLOOKUP(A2024,EVER!$A$2:$R$2707,1,0)</f>
        <v>#N/A</v>
      </c>
    </row>
    <row r="2025" customFormat="false" ht="15" hidden="false" customHeight="false" outlineLevel="0" collapsed="false">
      <c r="A2025" s="32" t="s">
        <v>5481</v>
      </c>
      <c r="B2025" s="32" t="s">
        <v>10079</v>
      </c>
      <c r="C2025" s="32" t="s">
        <v>22</v>
      </c>
      <c r="D2025" s="32" t="n">
        <v>3</v>
      </c>
      <c r="E2025" s="0" t="str">
        <f aca="false">VLOOKUP(A2025,EVER!$A$2:$R$2707,1,0)</f>
        <v>MUNO0016</v>
      </c>
    </row>
    <row r="2026" customFormat="false" ht="15" hidden="false" customHeight="false" outlineLevel="0" collapsed="false">
      <c r="A2026" s="32" t="s">
        <v>5485</v>
      </c>
      <c r="B2026" s="32" t="s">
        <v>10080</v>
      </c>
      <c r="C2026" s="32" t="s">
        <v>22</v>
      </c>
      <c r="D2026" s="32" t="n">
        <v>2</v>
      </c>
      <c r="E2026" s="0" t="str">
        <f aca="false">VLOOKUP(A2026,EVER!$A$2:$R$2707,1,0)</f>
        <v>MUNO0017</v>
      </c>
    </row>
    <row r="2027" customFormat="false" ht="15" hidden="false" customHeight="false" outlineLevel="0" collapsed="false">
      <c r="A2027" s="32" t="s">
        <v>5489</v>
      </c>
      <c r="B2027" s="32" t="s">
        <v>10081</v>
      </c>
      <c r="C2027" s="32" t="s">
        <v>22</v>
      </c>
      <c r="D2027" s="32" t="n">
        <v>16</v>
      </c>
      <c r="E2027" s="0" t="str">
        <f aca="false">VLOOKUP(A2027,EVER!$A$2:$R$2707,1,0)</f>
        <v>MUNO0019</v>
      </c>
    </row>
    <row r="2028" customFormat="false" ht="15" hidden="false" customHeight="false" outlineLevel="0" collapsed="false">
      <c r="A2028" s="32" t="s">
        <v>5493</v>
      </c>
      <c r="B2028" s="32" t="s">
        <v>10082</v>
      </c>
      <c r="C2028" s="32" t="s">
        <v>22</v>
      </c>
      <c r="D2028" s="32" t="n">
        <v>3</v>
      </c>
      <c r="E2028" s="0" t="str">
        <f aca="false">VLOOKUP(A2028,EVER!$A$2:$R$2707,1,0)</f>
        <v>MUNO0020</v>
      </c>
    </row>
    <row r="2029" customFormat="false" ht="15" hidden="false" customHeight="false" outlineLevel="0" collapsed="false">
      <c r="A2029" s="32" t="s">
        <v>5497</v>
      </c>
      <c r="B2029" s="32" t="s">
        <v>10083</v>
      </c>
      <c r="C2029" s="32" t="s">
        <v>22</v>
      </c>
      <c r="D2029" s="32" t="n">
        <v>2</v>
      </c>
      <c r="E2029" s="0" t="str">
        <f aca="false">VLOOKUP(A2029,EVER!$A$2:$R$2707,1,0)</f>
        <v>MUNO0021</v>
      </c>
    </row>
    <row r="2030" customFormat="false" ht="15" hidden="false" customHeight="false" outlineLevel="0" collapsed="false">
      <c r="A2030" s="32" t="s">
        <v>5501</v>
      </c>
      <c r="B2030" s="32" t="s">
        <v>10084</v>
      </c>
      <c r="C2030" s="32" t="s">
        <v>22</v>
      </c>
      <c r="D2030" s="32" t="n">
        <v>22</v>
      </c>
      <c r="E2030" s="0" t="str">
        <f aca="false">VLOOKUP(A2030,EVER!$A$2:$R$2707,1,0)</f>
        <v>MUNO0022</v>
      </c>
    </row>
    <row r="2031" customFormat="false" ht="15" hidden="false" customHeight="false" outlineLevel="0" collapsed="false">
      <c r="A2031" s="32" t="s">
        <v>5505</v>
      </c>
      <c r="B2031" s="32" t="s">
        <v>10085</v>
      </c>
      <c r="C2031" s="32" t="s">
        <v>22</v>
      </c>
      <c r="D2031" s="32" t="n">
        <v>4</v>
      </c>
      <c r="E2031" s="0" t="str">
        <f aca="false">VLOOKUP(A2031,EVER!$A$2:$R$2707,1,0)</f>
        <v>MUNO0023</v>
      </c>
    </row>
    <row r="2032" customFormat="false" ht="15" hidden="false" customHeight="false" outlineLevel="0" collapsed="false">
      <c r="A2032" s="32" t="s">
        <v>5508</v>
      </c>
      <c r="B2032" s="32" t="s">
        <v>10086</v>
      </c>
      <c r="C2032" s="32" t="s">
        <v>22</v>
      </c>
      <c r="D2032" s="32" t="n">
        <v>8</v>
      </c>
      <c r="E2032" s="0" t="str">
        <f aca="false">VLOOKUP(A2032,EVER!$A$2:$R$2707,1,0)</f>
        <v>MUNO0024</v>
      </c>
    </row>
    <row r="2033" customFormat="false" ht="15" hidden="false" customHeight="false" outlineLevel="0" collapsed="false">
      <c r="A2033" s="32" t="s">
        <v>5512</v>
      </c>
      <c r="B2033" s="32" t="s">
        <v>10087</v>
      </c>
      <c r="C2033" s="32" t="s">
        <v>22</v>
      </c>
      <c r="D2033" s="32" t="n">
        <v>2</v>
      </c>
      <c r="E2033" s="0" t="str">
        <f aca="false">VLOOKUP(A2033,EVER!$A$2:$R$2707,1,0)</f>
        <v>MUNO0025</v>
      </c>
    </row>
    <row r="2034" customFormat="false" ht="15" hidden="false" customHeight="false" outlineLevel="0" collapsed="false">
      <c r="A2034" s="32" t="s">
        <v>5516</v>
      </c>
      <c r="B2034" s="32" t="s">
        <v>10088</v>
      </c>
      <c r="C2034" s="32" t="s">
        <v>22</v>
      </c>
      <c r="D2034" s="32" t="n">
        <v>2</v>
      </c>
      <c r="E2034" s="0" t="str">
        <f aca="false">VLOOKUP(A2034,EVER!$A$2:$R$2707,1,0)</f>
        <v>MUNO0027</v>
      </c>
    </row>
    <row r="2035" customFormat="false" ht="15" hidden="false" customHeight="false" outlineLevel="0" collapsed="false">
      <c r="A2035" s="32" t="s">
        <v>5520</v>
      </c>
      <c r="B2035" s="32" t="s">
        <v>10089</v>
      </c>
      <c r="C2035" s="32" t="s">
        <v>22</v>
      </c>
      <c r="D2035" s="32" t="n">
        <v>14</v>
      </c>
      <c r="E2035" s="0" t="str">
        <f aca="false">VLOOKUP(A2035,EVER!$A$2:$R$2707,1,0)</f>
        <v>MUNO0028</v>
      </c>
    </row>
    <row r="2036" customFormat="false" ht="15" hidden="false" customHeight="false" outlineLevel="0" collapsed="false">
      <c r="A2036" s="32" t="s">
        <v>5524</v>
      </c>
      <c r="B2036" s="32" t="s">
        <v>10090</v>
      </c>
      <c r="C2036" s="32" t="s">
        <v>22</v>
      </c>
      <c r="D2036" s="32" t="n">
        <v>2</v>
      </c>
      <c r="E2036" s="0" t="str">
        <f aca="false">VLOOKUP(A2036,EVER!$A$2:$R$2707,1,0)</f>
        <v>MUNO0029</v>
      </c>
    </row>
    <row r="2037" customFormat="false" ht="15" hidden="false" customHeight="false" outlineLevel="0" collapsed="false">
      <c r="A2037" s="32" t="s">
        <v>5528</v>
      </c>
      <c r="B2037" s="32" t="s">
        <v>10091</v>
      </c>
      <c r="C2037" s="32" t="s">
        <v>22</v>
      </c>
      <c r="D2037" s="32" t="n">
        <v>6</v>
      </c>
      <c r="E2037" s="0" t="str">
        <f aca="false">VLOOKUP(A2037,EVER!$A$2:$R$2707,1,0)</f>
        <v>MUNO0030</v>
      </c>
    </row>
    <row r="2038" customFormat="false" ht="15" hidden="false" customHeight="false" outlineLevel="0" collapsed="false">
      <c r="E2038" s="0" t="e">
        <f aca="false">VLOOKUP(A2038,EVER!$A$2:$R$2707,1,0)</f>
        <v>#N/A</v>
      </c>
    </row>
    <row r="2039" customFormat="false" ht="15" hidden="false" customHeight="false" outlineLevel="0" collapsed="false">
      <c r="A2039" s="57" t="s">
        <v>10092</v>
      </c>
      <c r="E2039" s="0" t="e">
        <f aca="false">VLOOKUP(A2039,EVER!$A$2:$R$2707,1,0)</f>
        <v>#N/A</v>
      </c>
    </row>
    <row r="2040" customFormat="false" ht="15" hidden="false" customHeight="false" outlineLevel="0" collapsed="false">
      <c r="E2040" s="0" t="e">
        <f aca="false">VLOOKUP(A2040,EVER!$A$2:$R$2707,1,0)</f>
        <v>#N/A</v>
      </c>
    </row>
    <row r="2041" customFormat="false" ht="15" hidden="false" customHeight="false" outlineLevel="0" collapsed="false">
      <c r="A2041" s="56" t="s">
        <v>8412</v>
      </c>
      <c r="E2041" s="0" t="e">
        <f aca="false">VLOOKUP(A2041,EVER!$A$2:$R$2707,1,0)</f>
        <v>#N/A</v>
      </c>
    </row>
    <row r="2042" customFormat="false" ht="15" hidden="false" customHeight="false" outlineLevel="0" collapsed="false">
      <c r="A2042" s="56" t="s">
        <v>8413</v>
      </c>
      <c r="B2042" s="56" t="s">
        <v>8414</v>
      </c>
      <c r="C2042" s="56" t="s">
        <v>8415</v>
      </c>
      <c r="D2042" s="56" t="s">
        <v>8416</v>
      </c>
      <c r="E2042" s="0" t="e">
        <f aca="false">VLOOKUP(A2042,EVER!$A$2:$R$2707,1,0)</f>
        <v>#N/A</v>
      </c>
    </row>
    <row r="2043" customFormat="false" ht="15" hidden="false" customHeight="false" outlineLevel="0" collapsed="false">
      <c r="A2043" s="32" t="s">
        <v>5532</v>
      </c>
      <c r="B2043" s="32" t="s">
        <v>10093</v>
      </c>
      <c r="C2043" s="32" t="s">
        <v>22</v>
      </c>
      <c r="D2043" s="32" t="n">
        <v>1</v>
      </c>
      <c r="E2043" s="0" t="str">
        <f aca="false">VLOOKUP(A2043,EVER!$A$2:$R$2707,1,0)</f>
        <v>MUNO0031</v>
      </c>
    </row>
    <row r="2044" customFormat="false" ht="15" hidden="false" customHeight="false" outlineLevel="0" collapsed="false">
      <c r="A2044" s="32" t="s">
        <v>10094</v>
      </c>
      <c r="E2044" s="0" t="e">
        <f aca="false">VLOOKUP(A2044,EVER!$A$2:$R$2707,1,0)</f>
        <v>#N/A</v>
      </c>
    </row>
    <row r="2045" customFormat="false" ht="15" hidden="false" customHeight="false" outlineLevel="0" collapsed="false">
      <c r="A2045" s="32" t="s">
        <v>5536</v>
      </c>
      <c r="B2045" s="32" t="s">
        <v>10095</v>
      </c>
      <c r="C2045" s="32" t="s">
        <v>22</v>
      </c>
      <c r="D2045" s="32" t="n">
        <v>2</v>
      </c>
      <c r="E2045" s="0" t="str">
        <f aca="false">VLOOKUP(A2045,EVER!$A$2:$R$2707,1,0)</f>
        <v>MUNO0032</v>
      </c>
    </row>
    <row r="2046" customFormat="false" ht="15" hidden="false" customHeight="false" outlineLevel="0" collapsed="false">
      <c r="A2046" s="32" t="s">
        <v>10094</v>
      </c>
      <c r="E2046" s="0" t="e">
        <f aca="false">VLOOKUP(A2046,EVER!$A$2:$R$2707,1,0)</f>
        <v>#N/A</v>
      </c>
    </row>
    <row r="2047" customFormat="false" ht="15" hidden="false" customHeight="false" outlineLevel="0" collapsed="false">
      <c r="A2047" s="32" t="s">
        <v>5539</v>
      </c>
      <c r="B2047" s="32" t="s">
        <v>10096</v>
      </c>
      <c r="C2047" s="32" t="s">
        <v>22</v>
      </c>
      <c r="D2047" s="32" t="n">
        <v>16</v>
      </c>
      <c r="E2047" s="0" t="str">
        <f aca="false">VLOOKUP(A2047,EVER!$A$2:$R$2707,1,0)</f>
        <v>MUNO0033</v>
      </c>
    </row>
    <row r="2048" customFormat="false" ht="15" hidden="false" customHeight="false" outlineLevel="0" collapsed="false">
      <c r="A2048" s="32" t="s">
        <v>5543</v>
      </c>
      <c r="B2048" s="32" t="s">
        <v>10097</v>
      </c>
      <c r="C2048" s="32" t="s">
        <v>22</v>
      </c>
      <c r="D2048" s="32" t="n">
        <v>12</v>
      </c>
      <c r="E2048" s="0" t="str">
        <f aca="false">VLOOKUP(A2048,EVER!$A$2:$R$2707,1,0)</f>
        <v>MUNO0034</v>
      </c>
    </row>
    <row r="2049" customFormat="false" ht="15" hidden="false" customHeight="false" outlineLevel="0" collapsed="false">
      <c r="A2049" s="32" t="s">
        <v>5547</v>
      </c>
      <c r="B2049" s="32" t="s">
        <v>10098</v>
      </c>
      <c r="C2049" s="32" t="s">
        <v>22</v>
      </c>
      <c r="D2049" s="32" t="n">
        <v>0</v>
      </c>
      <c r="E2049" s="0" t="str">
        <f aca="false">VLOOKUP(A2049,EVER!$A$2:$R$2707,1,0)</f>
        <v>MUNO0041</v>
      </c>
    </row>
    <row r="2050" customFormat="false" ht="15" hidden="false" customHeight="false" outlineLevel="0" collapsed="false">
      <c r="A2050" s="32" t="s">
        <v>5550</v>
      </c>
      <c r="B2050" s="32" t="s">
        <v>10099</v>
      </c>
      <c r="C2050" s="32" t="s">
        <v>22</v>
      </c>
      <c r="D2050" s="32" t="n">
        <v>0</v>
      </c>
      <c r="E2050" s="0" t="str">
        <f aca="false">VLOOKUP(A2050,EVER!$A$2:$R$2707,1,0)</f>
        <v>MUNO0043</v>
      </c>
    </row>
    <row r="2051" customFormat="false" ht="15" hidden="false" customHeight="false" outlineLevel="0" collapsed="false">
      <c r="A2051" s="32" t="s">
        <v>5553</v>
      </c>
      <c r="B2051" s="32" t="s">
        <v>10100</v>
      </c>
      <c r="C2051" s="32" t="s">
        <v>22</v>
      </c>
      <c r="D2051" s="32" t="n">
        <v>6</v>
      </c>
      <c r="E2051" s="0" t="str">
        <f aca="false">VLOOKUP(A2051,EVER!$A$2:$R$2707,1,0)</f>
        <v>MUNO0044</v>
      </c>
    </row>
    <row r="2052" customFormat="false" ht="15" hidden="false" customHeight="false" outlineLevel="0" collapsed="false">
      <c r="A2052" s="32" t="s">
        <v>5557</v>
      </c>
      <c r="B2052" s="32" t="s">
        <v>10101</v>
      </c>
      <c r="C2052" s="32" t="s">
        <v>22</v>
      </c>
      <c r="D2052" s="32" t="n">
        <v>2</v>
      </c>
      <c r="E2052" s="0" t="str">
        <f aca="false">VLOOKUP(A2052,EVER!$A$2:$R$2707,1,0)</f>
        <v>MUNO0046</v>
      </c>
    </row>
    <row r="2053" customFormat="false" ht="15" hidden="false" customHeight="false" outlineLevel="0" collapsed="false">
      <c r="A2053" s="32" t="s">
        <v>5561</v>
      </c>
      <c r="B2053" s="32" t="s">
        <v>10102</v>
      </c>
      <c r="C2053" s="32" t="s">
        <v>22</v>
      </c>
      <c r="D2053" s="32" t="n">
        <v>2</v>
      </c>
      <c r="E2053" s="0" t="str">
        <f aca="false">VLOOKUP(A2053,EVER!$A$2:$R$2707,1,0)</f>
        <v>MUNO0051</v>
      </c>
    </row>
    <row r="2054" customFormat="false" ht="15" hidden="false" customHeight="false" outlineLevel="0" collapsed="false">
      <c r="A2054" s="32" t="s">
        <v>5565</v>
      </c>
      <c r="B2054" s="32" t="s">
        <v>10103</v>
      </c>
      <c r="C2054" s="32" t="s">
        <v>22</v>
      </c>
      <c r="D2054" s="32" t="n">
        <v>2</v>
      </c>
      <c r="E2054" s="0" t="str">
        <f aca="false">VLOOKUP(A2054,EVER!$A$2:$R$2707,1,0)</f>
        <v>MUNO0056</v>
      </c>
    </row>
    <row r="2055" customFormat="false" ht="15" hidden="false" customHeight="false" outlineLevel="0" collapsed="false">
      <c r="A2055" s="32" t="s">
        <v>5569</v>
      </c>
      <c r="B2055" s="32" t="s">
        <v>10104</v>
      </c>
      <c r="C2055" s="32" t="s">
        <v>22</v>
      </c>
      <c r="D2055" s="32" t="n">
        <v>10</v>
      </c>
      <c r="E2055" s="0" t="str">
        <f aca="false">VLOOKUP(A2055,EVER!$A$2:$R$2707,1,0)</f>
        <v>MUNO0058</v>
      </c>
    </row>
    <row r="2056" customFormat="false" ht="15" hidden="false" customHeight="false" outlineLevel="0" collapsed="false">
      <c r="A2056" s="32" t="s">
        <v>5572</v>
      </c>
      <c r="B2056" s="32" t="s">
        <v>10105</v>
      </c>
      <c r="C2056" s="32" t="s">
        <v>22</v>
      </c>
      <c r="D2056" s="32" t="n">
        <v>6</v>
      </c>
      <c r="E2056" s="0" t="str">
        <f aca="false">VLOOKUP(A2056,EVER!$A$2:$R$2707,1,0)</f>
        <v>MUNO0059</v>
      </c>
    </row>
    <row r="2057" customFormat="false" ht="15" hidden="false" customHeight="false" outlineLevel="0" collapsed="false">
      <c r="A2057" s="32" t="s">
        <v>5576</v>
      </c>
      <c r="B2057" s="32" t="s">
        <v>10106</v>
      </c>
      <c r="C2057" s="32" t="s">
        <v>22</v>
      </c>
      <c r="D2057" s="32" t="n">
        <v>7</v>
      </c>
      <c r="E2057" s="0" t="str">
        <f aca="false">VLOOKUP(A2057,EVER!$A$2:$R$2707,1,0)</f>
        <v>MUNO0060</v>
      </c>
    </row>
    <row r="2058" customFormat="false" ht="15" hidden="false" customHeight="false" outlineLevel="0" collapsed="false">
      <c r="A2058" s="32" t="s">
        <v>5580</v>
      </c>
      <c r="B2058" s="32" t="s">
        <v>10107</v>
      </c>
      <c r="C2058" s="32" t="s">
        <v>22</v>
      </c>
      <c r="D2058" s="32" t="n">
        <v>1</v>
      </c>
      <c r="E2058" s="0" t="str">
        <f aca="false">VLOOKUP(A2058,EVER!$A$2:$R$2707,1,0)</f>
        <v>MUNO0061</v>
      </c>
    </row>
    <row r="2059" customFormat="false" ht="15" hidden="false" customHeight="false" outlineLevel="0" collapsed="false">
      <c r="A2059" s="32" t="s">
        <v>5583</v>
      </c>
      <c r="B2059" s="32" t="s">
        <v>10108</v>
      </c>
      <c r="C2059" s="32" t="s">
        <v>22</v>
      </c>
      <c r="D2059" s="32" t="n">
        <v>32</v>
      </c>
      <c r="E2059" s="0" t="str">
        <f aca="false">VLOOKUP(A2059,EVER!$A$2:$R$2707,1,0)</f>
        <v>MUNO0063</v>
      </c>
    </row>
    <row r="2060" customFormat="false" ht="15" hidden="false" customHeight="false" outlineLevel="0" collapsed="false">
      <c r="A2060" s="32" t="s">
        <v>5586</v>
      </c>
      <c r="B2060" s="32" t="s">
        <v>10109</v>
      </c>
      <c r="C2060" s="32" t="s">
        <v>22</v>
      </c>
      <c r="D2060" s="32" t="n">
        <v>2</v>
      </c>
      <c r="E2060" s="0" t="str">
        <f aca="false">VLOOKUP(A2060,EVER!$A$2:$R$2707,1,0)</f>
        <v>MUNO0064</v>
      </c>
    </row>
    <row r="2061" customFormat="false" ht="15" hidden="false" customHeight="false" outlineLevel="0" collapsed="false">
      <c r="A2061" s="32" t="s">
        <v>5590</v>
      </c>
      <c r="B2061" s="32" t="s">
        <v>10110</v>
      </c>
      <c r="C2061" s="32" t="s">
        <v>22</v>
      </c>
      <c r="D2061" s="32" t="n">
        <v>4</v>
      </c>
      <c r="E2061" s="0" t="str">
        <f aca="false">VLOOKUP(A2061,EVER!$A$2:$R$2707,1,0)</f>
        <v>MUNO0065</v>
      </c>
    </row>
    <row r="2062" customFormat="false" ht="15" hidden="false" customHeight="false" outlineLevel="0" collapsed="false">
      <c r="A2062" s="32" t="s">
        <v>5594</v>
      </c>
      <c r="B2062" s="32" t="s">
        <v>10111</v>
      </c>
      <c r="C2062" s="32" t="s">
        <v>22</v>
      </c>
      <c r="D2062" s="32" t="n">
        <v>0</v>
      </c>
      <c r="E2062" s="0" t="str">
        <f aca="false">VLOOKUP(A2062,EVER!$A$2:$R$2707,1,0)</f>
        <v>MUNO0066</v>
      </c>
    </row>
    <row r="2063" customFormat="false" ht="15" hidden="false" customHeight="false" outlineLevel="0" collapsed="false">
      <c r="A2063" s="32" t="s">
        <v>5598</v>
      </c>
      <c r="B2063" s="32" t="s">
        <v>10112</v>
      </c>
      <c r="C2063" s="32" t="s">
        <v>22</v>
      </c>
      <c r="D2063" s="32" t="n">
        <v>2</v>
      </c>
      <c r="E2063" s="0" t="str">
        <f aca="false">VLOOKUP(A2063,EVER!$A$2:$R$2707,1,0)</f>
        <v>MUNO0068</v>
      </c>
    </row>
    <row r="2064" customFormat="false" ht="15" hidden="false" customHeight="false" outlineLevel="0" collapsed="false">
      <c r="A2064" s="32" t="s">
        <v>5602</v>
      </c>
      <c r="B2064" s="32" t="s">
        <v>10113</v>
      </c>
      <c r="C2064" s="32" t="s">
        <v>22</v>
      </c>
      <c r="D2064" s="32" t="n">
        <v>9</v>
      </c>
      <c r="E2064" s="0" t="str">
        <f aca="false">VLOOKUP(A2064,EVER!$A$2:$R$2707,1,0)</f>
        <v>MUNO0070</v>
      </c>
    </row>
    <row r="2065" customFormat="false" ht="15" hidden="false" customHeight="false" outlineLevel="0" collapsed="false">
      <c r="A2065" s="32" t="s">
        <v>5606</v>
      </c>
      <c r="B2065" s="32" t="s">
        <v>10114</v>
      </c>
      <c r="C2065" s="32" t="s">
        <v>22</v>
      </c>
      <c r="D2065" s="32" t="n">
        <v>10</v>
      </c>
      <c r="E2065" s="0" t="str">
        <f aca="false">VLOOKUP(A2065,EVER!$A$2:$R$2707,1,0)</f>
        <v>MUNO0071</v>
      </c>
    </row>
    <row r="2066" customFormat="false" ht="15" hidden="false" customHeight="false" outlineLevel="0" collapsed="false">
      <c r="A2066" s="32" t="s">
        <v>5610</v>
      </c>
      <c r="B2066" s="32" t="s">
        <v>10115</v>
      </c>
      <c r="C2066" s="32" t="s">
        <v>22</v>
      </c>
      <c r="D2066" s="32" t="n">
        <v>8</v>
      </c>
      <c r="E2066" s="0" t="str">
        <f aca="false">VLOOKUP(A2066,EVER!$A$2:$R$2707,1,0)</f>
        <v>MUNO0072</v>
      </c>
    </row>
    <row r="2067" customFormat="false" ht="15" hidden="false" customHeight="false" outlineLevel="0" collapsed="false">
      <c r="A2067" s="32" t="s">
        <v>5614</v>
      </c>
      <c r="B2067" s="32" t="s">
        <v>10116</v>
      </c>
      <c r="C2067" s="32" t="s">
        <v>22</v>
      </c>
      <c r="D2067" s="32" t="n">
        <v>22</v>
      </c>
      <c r="E2067" s="0" t="str">
        <f aca="false">VLOOKUP(A2067,EVER!$A$2:$R$2707,1,0)</f>
        <v>MUNO0073</v>
      </c>
    </row>
    <row r="2068" customFormat="false" ht="15" hidden="false" customHeight="false" outlineLevel="0" collapsed="false">
      <c r="A2068" s="32" t="s">
        <v>5618</v>
      </c>
      <c r="B2068" s="32" t="s">
        <v>10117</v>
      </c>
      <c r="C2068" s="32" t="s">
        <v>22</v>
      </c>
      <c r="D2068" s="32" t="n">
        <v>1</v>
      </c>
      <c r="E2068" s="0" t="str">
        <f aca="false">VLOOKUP(A2068,EVER!$A$2:$R$2707,1,0)</f>
        <v>MUNO0074</v>
      </c>
    </row>
    <row r="2069" customFormat="false" ht="15" hidden="false" customHeight="false" outlineLevel="0" collapsed="false">
      <c r="A2069" s="32" t="s">
        <v>5622</v>
      </c>
      <c r="B2069" s="32" t="s">
        <v>10118</v>
      </c>
      <c r="C2069" s="32" t="s">
        <v>22</v>
      </c>
      <c r="D2069" s="32" t="n">
        <v>5</v>
      </c>
      <c r="E2069" s="0" t="str">
        <f aca="false">VLOOKUP(A2069,EVER!$A$2:$R$2707,1,0)</f>
        <v>MUNO0077</v>
      </c>
    </row>
    <row r="2070" customFormat="false" ht="15" hidden="false" customHeight="false" outlineLevel="0" collapsed="false">
      <c r="A2070" s="32" t="s">
        <v>5626</v>
      </c>
      <c r="B2070" s="32" t="s">
        <v>10119</v>
      </c>
      <c r="C2070" s="32" t="s">
        <v>22</v>
      </c>
      <c r="D2070" s="32" t="n">
        <v>8</v>
      </c>
      <c r="E2070" s="0" t="str">
        <f aca="false">VLOOKUP(A2070,EVER!$A$2:$R$2707,1,0)</f>
        <v>MUNO0078</v>
      </c>
    </row>
    <row r="2071" customFormat="false" ht="15" hidden="false" customHeight="false" outlineLevel="0" collapsed="false">
      <c r="A2071" s="32" t="s">
        <v>5630</v>
      </c>
      <c r="B2071" s="32" t="s">
        <v>10120</v>
      </c>
      <c r="C2071" s="32" t="s">
        <v>22</v>
      </c>
      <c r="D2071" s="32" t="n">
        <v>0</v>
      </c>
      <c r="E2071" s="0" t="str">
        <f aca="false">VLOOKUP(A2071,EVER!$A$2:$R$2707,1,0)</f>
        <v>MUNO0079</v>
      </c>
    </row>
    <row r="2072" customFormat="false" ht="15" hidden="false" customHeight="false" outlineLevel="0" collapsed="false">
      <c r="A2072" s="32" t="s">
        <v>10121</v>
      </c>
      <c r="E2072" s="0" t="e">
        <f aca="false">VLOOKUP(A2072,EVER!$A$2:$R$2707,1,0)</f>
        <v>#N/A</v>
      </c>
    </row>
    <row r="2073" customFormat="false" ht="15" hidden="false" customHeight="false" outlineLevel="0" collapsed="false">
      <c r="A2073" s="32" t="s">
        <v>5634</v>
      </c>
      <c r="B2073" s="32" t="s">
        <v>10122</v>
      </c>
      <c r="C2073" s="32" t="s">
        <v>22</v>
      </c>
      <c r="D2073" s="32" t="n">
        <v>2</v>
      </c>
      <c r="E2073" s="0" t="str">
        <f aca="false">VLOOKUP(A2073,EVER!$A$2:$R$2707,1,0)</f>
        <v>MUNO0080</v>
      </c>
    </row>
    <row r="2074" customFormat="false" ht="15" hidden="false" customHeight="false" outlineLevel="0" collapsed="false">
      <c r="A2074" s="32" t="s">
        <v>5638</v>
      </c>
      <c r="B2074" s="32" t="s">
        <v>10123</v>
      </c>
      <c r="C2074" s="32" t="s">
        <v>22</v>
      </c>
      <c r="D2074" s="32" t="n">
        <v>12</v>
      </c>
      <c r="E2074" s="0" t="str">
        <f aca="false">VLOOKUP(A2074,EVER!$A$2:$R$2707,1,0)</f>
        <v>MUNO0081</v>
      </c>
    </row>
    <row r="2075" customFormat="false" ht="15" hidden="false" customHeight="false" outlineLevel="0" collapsed="false">
      <c r="A2075" s="32" t="s">
        <v>5642</v>
      </c>
      <c r="B2075" s="32" t="s">
        <v>10124</v>
      </c>
      <c r="C2075" s="32" t="s">
        <v>22</v>
      </c>
      <c r="D2075" s="32" t="n">
        <v>2</v>
      </c>
      <c r="E2075" s="0" t="str">
        <f aca="false">VLOOKUP(A2075,EVER!$A$2:$R$2707,1,0)</f>
        <v>MUNO0082</v>
      </c>
    </row>
    <row r="2076" customFormat="false" ht="15" hidden="false" customHeight="false" outlineLevel="0" collapsed="false">
      <c r="A2076" s="32" t="s">
        <v>5645</v>
      </c>
      <c r="B2076" s="32" t="s">
        <v>10125</v>
      </c>
      <c r="C2076" s="32" t="s">
        <v>22</v>
      </c>
      <c r="D2076" s="32" t="n">
        <v>1</v>
      </c>
      <c r="E2076" s="0" t="str">
        <f aca="false">VLOOKUP(A2076,EVER!$A$2:$R$2707,1,0)</f>
        <v>MUNO0083</v>
      </c>
    </row>
    <row r="2077" customFormat="false" ht="15" hidden="false" customHeight="false" outlineLevel="0" collapsed="false">
      <c r="A2077" s="32" t="s">
        <v>5649</v>
      </c>
      <c r="B2077" s="32" t="s">
        <v>10126</v>
      </c>
      <c r="C2077" s="32" t="s">
        <v>22</v>
      </c>
      <c r="D2077" s="32" t="n">
        <v>4</v>
      </c>
      <c r="E2077" s="0" t="str">
        <f aca="false">VLOOKUP(A2077,EVER!$A$2:$R$2707,1,0)</f>
        <v>MUNO0084</v>
      </c>
    </row>
    <row r="2078" customFormat="false" ht="15" hidden="false" customHeight="false" outlineLevel="0" collapsed="false">
      <c r="A2078" s="32" t="s">
        <v>5653</v>
      </c>
      <c r="B2078" s="32" t="s">
        <v>10127</v>
      </c>
      <c r="C2078" s="32" t="s">
        <v>22</v>
      </c>
      <c r="D2078" s="32" t="n">
        <v>5</v>
      </c>
      <c r="E2078" s="0" t="str">
        <f aca="false">VLOOKUP(A2078,EVER!$A$2:$R$2707,1,0)</f>
        <v>MUNO0085</v>
      </c>
    </row>
    <row r="2079" customFormat="false" ht="15" hidden="false" customHeight="false" outlineLevel="0" collapsed="false">
      <c r="A2079" s="32" t="s">
        <v>5657</v>
      </c>
      <c r="B2079" s="32" t="s">
        <v>10128</v>
      </c>
      <c r="C2079" s="32" t="s">
        <v>22</v>
      </c>
      <c r="D2079" s="32" t="n">
        <v>2</v>
      </c>
      <c r="E2079" s="0" t="str">
        <f aca="false">VLOOKUP(A2079,EVER!$A$2:$R$2707,1,0)</f>
        <v>MUNO0086</v>
      </c>
    </row>
    <row r="2080" customFormat="false" ht="15" hidden="false" customHeight="false" outlineLevel="0" collapsed="false">
      <c r="A2080" s="32" t="s">
        <v>5661</v>
      </c>
      <c r="B2080" s="32" t="s">
        <v>10129</v>
      </c>
      <c r="C2080" s="32" t="s">
        <v>22</v>
      </c>
      <c r="D2080" s="32" t="n">
        <v>4</v>
      </c>
      <c r="E2080" s="0" t="str">
        <f aca="false">VLOOKUP(A2080,EVER!$A$2:$R$2707,1,0)</f>
        <v>MUNO0088</v>
      </c>
    </row>
    <row r="2081" customFormat="false" ht="15" hidden="false" customHeight="false" outlineLevel="0" collapsed="false">
      <c r="A2081" s="32" t="s">
        <v>5666</v>
      </c>
      <c r="B2081" s="32" t="s">
        <v>10130</v>
      </c>
      <c r="C2081" s="32" t="s">
        <v>22</v>
      </c>
      <c r="D2081" s="32" t="n">
        <v>4</v>
      </c>
      <c r="E2081" s="0" t="str">
        <f aca="false">VLOOKUP(A2081,EVER!$A$2:$R$2707,1,0)</f>
        <v>MUNO0089</v>
      </c>
    </row>
    <row r="2082" customFormat="false" ht="15" hidden="false" customHeight="false" outlineLevel="0" collapsed="false">
      <c r="A2082" s="32" t="s">
        <v>5671</v>
      </c>
      <c r="B2082" s="32" t="s">
        <v>10131</v>
      </c>
      <c r="C2082" s="32" t="s">
        <v>22</v>
      </c>
      <c r="D2082" s="32" t="n">
        <v>1</v>
      </c>
      <c r="E2082" s="0" t="str">
        <f aca="false">VLOOKUP(A2082,EVER!$A$2:$R$2707,1,0)</f>
        <v>MUNO0090</v>
      </c>
    </row>
    <row r="2083" customFormat="false" ht="15" hidden="false" customHeight="false" outlineLevel="0" collapsed="false">
      <c r="E2083" s="0" t="e">
        <f aca="false">VLOOKUP(A2083,EVER!$A$2:$R$2707,1,0)</f>
        <v>#N/A</v>
      </c>
    </row>
    <row r="2084" customFormat="false" ht="15" hidden="false" customHeight="false" outlineLevel="0" collapsed="false">
      <c r="A2084" s="57" t="s">
        <v>10132</v>
      </c>
      <c r="E2084" s="0" t="e">
        <f aca="false">VLOOKUP(A2084,EVER!$A$2:$R$2707,1,0)</f>
        <v>#N/A</v>
      </c>
    </row>
    <row r="2085" customFormat="false" ht="15" hidden="false" customHeight="false" outlineLevel="0" collapsed="false">
      <c r="E2085" s="0" t="e">
        <f aca="false">VLOOKUP(A2085,EVER!$A$2:$R$2707,1,0)</f>
        <v>#N/A</v>
      </c>
    </row>
    <row r="2086" customFormat="false" ht="15" hidden="false" customHeight="false" outlineLevel="0" collapsed="false">
      <c r="A2086" s="56" t="s">
        <v>8412</v>
      </c>
      <c r="E2086" s="0" t="e">
        <f aca="false">VLOOKUP(A2086,EVER!$A$2:$R$2707,1,0)</f>
        <v>#N/A</v>
      </c>
    </row>
    <row r="2087" customFormat="false" ht="15" hidden="false" customHeight="false" outlineLevel="0" collapsed="false">
      <c r="A2087" s="56" t="s">
        <v>8413</v>
      </c>
      <c r="B2087" s="56" t="s">
        <v>8414</v>
      </c>
      <c r="C2087" s="56" t="s">
        <v>8415</v>
      </c>
      <c r="D2087" s="56" t="s">
        <v>8416</v>
      </c>
      <c r="E2087" s="0" t="e">
        <f aca="false">VLOOKUP(A2087,EVER!$A$2:$R$2707,1,0)</f>
        <v>#N/A</v>
      </c>
    </row>
    <row r="2088" customFormat="false" ht="15" hidden="false" customHeight="false" outlineLevel="0" collapsed="false">
      <c r="A2088" s="32" t="s">
        <v>5674</v>
      </c>
      <c r="B2088" s="32" t="s">
        <v>10133</v>
      </c>
      <c r="C2088" s="32" t="s">
        <v>22</v>
      </c>
      <c r="D2088" s="32" t="n">
        <v>2</v>
      </c>
      <c r="E2088" s="0" t="str">
        <f aca="false">VLOOKUP(A2088,EVER!$A$2:$R$2707,1,0)</f>
        <v>MUNO0092</v>
      </c>
    </row>
    <row r="2089" customFormat="false" ht="15" hidden="false" customHeight="false" outlineLevel="0" collapsed="false">
      <c r="A2089" s="32" t="s">
        <v>5678</v>
      </c>
      <c r="B2089" s="32" t="s">
        <v>10134</v>
      </c>
      <c r="C2089" s="32" t="s">
        <v>22</v>
      </c>
      <c r="D2089" s="32" t="n">
        <v>4</v>
      </c>
      <c r="E2089" s="0" t="str">
        <f aca="false">VLOOKUP(A2089,EVER!$A$2:$R$2707,1,0)</f>
        <v>MUNO0093</v>
      </c>
    </row>
    <row r="2090" customFormat="false" ht="15" hidden="false" customHeight="false" outlineLevel="0" collapsed="false">
      <c r="A2090" s="32" t="s">
        <v>5681</v>
      </c>
      <c r="B2090" s="32" t="s">
        <v>10135</v>
      </c>
      <c r="C2090" s="32" t="s">
        <v>22</v>
      </c>
      <c r="D2090" s="32" t="n">
        <v>2</v>
      </c>
      <c r="E2090" s="0" t="str">
        <f aca="false">VLOOKUP(A2090,EVER!$A$2:$R$2707,1,0)</f>
        <v>MUNO0095</v>
      </c>
    </row>
    <row r="2091" customFormat="false" ht="15" hidden="false" customHeight="false" outlineLevel="0" collapsed="false">
      <c r="A2091" s="32" t="s">
        <v>5684</v>
      </c>
      <c r="B2091" s="32" t="s">
        <v>10136</v>
      </c>
      <c r="C2091" s="32" t="s">
        <v>22</v>
      </c>
      <c r="D2091" s="32" t="n">
        <v>1</v>
      </c>
      <c r="E2091" s="0" t="str">
        <f aca="false">VLOOKUP(A2091,EVER!$A$2:$R$2707,1,0)</f>
        <v>MUNO0096</v>
      </c>
    </row>
    <row r="2092" customFormat="false" ht="15" hidden="false" customHeight="false" outlineLevel="0" collapsed="false">
      <c r="A2092" s="32" t="s">
        <v>5688</v>
      </c>
      <c r="B2092" s="32" t="s">
        <v>10137</v>
      </c>
      <c r="C2092" s="32" t="s">
        <v>22</v>
      </c>
      <c r="D2092" s="32" t="n">
        <v>1</v>
      </c>
      <c r="E2092" s="0" t="str">
        <f aca="false">VLOOKUP(A2092,EVER!$A$2:$R$2707,1,0)</f>
        <v>MUNO0097</v>
      </c>
    </row>
    <row r="2093" customFormat="false" ht="15" hidden="false" customHeight="false" outlineLevel="0" collapsed="false">
      <c r="A2093" s="32" t="s">
        <v>5692</v>
      </c>
      <c r="B2093" s="32" t="s">
        <v>10138</v>
      </c>
      <c r="C2093" s="32" t="s">
        <v>22</v>
      </c>
      <c r="D2093" s="32" t="n">
        <v>1</v>
      </c>
      <c r="E2093" s="0" t="str">
        <f aca="false">VLOOKUP(A2093,EVER!$A$2:$R$2707,1,0)</f>
        <v>MUNO0098</v>
      </c>
    </row>
    <row r="2094" customFormat="false" ht="15" hidden="false" customHeight="false" outlineLevel="0" collapsed="false">
      <c r="A2094" s="32" t="s">
        <v>5696</v>
      </c>
      <c r="B2094" s="32" t="s">
        <v>10139</v>
      </c>
      <c r="C2094" s="32" t="s">
        <v>22</v>
      </c>
      <c r="D2094" s="32" t="n">
        <v>1</v>
      </c>
      <c r="E2094" s="0" t="str">
        <f aca="false">VLOOKUP(A2094,EVER!$A$2:$R$2707,1,0)</f>
        <v>MUNO0099</v>
      </c>
    </row>
    <row r="2095" customFormat="false" ht="15" hidden="false" customHeight="false" outlineLevel="0" collapsed="false">
      <c r="A2095" s="32" t="s">
        <v>5699</v>
      </c>
      <c r="B2095" s="32" t="s">
        <v>10140</v>
      </c>
      <c r="C2095" s="32" t="s">
        <v>22</v>
      </c>
      <c r="D2095" s="32" t="n">
        <v>1</v>
      </c>
      <c r="E2095" s="0" t="str">
        <f aca="false">VLOOKUP(A2095,EVER!$A$2:$R$2707,1,0)</f>
        <v>MUNO0100</v>
      </c>
    </row>
    <row r="2096" customFormat="false" ht="15" hidden="false" customHeight="false" outlineLevel="0" collapsed="false">
      <c r="A2096" s="32" t="s">
        <v>5702</v>
      </c>
      <c r="B2096" s="32" t="s">
        <v>10141</v>
      </c>
      <c r="C2096" s="32" t="s">
        <v>22</v>
      </c>
      <c r="D2096" s="32" t="n">
        <v>1</v>
      </c>
      <c r="E2096" s="0" t="str">
        <f aca="false">VLOOKUP(A2096,EVER!$A$2:$R$2707,1,0)</f>
        <v>MUNO0101</v>
      </c>
    </row>
    <row r="2097" customFormat="false" ht="15" hidden="false" customHeight="false" outlineLevel="0" collapsed="false">
      <c r="A2097" s="32" t="s">
        <v>5705</v>
      </c>
      <c r="B2097" s="32" t="s">
        <v>10142</v>
      </c>
      <c r="C2097" s="32" t="s">
        <v>22</v>
      </c>
      <c r="D2097" s="32" t="n">
        <v>1</v>
      </c>
      <c r="E2097" s="0" t="str">
        <f aca="false">VLOOKUP(A2097,EVER!$A$2:$R$2707,1,0)</f>
        <v>MUNO0102</v>
      </c>
    </row>
    <row r="2098" customFormat="false" ht="15" hidden="false" customHeight="false" outlineLevel="0" collapsed="false">
      <c r="A2098" s="32" t="s">
        <v>8253</v>
      </c>
      <c r="B2098" s="32" t="s">
        <v>10143</v>
      </c>
      <c r="C2098" s="32" t="s">
        <v>8639</v>
      </c>
      <c r="D2098" s="32" t="n">
        <v>20</v>
      </c>
      <c r="E2098" s="0" t="str">
        <f aca="false">VLOOKUP(A2098,EVER!$A$2:$R$2707,1,0)</f>
        <v>MUNO0103</v>
      </c>
    </row>
    <row r="2099" customFormat="false" ht="15" hidden="false" customHeight="false" outlineLevel="0" collapsed="false">
      <c r="A2099" s="32" t="s">
        <v>10144</v>
      </c>
      <c r="E2099" s="0" t="e">
        <f aca="false">VLOOKUP(A2099,EVER!$A$2:$R$2707,1,0)</f>
        <v>#N/A</v>
      </c>
    </row>
    <row r="2100" customFormat="false" ht="15" hidden="false" customHeight="false" outlineLevel="0" collapsed="false">
      <c r="A2100" s="32" t="s">
        <v>8256</v>
      </c>
      <c r="B2100" s="32" t="s">
        <v>10145</v>
      </c>
      <c r="C2100" s="32" t="s">
        <v>8421</v>
      </c>
      <c r="D2100" s="32" t="n">
        <v>28</v>
      </c>
      <c r="E2100" s="0" t="str">
        <f aca="false">VLOOKUP(A2100,EVER!$A$2:$R$2707,1,0)</f>
        <v>MUNO0104</v>
      </c>
    </row>
    <row r="2101" customFormat="false" ht="15" hidden="false" customHeight="false" outlineLevel="0" collapsed="false">
      <c r="A2101" s="32" t="s">
        <v>10146</v>
      </c>
      <c r="E2101" s="0" t="e">
        <f aca="false">VLOOKUP(A2101,EVER!$A$2:$R$2707,1,0)</f>
        <v>#N/A</v>
      </c>
    </row>
    <row r="2102" customFormat="false" ht="15" hidden="false" customHeight="false" outlineLevel="0" collapsed="false">
      <c r="E2102" s="0" t="e">
        <f aca="false">VLOOKUP(A2102,EVER!$A$2:$R$2707,1,0)</f>
        <v>#N/A</v>
      </c>
    </row>
    <row r="2103" customFormat="false" ht="15" hidden="false" customHeight="false" outlineLevel="0" collapsed="false">
      <c r="A2103" s="32" t="s">
        <v>5708</v>
      </c>
      <c r="B2103" s="32" t="s">
        <v>10147</v>
      </c>
      <c r="C2103" s="32" t="s">
        <v>22</v>
      </c>
      <c r="D2103" s="32" t="n">
        <v>23</v>
      </c>
      <c r="E2103" s="0" t="str">
        <f aca="false">VLOOKUP(A2103,EVER!$A$2:$R$2707,1,0)</f>
        <v>ORRI0001</v>
      </c>
    </row>
    <row r="2104" customFormat="false" ht="15" hidden="false" customHeight="false" outlineLevel="0" collapsed="false">
      <c r="A2104" s="32" t="s">
        <v>5712</v>
      </c>
      <c r="B2104" s="32" t="s">
        <v>10148</v>
      </c>
      <c r="C2104" s="32" t="s">
        <v>22</v>
      </c>
      <c r="D2104" s="32" t="n">
        <v>0</v>
      </c>
      <c r="E2104" s="0" t="str">
        <f aca="false">VLOOKUP(A2104,EVER!$A$2:$R$2707,1,0)</f>
        <v>ORRI0002</v>
      </c>
    </row>
    <row r="2105" customFormat="false" ht="15" hidden="false" customHeight="false" outlineLevel="0" collapsed="false">
      <c r="E2105" s="0" t="e">
        <f aca="false">VLOOKUP(A2105,EVER!$A$2:$R$2707,1,0)</f>
        <v>#N/A</v>
      </c>
    </row>
    <row r="2106" customFormat="false" ht="15" hidden="false" customHeight="false" outlineLevel="0" collapsed="false">
      <c r="A2106" s="32" t="s">
        <v>5715</v>
      </c>
      <c r="B2106" s="32" t="s">
        <v>10149</v>
      </c>
      <c r="C2106" s="32" t="s">
        <v>22</v>
      </c>
      <c r="D2106" s="32" t="n">
        <v>1</v>
      </c>
      <c r="E2106" s="0" t="str">
        <f aca="false">VLOOKUP(A2106,EVER!$A$2:$R$2707,1,0)</f>
        <v>PASA0001</v>
      </c>
    </row>
    <row r="2107" customFormat="false" ht="15" hidden="false" customHeight="false" outlineLevel="0" collapsed="false">
      <c r="A2107" s="32" t="s">
        <v>5720</v>
      </c>
      <c r="B2107" s="32" t="s">
        <v>10150</v>
      </c>
      <c r="C2107" s="32" t="s">
        <v>22</v>
      </c>
      <c r="D2107" s="32" t="n">
        <v>5</v>
      </c>
      <c r="E2107" s="0" t="str">
        <f aca="false">VLOOKUP(A2107,EVER!$A$2:$R$2707,1,0)</f>
        <v>PASA0002</v>
      </c>
    </row>
    <row r="2108" customFormat="false" ht="15" hidden="false" customHeight="false" outlineLevel="0" collapsed="false">
      <c r="A2108" s="32" t="s">
        <v>5723</v>
      </c>
      <c r="B2108" s="32" t="s">
        <v>10151</v>
      </c>
      <c r="C2108" s="32" t="s">
        <v>22</v>
      </c>
      <c r="D2108" s="32" t="n">
        <v>1</v>
      </c>
      <c r="E2108" s="0" t="str">
        <f aca="false">VLOOKUP(A2108,EVER!$A$2:$R$2707,1,0)</f>
        <v>PASA0003</v>
      </c>
    </row>
    <row r="2109" customFormat="false" ht="15" hidden="false" customHeight="false" outlineLevel="0" collapsed="false">
      <c r="A2109" s="32" t="s">
        <v>5726</v>
      </c>
      <c r="B2109" s="32" t="s">
        <v>10152</v>
      </c>
      <c r="C2109" s="32" t="s">
        <v>22</v>
      </c>
      <c r="D2109" s="32" t="n">
        <v>4</v>
      </c>
      <c r="E2109" s="0" t="str">
        <f aca="false">VLOOKUP(A2109,EVER!$A$2:$R$2707,1,0)</f>
        <v>PASA0004</v>
      </c>
    </row>
    <row r="2110" customFormat="false" ht="15" hidden="false" customHeight="false" outlineLevel="0" collapsed="false">
      <c r="A2110" s="32" t="s">
        <v>5729</v>
      </c>
      <c r="B2110" s="32" t="s">
        <v>10152</v>
      </c>
      <c r="C2110" s="32" t="s">
        <v>22</v>
      </c>
      <c r="D2110" s="32" t="n">
        <v>1</v>
      </c>
      <c r="E2110" s="0" t="str">
        <f aca="false">VLOOKUP(A2110,EVER!$A$2:$R$2707,1,0)</f>
        <v>PASA0005</v>
      </c>
    </row>
    <row r="2111" customFormat="false" ht="15" hidden="false" customHeight="false" outlineLevel="0" collapsed="false">
      <c r="A2111" s="32" t="s">
        <v>5730</v>
      </c>
      <c r="B2111" s="32" t="s">
        <v>10153</v>
      </c>
      <c r="C2111" s="32" t="s">
        <v>22</v>
      </c>
      <c r="D2111" s="32" t="n">
        <v>1</v>
      </c>
      <c r="E2111" s="0" t="str">
        <f aca="false">VLOOKUP(A2111,EVER!$A$2:$R$2707,1,0)</f>
        <v>PASA0006</v>
      </c>
    </row>
    <row r="2112" customFormat="false" ht="15" hidden="false" customHeight="false" outlineLevel="0" collapsed="false">
      <c r="A2112" s="32" t="s">
        <v>8259</v>
      </c>
      <c r="B2112" s="32" t="s">
        <v>10154</v>
      </c>
      <c r="C2112" s="32" t="s">
        <v>8461</v>
      </c>
      <c r="D2112" s="32" t="n">
        <v>6</v>
      </c>
      <c r="E2112" s="0" t="str">
        <f aca="false">VLOOKUP(A2112,EVER!$A$2:$R$2707,1,0)</f>
        <v>PASA0007</v>
      </c>
    </row>
    <row r="2113" customFormat="false" ht="15" hidden="false" customHeight="false" outlineLevel="0" collapsed="false">
      <c r="E2113" s="0" t="e">
        <f aca="false">VLOOKUP(A2113,EVER!$A$2:$R$2707,1,0)</f>
        <v>#N/A</v>
      </c>
    </row>
    <row r="2114" customFormat="false" ht="15" hidden="false" customHeight="false" outlineLevel="0" collapsed="false">
      <c r="A2114" s="32" t="s">
        <v>5733</v>
      </c>
      <c r="B2114" s="32" t="s">
        <v>10155</v>
      </c>
      <c r="C2114" s="32" t="s">
        <v>22</v>
      </c>
      <c r="D2114" s="32" t="n">
        <v>8</v>
      </c>
      <c r="E2114" s="0" t="str">
        <f aca="false">VLOOKUP(A2114,EVER!$A$2:$R$2707,1,0)</f>
        <v>PAST00010</v>
      </c>
    </row>
    <row r="2115" customFormat="false" ht="15" hidden="false" customHeight="false" outlineLevel="0" collapsed="false">
      <c r="A2115" s="32" t="s">
        <v>5737</v>
      </c>
      <c r="B2115" s="32" t="s">
        <v>10156</v>
      </c>
      <c r="C2115" s="32" t="s">
        <v>22</v>
      </c>
      <c r="D2115" s="32" t="n">
        <v>6</v>
      </c>
      <c r="E2115" s="0" t="str">
        <f aca="false">VLOOKUP(A2115,EVER!$A$2:$R$2707,1,0)</f>
        <v>PAST00011</v>
      </c>
    </row>
    <row r="2116" customFormat="false" ht="15" hidden="false" customHeight="false" outlineLevel="0" collapsed="false">
      <c r="A2116" s="32" t="s">
        <v>5740</v>
      </c>
      <c r="B2116" s="32" t="s">
        <v>10157</v>
      </c>
      <c r="C2116" s="32" t="s">
        <v>22</v>
      </c>
      <c r="D2116" s="32" t="n">
        <v>2</v>
      </c>
      <c r="E2116" s="0" t="str">
        <f aca="false">VLOOKUP(A2116,EVER!$A$2:$R$2707,1,0)</f>
        <v>PAST0002</v>
      </c>
    </row>
    <row r="2117" customFormat="false" ht="15" hidden="false" customHeight="false" outlineLevel="0" collapsed="false">
      <c r="A2117" s="32" t="s">
        <v>5743</v>
      </c>
      <c r="B2117" s="32" t="s">
        <v>10158</v>
      </c>
      <c r="C2117" s="32" t="s">
        <v>22</v>
      </c>
      <c r="D2117" s="32" t="n">
        <v>1</v>
      </c>
      <c r="E2117" s="0" t="str">
        <f aca="false">VLOOKUP(A2117,EVER!$A$2:$R$2707,1,0)</f>
        <v>PAST0003</v>
      </c>
    </row>
    <row r="2118" customFormat="false" ht="15" hidden="false" customHeight="false" outlineLevel="0" collapsed="false">
      <c r="A2118" s="32" t="s">
        <v>5746</v>
      </c>
      <c r="B2118" s="32" t="s">
        <v>10159</v>
      </c>
      <c r="C2118" s="32" t="s">
        <v>22</v>
      </c>
      <c r="D2118" s="32" t="n">
        <v>5</v>
      </c>
      <c r="E2118" s="0" t="str">
        <f aca="false">VLOOKUP(A2118,EVER!$A$2:$R$2707,1,0)</f>
        <v>PAST0004</v>
      </c>
    </row>
    <row r="2119" customFormat="false" ht="15" hidden="false" customHeight="false" outlineLevel="0" collapsed="false">
      <c r="A2119" s="32" t="s">
        <v>5749</v>
      </c>
      <c r="B2119" s="32" t="s">
        <v>10160</v>
      </c>
      <c r="C2119" s="32" t="s">
        <v>22</v>
      </c>
      <c r="D2119" s="32" t="n">
        <v>3</v>
      </c>
      <c r="E2119" s="0" t="str">
        <f aca="false">VLOOKUP(A2119,EVER!$A$2:$R$2707,1,0)</f>
        <v>PAST0005</v>
      </c>
    </row>
    <row r="2120" customFormat="false" ht="15" hidden="false" customHeight="false" outlineLevel="0" collapsed="false">
      <c r="A2120" s="32" t="s">
        <v>5752</v>
      </c>
      <c r="B2120" s="32" t="s">
        <v>10161</v>
      </c>
      <c r="C2120" s="32" t="s">
        <v>22</v>
      </c>
      <c r="D2120" s="32" t="n">
        <v>6</v>
      </c>
      <c r="E2120" s="0" t="str">
        <f aca="false">VLOOKUP(A2120,EVER!$A$2:$R$2707,1,0)</f>
        <v>PAST0006</v>
      </c>
    </row>
    <row r="2121" customFormat="false" ht="15" hidden="false" customHeight="false" outlineLevel="0" collapsed="false">
      <c r="A2121" s="32" t="s">
        <v>5755</v>
      </c>
      <c r="B2121" s="32" t="s">
        <v>10162</v>
      </c>
      <c r="C2121" s="32" t="s">
        <v>22</v>
      </c>
      <c r="D2121" s="32" t="n">
        <v>5</v>
      </c>
      <c r="E2121" s="0" t="str">
        <f aca="false">VLOOKUP(A2121,EVER!$A$2:$R$2707,1,0)</f>
        <v>PAST0007</v>
      </c>
    </row>
    <row r="2122" customFormat="false" ht="15" hidden="false" customHeight="false" outlineLevel="0" collapsed="false">
      <c r="A2122" s="32" t="s">
        <v>5758</v>
      </c>
      <c r="B2122" s="32" t="s">
        <v>10163</v>
      </c>
      <c r="C2122" s="32" t="s">
        <v>22</v>
      </c>
      <c r="D2122" s="32" t="n">
        <v>2</v>
      </c>
      <c r="E2122" s="0" t="str">
        <f aca="false">VLOOKUP(A2122,EVER!$A$2:$R$2707,1,0)</f>
        <v>PAST0008</v>
      </c>
    </row>
    <row r="2123" customFormat="false" ht="15" hidden="false" customHeight="false" outlineLevel="0" collapsed="false">
      <c r="A2123" s="32" t="s">
        <v>5761</v>
      </c>
      <c r="B2123" s="32" t="s">
        <v>10164</v>
      </c>
      <c r="C2123" s="32" t="s">
        <v>22</v>
      </c>
      <c r="D2123" s="32" t="n">
        <v>4</v>
      </c>
      <c r="E2123" s="0" t="str">
        <f aca="false">VLOOKUP(A2123,EVER!$A$2:$R$2707,1,0)</f>
        <v>PAST0009</v>
      </c>
    </row>
    <row r="2124" customFormat="false" ht="15" hidden="false" customHeight="false" outlineLevel="0" collapsed="false">
      <c r="A2124" s="32" t="s">
        <v>5764</v>
      </c>
      <c r="B2124" s="32" t="s">
        <v>10165</v>
      </c>
      <c r="C2124" s="32" t="s">
        <v>22</v>
      </c>
      <c r="D2124" s="32" t="n">
        <v>2</v>
      </c>
      <c r="E2124" s="0" t="str">
        <f aca="false">VLOOKUP(A2124,EVER!$A$2:$R$2707,1,0)</f>
        <v>PAST0010</v>
      </c>
    </row>
    <row r="2125" customFormat="false" ht="15" hidden="false" customHeight="false" outlineLevel="0" collapsed="false">
      <c r="A2125" s="32" t="s">
        <v>5767</v>
      </c>
      <c r="B2125" s="32" t="s">
        <v>10166</v>
      </c>
      <c r="C2125" s="32" t="s">
        <v>22</v>
      </c>
      <c r="D2125" s="32" t="n">
        <v>0</v>
      </c>
      <c r="E2125" s="0" t="str">
        <f aca="false">VLOOKUP(A2125,EVER!$A$2:$R$2707,1,0)</f>
        <v>PAST0011</v>
      </c>
    </row>
    <row r="2126" customFormat="false" ht="15" hidden="false" customHeight="false" outlineLevel="0" collapsed="false">
      <c r="A2126" s="32" t="s">
        <v>5770</v>
      </c>
      <c r="B2126" s="32" t="s">
        <v>10167</v>
      </c>
      <c r="C2126" s="32" t="s">
        <v>22</v>
      </c>
      <c r="D2126" s="32" t="n">
        <v>6</v>
      </c>
      <c r="E2126" s="0" t="str">
        <f aca="false">VLOOKUP(A2126,EVER!$A$2:$R$2707,1,0)</f>
        <v>PAST0012</v>
      </c>
    </row>
    <row r="2127" customFormat="false" ht="15" hidden="false" customHeight="false" outlineLevel="0" collapsed="false">
      <c r="E2127" s="0" t="e">
        <f aca="false">VLOOKUP(A2127,EVER!$A$2:$R$2707,1,0)</f>
        <v>#N/A</v>
      </c>
    </row>
    <row r="2128" customFormat="false" ht="15" hidden="false" customHeight="false" outlineLevel="0" collapsed="false">
      <c r="A2128" s="57" t="s">
        <v>10168</v>
      </c>
      <c r="E2128" s="0" t="e">
        <f aca="false">VLOOKUP(A2128,EVER!$A$2:$R$2707,1,0)</f>
        <v>#N/A</v>
      </c>
    </row>
    <row r="2129" customFormat="false" ht="15" hidden="false" customHeight="false" outlineLevel="0" collapsed="false">
      <c r="E2129" s="0" t="e">
        <f aca="false">VLOOKUP(A2129,EVER!$A$2:$R$2707,1,0)</f>
        <v>#N/A</v>
      </c>
    </row>
    <row r="2130" customFormat="false" ht="15" hidden="false" customHeight="false" outlineLevel="0" collapsed="false">
      <c r="A2130" s="56" t="s">
        <v>8412</v>
      </c>
      <c r="E2130" s="0" t="e">
        <f aca="false">VLOOKUP(A2130,EVER!$A$2:$R$2707,1,0)</f>
        <v>#N/A</v>
      </c>
    </row>
    <row r="2131" customFormat="false" ht="15" hidden="false" customHeight="false" outlineLevel="0" collapsed="false">
      <c r="A2131" s="56" t="s">
        <v>8413</v>
      </c>
      <c r="B2131" s="56" t="s">
        <v>8414</v>
      </c>
      <c r="C2131" s="56" t="s">
        <v>8415</v>
      </c>
      <c r="D2131" s="56" t="s">
        <v>8416</v>
      </c>
      <c r="E2131" s="0" t="e">
        <f aca="false">VLOOKUP(A2131,EVER!$A$2:$R$2707,1,0)</f>
        <v>#N/A</v>
      </c>
    </row>
    <row r="2132" customFormat="false" ht="15" hidden="false" customHeight="false" outlineLevel="0" collapsed="false">
      <c r="A2132" s="32" t="s">
        <v>5772</v>
      </c>
      <c r="B2132" s="32" t="s">
        <v>10169</v>
      </c>
      <c r="C2132" s="32" t="s">
        <v>22</v>
      </c>
      <c r="D2132" s="32" t="n">
        <v>3</v>
      </c>
      <c r="E2132" s="0" t="str">
        <f aca="false">VLOOKUP(A2132,EVER!$A$2:$R$2707,1,0)</f>
        <v>PAST0013</v>
      </c>
    </row>
    <row r="2133" customFormat="false" ht="15" hidden="false" customHeight="false" outlineLevel="0" collapsed="false">
      <c r="A2133" s="32" t="s">
        <v>5775</v>
      </c>
      <c r="B2133" s="32" t="s">
        <v>10170</v>
      </c>
      <c r="C2133" s="32" t="s">
        <v>22</v>
      </c>
      <c r="D2133" s="32" t="n">
        <v>3</v>
      </c>
      <c r="E2133" s="0" t="str">
        <f aca="false">VLOOKUP(A2133,EVER!$A$2:$R$2707,1,0)</f>
        <v>PAST0014</v>
      </c>
    </row>
    <row r="2134" customFormat="false" ht="15" hidden="false" customHeight="false" outlineLevel="0" collapsed="false">
      <c r="A2134" s="32" t="s">
        <v>5779</v>
      </c>
      <c r="B2134" s="32" t="s">
        <v>10171</v>
      </c>
      <c r="C2134" s="32" t="s">
        <v>22</v>
      </c>
      <c r="D2134" s="32" t="n">
        <v>1</v>
      </c>
      <c r="E2134" s="0" t="str">
        <f aca="false">VLOOKUP(A2134,EVER!$A$2:$R$2707,1,0)</f>
        <v>PAST0015</v>
      </c>
    </row>
    <row r="2135" customFormat="false" ht="15" hidden="false" customHeight="false" outlineLevel="0" collapsed="false">
      <c r="E2135" s="0" t="e">
        <f aca="false">VLOOKUP(A2135,EVER!$A$2:$R$2707,1,0)</f>
        <v>#N/A</v>
      </c>
    </row>
    <row r="2136" customFormat="false" ht="15" hidden="false" customHeight="false" outlineLevel="0" collapsed="false">
      <c r="A2136" s="32" t="s">
        <v>5782</v>
      </c>
      <c r="B2136" s="32" t="s">
        <v>10172</v>
      </c>
      <c r="C2136" s="32" t="s">
        <v>22</v>
      </c>
      <c r="D2136" s="32" t="n">
        <v>1</v>
      </c>
      <c r="E2136" s="0" t="str">
        <f aca="false">VLOOKUP(A2136,EVER!$A$2:$R$2707,1,0)</f>
        <v>PIST0001</v>
      </c>
    </row>
    <row r="2137" customFormat="false" ht="15" hidden="false" customHeight="false" outlineLevel="0" collapsed="false">
      <c r="A2137" s="32" t="s">
        <v>5787</v>
      </c>
      <c r="B2137" s="32" t="s">
        <v>10173</v>
      </c>
      <c r="C2137" s="32" t="s">
        <v>22</v>
      </c>
      <c r="D2137" s="32" t="n">
        <v>3</v>
      </c>
      <c r="E2137" s="0" t="str">
        <f aca="false">VLOOKUP(A2137,EVER!$A$2:$R$2707,1,0)</f>
        <v>PIST0002</v>
      </c>
    </row>
    <row r="2138" customFormat="false" ht="15" hidden="false" customHeight="false" outlineLevel="0" collapsed="false">
      <c r="A2138" s="32" t="s">
        <v>5792</v>
      </c>
      <c r="B2138" s="32" t="s">
        <v>10174</v>
      </c>
      <c r="C2138" s="32" t="s">
        <v>22</v>
      </c>
      <c r="D2138" s="32" t="n">
        <v>1</v>
      </c>
      <c r="E2138" s="0" t="str">
        <f aca="false">VLOOKUP(A2138,EVER!$A$2:$R$2707,1,0)</f>
        <v>PIST0004</v>
      </c>
    </row>
    <row r="2139" customFormat="false" ht="15" hidden="false" customHeight="false" outlineLevel="0" collapsed="false">
      <c r="A2139" s="32" t="s">
        <v>5796</v>
      </c>
      <c r="B2139" s="32" t="s">
        <v>10175</v>
      </c>
      <c r="C2139" s="32" t="s">
        <v>22</v>
      </c>
      <c r="D2139" s="32" t="n">
        <v>2</v>
      </c>
      <c r="E2139" s="0" t="str">
        <f aca="false">VLOOKUP(A2139,EVER!$A$2:$R$2707,1,0)</f>
        <v>PIST00101</v>
      </c>
    </row>
    <row r="2140" customFormat="false" ht="15" hidden="false" customHeight="false" outlineLevel="0" collapsed="false">
      <c r="A2140" s="32" t="s">
        <v>5800</v>
      </c>
      <c r="B2140" s="32" t="s">
        <v>10176</v>
      </c>
      <c r="C2140" s="32" t="s">
        <v>22</v>
      </c>
      <c r="D2140" s="32" t="n">
        <v>3</v>
      </c>
      <c r="E2140" s="0" t="str">
        <f aca="false">VLOOKUP(A2140,EVER!$A$2:$R$2707,1,0)</f>
        <v>PIST00103</v>
      </c>
    </row>
    <row r="2141" customFormat="false" ht="15" hidden="false" customHeight="false" outlineLevel="0" collapsed="false">
      <c r="A2141" s="32" t="s">
        <v>5804</v>
      </c>
      <c r="B2141" s="32" t="s">
        <v>10177</v>
      </c>
      <c r="C2141" s="32" t="s">
        <v>22</v>
      </c>
      <c r="D2141" s="32" t="n">
        <v>2</v>
      </c>
      <c r="E2141" s="0" t="str">
        <f aca="false">VLOOKUP(A2141,EVER!$A$2:$R$2707,1,0)</f>
        <v>PIST00104</v>
      </c>
    </row>
    <row r="2142" customFormat="false" ht="15" hidden="false" customHeight="false" outlineLevel="0" collapsed="false">
      <c r="A2142" s="32" t="s">
        <v>5809</v>
      </c>
      <c r="B2142" s="32" t="s">
        <v>10178</v>
      </c>
      <c r="C2142" s="32" t="s">
        <v>22</v>
      </c>
      <c r="D2142" s="32" t="n">
        <v>1</v>
      </c>
      <c r="E2142" s="0" t="str">
        <f aca="false">VLOOKUP(A2142,EVER!$A$2:$R$2707,1,0)</f>
        <v>PIST00109</v>
      </c>
    </row>
    <row r="2143" customFormat="false" ht="15" hidden="false" customHeight="false" outlineLevel="0" collapsed="false">
      <c r="A2143" s="32" t="s">
        <v>5812</v>
      </c>
      <c r="B2143" s="32" t="s">
        <v>10179</v>
      </c>
      <c r="C2143" s="32" t="s">
        <v>22</v>
      </c>
      <c r="D2143" s="32" t="n">
        <v>1</v>
      </c>
      <c r="E2143" s="0" t="str">
        <f aca="false">VLOOKUP(A2143,EVER!$A$2:$R$2707,1,0)</f>
        <v>PIST00110</v>
      </c>
    </row>
    <row r="2144" customFormat="false" ht="15" hidden="false" customHeight="false" outlineLevel="0" collapsed="false">
      <c r="A2144" s="32" t="s">
        <v>5815</v>
      </c>
      <c r="B2144" s="32" t="s">
        <v>10180</v>
      </c>
      <c r="C2144" s="32" t="s">
        <v>22</v>
      </c>
      <c r="D2144" s="32" t="n">
        <v>1</v>
      </c>
      <c r="E2144" s="0" t="str">
        <f aca="false">VLOOKUP(A2144,EVER!$A$2:$R$2707,1,0)</f>
        <v>PIST00113</v>
      </c>
    </row>
    <row r="2145" customFormat="false" ht="15" hidden="false" customHeight="false" outlineLevel="0" collapsed="false">
      <c r="A2145" s="32" t="s">
        <v>5819</v>
      </c>
      <c r="B2145" s="32" t="s">
        <v>10181</v>
      </c>
      <c r="C2145" s="32" t="s">
        <v>22</v>
      </c>
      <c r="D2145" s="32" t="n">
        <v>1</v>
      </c>
      <c r="E2145" s="0" t="str">
        <f aca="false">VLOOKUP(A2145,EVER!$A$2:$R$2707,1,0)</f>
        <v>PIST00117</v>
      </c>
    </row>
    <row r="2146" customFormat="false" ht="15" hidden="false" customHeight="false" outlineLevel="0" collapsed="false">
      <c r="A2146" s="32" t="s">
        <v>5823</v>
      </c>
      <c r="B2146" s="32" t="s">
        <v>10182</v>
      </c>
      <c r="C2146" s="32" t="s">
        <v>22</v>
      </c>
      <c r="D2146" s="32" t="n">
        <v>1</v>
      </c>
      <c r="E2146" s="0" t="str">
        <f aca="false">VLOOKUP(A2146,EVER!$A$2:$R$2707,1,0)</f>
        <v>PIST00124</v>
      </c>
    </row>
    <row r="2147" customFormat="false" ht="15" hidden="false" customHeight="false" outlineLevel="0" collapsed="false">
      <c r="A2147" s="32" t="s">
        <v>5827</v>
      </c>
      <c r="B2147" s="32" t="s">
        <v>10183</v>
      </c>
      <c r="C2147" s="32" t="s">
        <v>22</v>
      </c>
      <c r="D2147" s="32" t="n">
        <v>4</v>
      </c>
      <c r="E2147" s="0" t="str">
        <f aca="false">VLOOKUP(A2147,EVER!$A$2:$R$2707,1,0)</f>
        <v>PIST00125</v>
      </c>
    </row>
    <row r="2148" customFormat="false" ht="15" hidden="false" customHeight="false" outlineLevel="0" collapsed="false">
      <c r="A2148" s="32" t="s">
        <v>5831</v>
      </c>
      <c r="B2148" s="32" t="s">
        <v>10184</v>
      </c>
      <c r="C2148" s="32" t="s">
        <v>22</v>
      </c>
      <c r="D2148" s="32" t="n">
        <v>1</v>
      </c>
      <c r="E2148" s="0" t="str">
        <f aca="false">VLOOKUP(A2148,EVER!$A$2:$R$2707,1,0)</f>
        <v>PIST00128</v>
      </c>
    </row>
    <row r="2149" customFormat="false" ht="15" hidden="false" customHeight="false" outlineLevel="0" collapsed="false">
      <c r="A2149" s="32" t="s">
        <v>5834</v>
      </c>
      <c r="B2149" s="32" t="s">
        <v>10185</v>
      </c>
      <c r="C2149" s="32" t="s">
        <v>22</v>
      </c>
      <c r="D2149" s="32" t="n">
        <v>3</v>
      </c>
      <c r="E2149" s="0" t="str">
        <f aca="false">VLOOKUP(A2149,EVER!$A$2:$R$2707,1,0)</f>
        <v>PIST00133</v>
      </c>
    </row>
    <row r="2150" customFormat="false" ht="15" hidden="false" customHeight="false" outlineLevel="0" collapsed="false">
      <c r="A2150" s="32" t="s">
        <v>5838</v>
      </c>
      <c r="B2150" s="32" t="s">
        <v>10186</v>
      </c>
      <c r="C2150" s="32" t="s">
        <v>22</v>
      </c>
      <c r="D2150" s="32" t="n">
        <v>1</v>
      </c>
      <c r="E2150" s="0" t="str">
        <f aca="false">VLOOKUP(A2150,EVER!$A$2:$R$2707,1,0)</f>
        <v>PIST00134</v>
      </c>
    </row>
    <row r="2151" customFormat="false" ht="15" hidden="false" customHeight="false" outlineLevel="0" collapsed="false">
      <c r="A2151" s="32" t="s">
        <v>5841</v>
      </c>
      <c r="B2151" s="32" t="s">
        <v>10187</v>
      </c>
      <c r="C2151" s="32" t="s">
        <v>22</v>
      </c>
      <c r="D2151" s="32" t="n">
        <v>2</v>
      </c>
      <c r="E2151" s="0" t="str">
        <f aca="false">VLOOKUP(A2151,EVER!$A$2:$R$2707,1,0)</f>
        <v>PIST00138</v>
      </c>
    </row>
    <row r="2152" customFormat="false" ht="15" hidden="false" customHeight="false" outlineLevel="0" collapsed="false">
      <c r="A2152" s="32" t="s">
        <v>5843</v>
      </c>
      <c r="B2152" s="32" t="s">
        <v>10188</v>
      </c>
      <c r="C2152" s="32" t="s">
        <v>22</v>
      </c>
      <c r="D2152" s="32" t="n">
        <v>0</v>
      </c>
      <c r="E2152" s="0" t="str">
        <f aca="false">VLOOKUP(A2152,EVER!$A$2:$R$2707,1,0)</f>
        <v>PIST0014</v>
      </c>
    </row>
    <row r="2153" customFormat="false" ht="15" hidden="false" customHeight="false" outlineLevel="0" collapsed="false">
      <c r="A2153" s="32" t="s">
        <v>5847</v>
      </c>
      <c r="B2153" s="32" t="s">
        <v>10189</v>
      </c>
      <c r="C2153" s="32" t="s">
        <v>22</v>
      </c>
      <c r="D2153" s="32" t="n">
        <v>2</v>
      </c>
      <c r="E2153" s="0" t="str">
        <f aca="false">VLOOKUP(A2153,EVER!$A$2:$R$2707,1,0)</f>
        <v>PIST00140</v>
      </c>
    </row>
    <row r="2154" customFormat="false" ht="15" hidden="false" customHeight="false" outlineLevel="0" collapsed="false">
      <c r="A2154" s="32" t="s">
        <v>5851</v>
      </c>
      <c r="B2154" s="32" t="s">
        <v>10190</v>
      </c>
      <c r="C2154" s="32" t="s">
        <v>22</v>
      </c>
      <c r="D2154" s="32" t="n">
        <v>1</v>
      </c>
      <c r="E2154" s="0" t="str">
        <f aca="false">VLOOKUP(A2154,EVER!$A$2:$R$2707,1,0)</f>
        <v>PIST00142</v>
      </c>
    </row>
    <row r="2155" customFormat="false" ht="15" hidden="false" customHeight="false" outlineLevel="0" collapsed="false">
      <c r="A2155" s="32" t="s">
        <v>5854</v>
      </c>
      <c r="B2155" s="32" t="s">
        <v>10191</v>
      </c>
      <c r="C2155" s="32" t="s">
        <v>22</v>
      </c>
      <c r="D2155" s="32" t="n">
        <v>0</v>
      </c>
      <c r="E2155" s="0" t="str">
        <f aca="false">VLOOKUP(A2155,EVER!$A$2:$R$2707,1,0)</f>
        <v>PIST00148</v>
      </c>
    </row>
    <row r="2156" customFormat="false" ht="15" hidden="false" customHeight="false" outlineLevel="0" collapsed="false">
      <c r="A2156" s="32" t="s">
        <v>5857</v>
      </c>
      <c r="B2156" s="32" t="s">
        <v>10192</v>
      </c>
      <c r="C2156" s="32" t="s">
        <v>22</v>
      </c>
      <c r="D2156" s="32" t="n">
        <v>2</v>
      </c>
      <c r="E2156" s="0" t="str">
        <f aca="false">VLOOKUP(A2156,EVER!$A$2:$R$2707,1,0)</f>
        <v>PIST00157</v>
      </c>
    </row>
    <row r="2157" customFormat="false" ht="15" hidden="false" customHeight="false" outlineLevel="0" collapsed="false">
      <c r="A2157" s="32" t="s">
        <v>5861</v>
      </c>
      <c r="B2157" s="32" t="s">
        <v>10193</v>
      </c>
      <c r="C2157" s="32" t="s">
        <v>22</v>
      </c>
      <c r="D2157" s="32" t="n">
        <v>2</v>
      </c>
      <c r="E2157" s="0" t="str">
        <f aca="false">VLOOKUP(A2157,EVER!$A$2:$R$2707,1,0)</f>
        <v>PIST00164</v>
      </c>
    </row>
    <row r="2158" customFormat="false" ht="15" hidden="false" customHeight="false" outlineLevel="0" collapsed="false">
      <c r="A2158" s="32" t="s">
        <v>5864</v>
      </c>
      <c r="B2158" s="32" t="s">
        <v>10194</v>
      </c>
      <c r="C2158" s="32" t="s">
        <v>22</v>
      </c>
      <c r="D2158" s="32" t="n">
        <v>1</v>
      </c>
      <c r="E2158" s="0" t="str">
        <f aca="false">VLOOKUP(A2158,EVER!$A$2:$R$2707,1,0)</f>
        <v>PIST00165</v>
      </c>
    </row>
    <row r="2159" customFormat="false" ht="15" hidden="false" customHeight="false" outlineLevel="0" collapsed="false">
      <c r="A2159" s="32" t="s">
        <v>5868</v>
      </c>
      <c r="B2159" s="32" t="s">
        <v>10195</v>
      </c>
      <c r="C2159" s="32" t="s">
        <v>22</v>
      </c>
      <c r="D2159" s="32" t="n">
        <v>1</v>
      </c>
      <c r="E2159" s="0" t="str">
        <f aca="false">VLOOKUP(A2159,EVER!$A$2:$R$2707,1,0)</f>
        <v>PIST00169</v>
      </c>
    </row>
    <row r="2160" customFormat="false" ht="15" hidden="false" customHeight="false" outlineLevel="0" collapsed="false">
      <c r="A2160" s="32" t="s">
        <v>5871</v>
      </c>
      <c r="B2160" s="32" t="s">
        <v>10196</v>
      </c>
      <c r="C2160" s="32" t="s">
        <v>22</v>
      </c>
      <c r="D2160" s="32" t="n">
        <v>1</v>
      </c>
      <c r="E2160" s="0" t="str">
        <f aca="false">VLOOKUP(A2160,EVER!$A$2:$R$2707,1,0)</f>
        <v>PIST0017</v>
      </c>
    </row>
    <row r="2161" customFormat="false" ht="15" hidden="false" customHeight="false" outlineLevel="0" collapsed="false">
      <c r="A2161" s="32" t="s">
        <v>5874</v>
      </c>
      <c r="B2161" s="32" t="s">
        <v>10197</v>
      </c>
      <c r="C2161" s="32" t="s">
        <v>22</v>
      </c>
      <c r="D2161" s="32" t="n">
        <v>2</v>
      </c>
      <c r="E2161" s="0" t="str">
        <f aca="false">VLOOKUP(A2161,EVER!$A$2:$R$2707,1,0)</f>
        <v>PIST00171</v>
      </c>
    </row>
    <row r="2162" customFormat="false" ht="15" hidden="false" customHeight="false" outlineLevel="0" collapsed="false">
      <c r="A2162" s="32" t="s">
        <v>5877</v>
      </c>
      <c r="B2162" s="32" t="s">
        <v>10198</v>
      </c>
      <c r="C2162" s="32" t="s">
        <v>22</v>
      </c>
      <c r="D2162" s="32" t="n">
        <v>1</v>
      </c>
      <c r="E2162" s="0" t="str">
        <f aca="false">VLOOKUP(A2162,EVER!$A$2:$R$2707,1,0)</f>
        <v>PIST00174</v>
      </c>
    </row>
    <row r="2163" customFormat="false" ht="15" hidden="false" customHeight="false" outlineLevel="0" collapsed="false">
      <c r="A2163" s="32" t="s">
        <v>5881</v>
      </c>
      <c r="B2163" s="32" t="s">
        <v>10199</v>
      </c>
      <c r="C2163" s="32" t="s">
        <v>22</v>
      </c>
      <c r="D2163" s="32" t="n">
        <v>3</v>
      </c>
      <c r="E2163" s="0" t="str">
        <f aca="false">VLOOKUP(A2163,EVER!$A$2:$R$2707,1,0)</f>
        <v>PIST00176</v>
      </c>
    </row>
    <row r="2164" customFormat="false" ht="15" hidden="false" customHeight="false" outlineLevel="0" collapsed="false">
      <c r="A2164" s="32" t="s">
        <v>5885</v>
      </c>
      <c r="B2164" s="32" t="s">
        <v>10200</v>
      </c>
      <c r="C2164" s="32" t="s">
        <v>22</v>
      </c>
      <c r="D2164" s="32" t="n">
        <v>1</v>
      </c>
      <c r="E2164" s="0" t="str">
        <f aca="false">VLOOKUP(A2164,EVER!$A$2:$R$2707,1,0)</f>
        <v>PIST0018</v>
      </c>
    </row>
    <row r="2165" customFormat="false" ht="15" hidden="false" customHeight="false" outlineLevel="0" collapsed="false">
      <c r="A2165" s="32" t="s">
        <v>5888</v>
      </c>
      <c r="B2165" s="32" t="s">
        <v>10201</v>
      </c>
      <c r="C2165" s="32" t="s">
        <v>22</v>
      </c>
      <c r="D2165" s="32" t="n">
        <v>1</v>
      </c>
      <c r="E2165" s="0" t="str">
        <f aca="false">VLOOKUP(A2165,EVER!$A$2:$R$2707,1,0)</f>
        <v>PIST00180</v>
      </c>
    </row>
    <row r="2166" customFormat="false" ht="15" hidden="false" customHeight="false" outlineLevel="0" collapsed="false">
      <c r="A2166" s="32" t="s">
        <v>5892</v>
      </c>
      <c r="B2166" s="32" t="s">
        <v>10202</v>
      </c>
      <c r="C2166" s="32" t="s">
        <v>22</v>
      </c>
      <c r="D2166" s="32" t="n">
        <v>1</v>
      </c>
      <c r="E2166" s="0" t="str">
        <f aca="false">VLOOKUP(A2166,EVER!$A$2:$R$2707,1,0)</f>
        <v>PIST00182</v>
      </c>
    </row>
    <row r="2167" customFormat="false" ht="15" hidden="false" customHeight="false" outlineLevel="0" collapsed="false">
      <c r="A2167" s="32" t="s">
        <v>5896</v>
      </c>
      <c r="B2167" s="32" t="s">
        <v>10203</v>
      </c>
      <c r="C2167" s="32" t="s">
        <v>22</v>
      </c>
      <c r="D2167" s="32" t="n">
        <v>2</v>
      </c>
      <c r="E2167" s="0" t="str">
        <f aca="false">VLOOKUP(A2167,EVER!$A$2:$R$2707,1,0)</f>
        <v>PIST00185</v>
      </c>
    </row>
    <row r="2168" customFormat="false" ht="15" hidden="false" customHeight="false" outlineLevel="0" collapsed="false">
      <c r="A2168" s="32" t="s">
        <v>5900</v>
      </c>
      <c r="B2168" s="32" t="s">
        <v>10204</v>
      </c>
      <c r="C2168" s="32" t="s">
        <v>22</v>
      </c>
      <c r="D2168" s="32" t="n">
        <v>1</v>
      </c>
      <c r="E2168" s="0" t="str">
        <f aca="false">VLOOKUP(A2168,EVER!$A$2:$R$2707,1,0)</f>
        <v>PIST00187</v>
      </c>
    </row>
    <row r="2169" customFormat="false" ht="15" hidden="false" customHeight="false" outlineLevel="0" collapsed="false">
      <c r="A2169" s="32" t="s">
        <v>5903</v>
      </c>
      <c r="B2169" s="32" t="s">
        <v>10205</v>
      </c>
      <c r="C2169" s="32" t="s">
        <v>22</v>
      </c>
      <c r="D2169" s="32" t="n">
        <v>1</v>
      </c>
      <c r="E2169" s="0" t="str">
        <f aca="false">VLOOKUP(A2169,EVER!$A$2:$R$2707,1,0)</f>
        <v>PIST00189</v>
      </c>
    </row>
    <row r="2170" customFormat="false" ht="15" hidden="false" customHeight="false" outlineLevel="0" collapsed="false">
      <c r="A2170" s="32" t="s">
        <v>5905</v>
      </c>
      <c r="B2170" s="32" t="s">
        <v>10206</v>
      </c>
      <c r="C2170" s="32" t="s">
        <v>22</v>
      </c>
      <c r="D2170" s="32" t="n">
        <v>2</v>
      </c>
      <c r="E2170" s="0" t="str">
        <f aca="false">VLOOKUP(A2170,EVER!$A$2:$R$2707,1,0)</f>
        <v>PIST00190</v>
      </c>
    </row>
    <row r="2171" customFormat="false" ht="15" hidden="false" customHeight="false" outlineLevel="0" collapsed="false">
      <c r="A2171" s="32" t="s">
        <v>5909</v>
      </c>
      <c r="B2171" s="32" t="s">
        <v>10207</v>
      </c>
      <c r="C2171" s="32" t="s">
        <v>22</v>
      </c>
      <c r="D2171" s="32" t="n">
        <v>4</v>
      </c>
      <c r="E2171" s="0" t="str">
        <f aca="false">VLOOKUP(A2171,EVER!$A$2:$R$2707,1,0)</f>
        <v>PIST00191</v>
      </c>
    </row>
    <row r="2172" customFormat="false" ht="15" hidden="false" customHeight="false" outlineLevel="0" collapsed="false">
      <c r="E2172" s="0" t="e">
        <f aca="false">VLOOKUP(A2172,EVER!$A$2:$R$2707,1,0)</f>
        <v>#N/A</v>
      </c>
    </row>
    <row r="2173" customFormat="false" ht="15" hidden="false" customHeight="false" outlineLevel="0" collapsed="false">
      <c r="A2173" s="57" t="s">
        <v>10208</v>
      </c>
      <c r="E2173" s="0" t="e">
        <f aca="false">VLOOKUP(A2173,EVER!$A$2:$R$2707,1,0)</f>
        <v>#N/A</v>
      </c>
    </row>
    <row r="2174" customFormat="false" ht="15" hidden="false" customHeight="false" outlineLevel="0" collapsed="false">
      <c r="E2174" s="0" t="e">
        <f aca="false">VLOOKUP(A2174,EVER!$A$2:$R$2707,1,0)</f>
        <v>#N/A</v>
      </c>
    </row>
    <row r="2175" customFormat="false" ht="15" hidden="false" customHeight="false" outlineLevel="0" collapsed="false">
      <c r="A2175" s="56" t="s">
        <v>8412</v>
      </c>
      <c r="E2175" s="0" t="e">
        <f aca="false">VLOOKUP(A2175,EVER!$A$2:$R$2707,1,0)</f>
        <v>#N/A</v>
      </c>
    </row>
    <row r="2176" customFormat="false" ht="15" hidden="false" customHeight="false" outlineLevel="0" collapsed="false">
      <c r="A2176" s="56" t="s">
        <v>8413</v>
      </c>
      <c r="B2176" s="56" t="s">
        <v>8414</v>
      </c>
      <c r="C2176" s="56" t="s">
        <v>8415</v>
      </c>
      <c r="D2176" s="56" t="s">
        <v>8416</v>
      </c>
      <c r="E2176" s="0" t="e">
        <f aca="false">VLOOKUP(A2176,EVER!$A$2:$R$2707,1,0)</f>
        <v>#N/A</v>
      </c>
    </row>
    <row r="2177" customFormat="false" ht="15" hidden="false" customHeight="false" outlineLevel="0" collapsed="false">
      <c r="A2177" s="32" t="s">
        <v>5912</v>
      </c>
      <c r="B2177" s="32" t="s">
        <v>10209</v>
      </c>
      <c r="C2177" s="32" t="s">
        <v>22</v>
      </c>
      <c r="D2177" s="32" t="n">
        <v>1</v>
      </c>
      <c r="E2177" s="0" t="str">
        <f aca="false">VLOOKUP(A2177,EVER!$A$2:$R$2707,1,0)</f>
        <v>PIST00193</v>
      </c>
    </row>
    <row r="2178" customFormat="false" ht="15" hidden="false" customHeight="false" outlineLevel="0" collapsed="false">
      <c r="A2178" s="32" t="s">
        <v>5914</v>
      </c>
      <c r="B2178" s="32" t="s">
        <v>10210</v>
      </c>
      <c r="C2178" s="32" t="s">
        <v>22</v>
      </c>
      <c r="D2178" s="32" t="n">
        <v>1</v>
      </c>
      <c r="E2178" s="0" t="str">
        <f aca="false">VLOOKUP(A2178,EVER!$A$2:$R$2707,1,0)</f>
        <v>PIST00197</v>
      </c>
    </row>
    <row r="2179" customFormat="false" ht="15" hidden="false" customHeight="false" outlineLevel="0" collapsed="false">
      <c r="A2179" s="32" t="s">
        <v>5918</v>
      </c>
      <c r="B2179" s="32" t="s">
        <v>10211</v>
      </c>
      <c r="C2179" s="32" t="s">
        <v>22</v>
      </c>
      <c r="D2179" s="32" t="n">
        <v>2</v>
      </c>
      <c r="E2179" s="0" t="str">
        <f aca="false">VLOOKUP(A2179,EVER!$A$2:$R$2707,1,0)</f>
        <v>PIST00203</v>
      </c>
    </row>
    <row r="2180" customFormat="false" ht="15" hidden="false" customHeight="false" outlineLevel="0" collapsed="false">
      <c r="A2180" s="32" t="s">
        <v>5922</v>
      </c>
      <c r="B2180" s="32" t="s">
        <v>10212</v>
      </c>
      <c r="C2180" s="32" t="s">
        <v>22</v>
      </c>
      <c r="D2180" s="32" t="n">
        <v>2</v>
      </c>
      <c r="E2180" s="0" t="str">
        <f aca="false">VLOOKUP(A2180,EVER!$A$2:$R$2707,1,0)</f>
        <v>PIST00206</v>
      </c>
    </row>
    <row r="2181" customFormat="false" ht="15" hidden="false" customHeight="false" outlineLevel="0" collapsed="false">
      <c r="A2181" s="32" t="s">
        <v>5926</v>
      </c>
      <c r="B2181" s="32" t="s">
        <v>10213</v>
      </c>
      <c r="C2181" s="32" t="s">
        <v>22</v>
      </c>
      <c r="D2181" s="32" t="n">
        <v>1</v>
      </c>
      <c r="E2181" s="0" t="str">
        <f aca="false">VLOOKUP(A2181,EVER!$A$2:$R$2707,1,0)</f>
        <v>PIST00208</v>
      </c>
    </row>
    <row r="2182" customFormat="false" ht="15" hidden="false" customHeight="false" outlineLevel="0" collapsed="false">
      <c r="A2182" s="32" t="s">
        <v>5929</v>
      </c>
      <c r="B2182" s="32" t="s">
        <v>10214</v>
      </c>
      <c r="C2182" s="32" t="s">
        <v>22</v>
      </c>
      <c r="D2182" s="32" t="n">
        <v>1</v>
      </c>
      <c r="E2182" s="0" t="str">
        <f aca="false">VLOOKUP(A2182,EVER!$A$2:$R$2707,1,0)</f>
        <v>PIST00209</v>
      </c>
    </row>
    <row r="2183" customFormat="false" ht="15" hidden="false" customHeight="false" outlineLevel="0" collapsed="false">
      <c r="A2183" s="32" t="s">
        <v>5932</v>
      </c>
      <c r="B2183" s="32" t="s">
        <v>10215</v>
      </c>
      <c r="C2183" s="32" t="s">
        <v>22</v>
      </c>
      <c r="D2183" s="32" t="n">
        <v>1</v>
      </c>
      <c r="E2183" s="0" t="str">
        <f aca="false">VLOOKUP(A2183,EVER!$A$2:$R$2707,1,0)</f>
        <v>PIST0021</v>
      </c>
    </row>
    <row r="2184" customFormat="false" ht="15" hidden="false" customHeight="false" outlineLevel="0" collapsed="false">
      <c r="A2184" s="32" t="s">
        <v>5936</v>
      </c>
      <c r="B2184" s="32" t="s">
        <v>10216</v>
      </c>
      <c r="C2184" s="32" t="s">
        <v>22</v>
      </c>
      <c r="D2184" s="32" t="n">
        <v>2</v>
      </c>
      <c r="E2184" s="0" t="str">
        <f aca="false">VLOOKUP(A2184,EVER!$A$2:$R$2707,1,0)</f>
        <v>PIST00211</v>
      </c>
    </row>
    <row r="2185" customFormat="false" ht="15" hidden="false" customHeight="false" outlineLevel="0" collapsed="false">
      <c r="A2185" s="32" t="s">
        <v>5938</v>
      </c>
      <c r="B2185" s="32" t="s">
        <v>10217</v>
      </c>
      <c r="C2185" s="32" t="s">
        <v>22</v>
      </c>
      <c r="D2185" s="32" t="n">
        <v>2</v>
      </c>
      <c r="E2185" s="0" t="str">
        <f aca="false">VLOOKUP(A2185,EVER!$A$2:$R$2707,1,0)</f>
        <v>PIST00213</v>
      </c>
    </row>
    <row r="2186" customFormat="false" ht="15" hidden="false" customHeight="false" outlineLevel="0" collapsed="false">
      <c r="A2186" s="32" t="s">
        <v>5941</v>
      </c>
      <c r="B2186" s="32" t="s">
        <v>10217</v>
      </c>
      <c r="C2186" s="32" t="s">
        <v>22</v>
      </c>
      <c r="D2186" s="32" t="n">
        <v>1</v>
      </c>
      <c r="E2186" s="0" t="str">
        <f aca="false">VLOOKUP(A2186,EVER!$A$2:$R$2707,1,0)</f>
        <v>PIST00214</v>
      </c>
    </row>
    <row r="2187" customFormat="false" ht="15" hidden="false" customHeight="false" outlineLevel="0" collapsed="false">
      <c r="A2187" s="32" t="s">
        <v>5943</v>
      </c>
      <c r="B2187" s="32" t="s">
        <v>10218</v>
      </c>
      <c r="C2187" s="32" t="s">
        <v>22</v>
      </c>
      <c r="D2187" s="32" t="n">
        <v>4</v>
      </c>
      <c r="E2187" s="0" t="str">
        <f aca="false">VLOOKUP(A2187,EVER!$A$2:$R$2707,1,0)</f>
        <v>PIST00215</v>
      </c>
    </row>
    <row r="2188" customFormat="false" ht="15" hidden="false" customHeight="false" outlineLevel="0" collapsed="false">
      <c r="A2188" s="32" t="s">
        <v>5947</v>
      </c>
      <c r="B2188" s="32" t="s">
        <v>10219</v>
      </c>
      <c r="C2188" s="32" t="s">
        <v>22</v>
      </c>
      <c r="D2188" s="32" t="n">
        <v>1</v>
      </c>
      <c r="E2188" s="0" t="str">
        <f aca="false">VLOOKUP(A2188,EVER!$A$2:$R$2707,1,0)</f>
        <v>PIST00217</v>
      </c>
    </row>
    <row r="2189" customFormat="false" ht="15" hidden="false" customHeight="false" outlineLevel="0" collapsed="false">
      <c r="A2189" s="32" t="s">
        <v>5951</v>
      </c>
      <c r="B2189" s="32" t="s">
        <v>10220</v>
      </c>
      <c r="C2189" s="32" t="s">
        <v>22</v>
      </c>
      <c r="D2189" s="32" t="n">
        <v>3</v>
      </c>
      <c r="E2189" s="0" t="str">
        <f aca="false">VLOOKUP(A2189,EVER!$A$2:$R$2707,1,0)</f>
        <v>PIST0022</v>
      </c>
    </row>
    <row r="2190" customFormat="false" ht="15" hidden="false" customHeight="false" outlineLevel="0" collapsed="false">
      <c r="A2190" s="32" t="s">
        <v>5953</v>
      </c>
      <c r="B2190" s="32" t="s">
        <v>10221</v>
      </c>
      <c r="C2190" s="32" t="s">
        <v>22</v>
      </c>
      <c r="D2190" s="32" t="n">
        <v>1</v>
      </c>
      <c r="E2190" s="0" t="str">
        <f aca="false">VLOOKUP(A2190,EVER!$A$2:$R$2707,1,0)</f>
        <v>PIST00221</v>
      </c>
    </row>
    <row r="2191" customFormat="false" ht="15" hidden="false" customHeight="false" outlineLevel="0" collapsed="false">
      <c r="A2191" s="32" t="s">
        <v>5956</v>
      </c>
      <c r="B2191" s="32" t="s">
        <v>10222</v>
      </c>
      <c r="C2191" s="32" t="s">
        <v>22</v>
      </c>
      <c r="D2191" s="32" t="n">
        <v>2</v>
      </c>
      <c r="E2191" s="0" t="str">
        <f aca="false">VLOOKUP(A2191,EVER!$A$2:$R$2707,1,0)</f>
        <v>PIST00222</v>
      </c>
    </row>
    <row r="2192" customFormat="false" ht="15" hidden="false" customHeight="false" outlineLevel="0" collapsed="false">
      <c r="A2192" s="32" t="s">
        <v>5959</v>
      </c>
      <c r="B2192" s="32" t="s">
        <v>10223</v>
      </c>
      <c r="C2192" s="32" t="s">
        <v>22</v>
      </c>
      <c r="D2192" s="32" t="n">
        <v>2</v>
      </c>
      <c r="E2192" s="0" t="str">
        <f aca="false">VLOOKUP(A2192,EVER!$A$2:$R$2707,1,0)</f>
        <v>PIST00225</v>
      </c>
    </row>
    <row r="2193" customFormat="false" ht="15" hidden="false" customHeight="false" outlineLevel="0" collapsed="false">
      <c r="A2193" s="32" t="s">
        <v>5962</v>
      </c>
      <c r="B2193" s="32" t="s">
        <v>10224</v>
      </c>
      <c r="C2193" s="32" t="s">
        <v>22</v>
      </c>
      <c r="D2193" s="32" t="n">
        <v>1</v>
      </c>
      <c r="E2193" s="0" t="str">
        <f aca="false">VLOOKUP(A2193,EVER!$A$2:$R$2707,1,0)</f>
        <v>PIST00226</v>
      </c>
    </row>
    <row r="2194" customFormat="false" ht="15" hidden="false" customHeight="false" outlineLevel="0" collapsed="false">
      <c r="A2194" s="32" t="s">
        <v>5965</v>
      </c>
      <c r="B2194" s="32" t="s">
        <v>10225</v>
      </c>
      <c r="C2194" s="32" t="s">
        <v>22</v>
      </c>
      <c r="D2194" s="32" t="n">
        <v>1</v>
      </c>
      <c r="E2194" s="0" t="str">
        <f aca="false">VLOOKUP(A2194,EVER!$A$2:$R$2707,1,0)</f>
        <v>PIST0023</v>
      </c>
    </row>
    <row r="2195" customFormat="false" ht="15" hidden="false" customHeight="false" outlineLevel="0" collapsed="false">
      <c r="A2195" s="32" t="s">
        <v>5969</v>
      </c>
      <c r="B2195" s="32" t="s">
        <v>10226</v>
      </c>
      <c r="C2195" s="32" t="s">
        <v>22</v>
      </c>
      <c r="D2195" s="32" t="n">
        <v>1</v>
      </c>
      <c r="E2195" s="0" t="str">
        <f aca="false">VLOOKUP(A2195,EVER!$A$2:$R$2707,1,0)</f>
        <v>PIST0026</v>
      </c>
    </row>
    <row r="2196" customFormat="false" ht="15" hidden="false" customHeight="false" outlineLevel="0" collapsed="false">
      <c r="A2196" s="32" t="s">
        <v>5973</v>
      </c>
      <c r="B2196" s="32" t="s">
        <v>10227</v>
      </c>
      <c r="C2196" s="32" t="s">
        <v>22</v>
      </c>
      <c r="D2196" s="32" t="n">
        <v>1</v>
      </c>
      <c r="E2196" s="0" t="str">
        <f aca="false">VLOOKUP(A2196,EVER!$A$2:$R$2707,1,0)</f>
        <v>PIST0030</v>
      </c>
    </row>
    <row r="2197" customFormat="false" ht="15" hidden="false" customHeight="false" outlineLevel="0" collapsed="false">
      <c r="A2197" s="32" t="s">
        <v>5977</v>
      </c>
      <c r="B2197" s="32" t="s">
        <v>10227</v>
      </c>
      <c r="C2197" s="32" t="s">
        <v>22</v>
      </c>
      <c r="D2197" s="32" t="n">
        <v>1</v>
      </c>
      <c r="E2197" s="0" t="str">
        <f aca="false">VLOOKUP(A2197,EVER!$A$2:$R$2707,1,0)</f>
        <v>PIST0032</v>
      </c>
    </row>
    <row r="2198" customFormat="false" ht="15" hidden="false" customHeight="false" outlineLevel="0" collapsed="false">
      <c r="A2198" s="32" t="s">
        <v>5979</v>
      </c>
      <c r="B2198" s="32" t="s">
        <v>10228</v>
      </c>
      <c r="C2198" s="32" t="s">
        <v>22</v>
      </c>
      <c r="D2198" s="32" t="n">
        <v>1</v>
      </c>
      <c r="E2198" s="0" t="str">
        <f aca="false">VLOOKUP(A2198,EVER!$A$2:$R$2707,1,0)</f>
        <v>PIST0036</v>
      </c>
    </row>
    <row r="2199" customFormat="false" ht="15" hidden="false" customHeight="false" outlineLevel="0" collapsed="false">
      <c r="A2199" s="32" t="s">
        <v>5983</v>
      </c>
      <c r="B2199" s="32" t="s">
        <v>10229</v>
      </c>
      <c r="C2199" s="32" t="s">
        <v>22</v>
      </c>
      <c r="D2199" s="32" t="n">
        <v>2</v>
      </c>
      <c r="E2199" s="0" t="str">
        <f aca="false">VLOOKUP(A2199,EVER!$A$2:$R$2707,1,0)</f>
        <v>PIST0037</v>
      </c>
    </row>
    <row r="2200" customFormat="false" ht="15" hidden="false" customHeight="false" outlineLevel="0" collapsed="false">
      <c r="A2200" s="32" t="s">
        <v>5985</v>
      </c>
      <c r="B2200" s="32" t="s">
        <v>10230</v>
      </c>
      <c r="C2200" s="32" t="s">
        <v>22</v>
      </c>
      <c r="D2200" s="32" t="n">
        <v>1</v>
      </c>
      <c r="E2200" s="0" t="str">
        <f aca="false">VLOOKUP(A2200,EVER!$A$2:$R$2707,1,0)</f>
        <v>PIST0039</v>
      </c>
    </row>
    <row r="2201" customFormat="false" ht="15" hidden="false" customHeight="false" outlineLevel="0" collapsed="false">
      <c r="A2201" s="32" t="s">
        <v>5988</v>
      </c>
      <c r="B2201" s="32" t="s">
        <v>10231</v>
      </c>
      <c r="C2201" s="32" t="s">
        <v>22</v>
      </c>
      <c r="D2201" s="32" t="n">
        <v>1</v>
      </c>
      <c r="E2201" s="0" t="str">
        <f aca="false">VLOOKUP(A2201,EVER!$A$2:$R$2707,1,0)</f>
        <v>PIST0042</v>
      </c>
    </row>
    <row r="2202" customFormat="false" ht="15" hidden="false" customHeight="false" outlineLevel="0" collapsed="false">
      <c r="A2202" s="32" t="s">
        <v>5992</v>
      </c>
      <c r="B2202" s="32" t="s">
        <v>10232</v>
      </c>
      <c r="C2202" s="32" t="s">
        <v>22</v>
      </c>
      <c r="D2202" s="32" t="n">
        <v>1</v>
      </c>
      <c r="E2202" s="0" t="str">
        <f aca="false">VLOOKUP(A2202,EVER!$A$2:$R$2707,1,0)</f>
        <v>PIST0047</v>
      </c>
    </row>
    <row r="2203" customFormat="false" ht="15" hidden="false" customHeight="false" outlineLevel="0" collapsed="false">
      <c r="A2203" s="32" t="s">
        <v>5995</v>
      </c>
      <c r="B2203" s="32" t="s">
        <v>10233</v>
      </c>
      <c r="C2203" s="32" t="s">
        <v>22</v>
      </c>
      <c r="D2203" s="32" t="n">
        <v>2</v>
      </c>
      <c r="E2203" s="0" t="str">
        <f aca="false">VLOOKUP(A2203,EVER!$A$2:$R$2707,1,0)</f>
        <v>PIST0048</v>
      </c>
    </row>
    <row r="2204" customFormat="false" ht="15" hidden="false" customHeight="false" outlineLevel="0" collapsed="false">
      <c r="A2204" s="32" t="s">
        <v>5999</v>
      </c>
      <c r="B2204" s="32" t="s">
        <v>10234</v>
      </c>
      <c r="C2204" s="32" t="s">
        <v>22</v>
      </c>
      <c r="D2204" s="32" t="n">
        <v>1</v>
      </c>
      <c r="E2204" s="0" t="str">
        <f aca="false">VLOOKUP(A2204,EVER!$A$2:$R$2707,1,0)</f>
        <v>PIST0050</v>
      </c>
    </row>
    <row r="2205" customFormat="false" ht="15" hidden="false" customHeight="false" outlineLevel="0" collapsed="false">
      <c r="A2205" s="32" t="s">
        <v>6003</v>
      </c>
      <c r="B2205" s="32" t="s">
        <v>10235</v>
      </c>
      <c r="C2205" s="32" t="s">
        <v>22</v>
      </c>
      <c r="D2205" s="32" t="n">
        <v>3</v>
      </c>
      <c r="E2205" s="0" t="str">
        <f aca="false">VLOOKUP(A2205,EVER!$A$2:$R$2707,1,0)</f>
        <v>PIST0052</v>
      </c>
    </row>
    <row r="2206" customFormat="false" ht="15" hidden="false" customHeight="false" outlineLevel="0" collapsed="false">
      <c r="A2206" s="32" t="s">
        <v>6007</v>
      </c>
      <c r="B2206" s="32" t="s">
        <v>10236</v>
      </c>
      <c r="C2206" s="32" t="s">
        <v>22</v>
      </c>
      <c r="D2206" s="32" t="n">
        <v>1</v>
      </c>
      <c r="E2206" s="0" t="str">
        <f aca="false">VLOOKUP(A2206,EVER!$A$2:$R$2707,1,0)</f>
        <v>PIST0057</v>
      </c>
    </row>
    <row r="2207" customFormat="false" ht="15" hidden="false" customHeight="false" outlineLevel="0" collapsed="false">
      <c r="A2207" s="32" t="s">
        <v>6011</v>
      </c>
      <c r="B2207" s="32" t="s">
        <v>10237</v>
      </c>
      <c r="C2207" s="32" t="s">
        <v>22</v>
      </c>
      <c r="D2207" s="32" t="n">
        <v>1</v>
      </c>
      <c r="E2207" s="0" t="str">
        <f aca="false">VLOOKUP(A2207,EVER!$A$2:$R$2707,1,0)</f>
        <v>PIST0060</v>
      </c>
    </row>
    <row r="2208" customFormat="false" ht="15" hidden="false" customHeight="false" outlineLevel="0" collapsed="false">
      <c r="A2208" s="32" t="s">
        <v>6013</v>
      </c>
      <c r="B2208" s="32" t="s">
        <v>10238</v>
      </c>
      <c r="C2208" s="32" t="s">
        <v>22</v>
      </c>
      <c r="D2208" s="32" t="n">
        <v>3</v>
      </c>
      <c r="E2208" s="0" t="str">
        <f aca="false">VLOOKUP(A2208,EVER!$A$2:$R$2707,1,0)</f>
        <v>PIST0061</v>
      </c>
    </row>
    <row r="2209" customFormat="false" ht="15" hidden="false" customHeight="false" outlineLevel="0" collapsed="false">
      <c r="A2209" s="32" t="s">
        <v>6017</v>
      </c>
      <c r="B2209" s="32" t="s">
        <v>10239</v>
      </c>
      <c r="C2209" s="32" t="s">
        <v>22</v>
      </c>
      <c r="D2209" s="32" t="n">
        <v>1</v>
      </c>
      <c r="E2209" s="0" t="str">
        <f aca="false">VLOOKUP(A2209,EVER!$A$2:$R$2707,1,0)</f>
        <v>PIST0064</v>
      </c>
    </row>
    <row r="2210" customFormat="false" ht="15" hidden="false" customHeight="false" outlineLevel="0" collapsed="false">
      <c r="A2210" s="32" t="s">
        <v>6020</v>
      </c>
      <c r="B2210" s="32" t="s">
        <v>10240</v>
      </c>
      <c r="C2210" s="32" t="s">
        <v>22</v>
      </c>
      <c r="D2210" s="32" t="n">
        <v>2</v>
      </c>
      <c r="E2210" s="0" t="str">
        <f aca="false">VLOOKUP(A2210,EVER!$A$2:$R$2707,1,0)</f>
        <v>PIST0066</v>
      </c>
    </row>
    <row r="2211" customFormat="false" ht="15" hidden="false" customHeight="false" outlineLevel="0" collapsed="false">
      <c r="A2211" s="32" t="s">
        <v>6023</v>
      </c>
      <c r="B2211" s="32" t="s">
        <v>10241</v>
      </c>
      <c r="C2211" s="32" t="s">
        <v>22</v>
      </c>
      <c r="D2211" s="32" t="n">
        <v>2</v>
      </c>
      <c r="E2211" s="0" t="str">
        <f aca="false">VLOOKUP(A2211,EVER!$A$2:$R$2707,1,0)</f>
        <v>PIST0067</v>
      </c>
    </row>
    <row r="2212" customFormat="false" ht="15" hidden="false" customHeight="false" outlineLevel="0" collapsed="false">
      <c r="A2212" s="32" t="s">
        <v>6027</v>
      </c>
      <c r="B2212" s="32" t="s">
        <v>10242</v>
      </c>
      <c r="C2212" s="32" t="s">
        <v>22</v>
      </c>
      <c r="D2212" s="32" t="n">
        <v>1</v>
      </c>
      <c r="E2212" s="0" t="str">
        <f aca="false">VLOOKUP(A2212,EVER!$A$2:$R$2707,1,0)</f>
        <v>PIST0068</v>
      </c>
    </row>
    <row r="2213" customFormat="false" ht="15" hidden="false" customHeight="false" outlineLevel="0" collapsed="false">
      <c r="A2213" s="32" t="s">
        <v>6031</v>
      </c>
      <c r="B2213" s="32" t="s">
        <v>10243</v>
      </c>
      <c r="C2213" s="32" t="s">
        <v>22</v>
      </c>
      <c r="D2213" s="32" t="n">
        <v>3</v>
      </c>
      <c r="E2213" s="0" t="str">
        <f aca="false">VLOOKUP(A2213,EVER!$A$2:$R$2707,1,0)</f>
        <v>PIST0069</v>
      </c>
    </row>
    <row r="2214" customFormat="false" ht="15" hidden="false" customHeight="false" outlineLevel="0" collapsed="false">
      <c r="A2214" s="32" t="s">
        <v>6034</v>
      </c>
      <c r="B2214" s="32" t="s">
        <v>10244</v>
      </c>
      <c r="C2214" s="32" t="s">
        <v>22</v>
      </c>
      <c r="D2214" s="32" t="n">
        <v>2</v>
      </c>
      <c r="E2214" s="0" t="str">
        <f aca="false">VLOOKUP(A2214,EVER!$A$2:$R$2707,1,0)</f>
        <v>PIST0070</v>
      </c>
    </row>
    <row r="2215" customFormat="false" ht="15" hidden="false" customHeight="false" outlineLevel="0" collapsed="false">
      <c r="A2215" s="32" t="s">
        <v>6037</v>
      </c>
      <c r="B2215" s="32" t="s">
        <v>10245</v>
      </c>
      <c r="C2215" s="32" t="s">
        <v>22</v>
      </c>
      <c r="D2215" s="32" t="n">
        <v>3</v>
      </c>
      <c r="E2215" s="0" t="str">
        <f aca="false">VLOOKUP(A2215,EVER!$A$2:$R$2707,1,0)</f>
        <v>PIST0072</v>
      </c>
    </row>
    <row r="2216" customFormat="false" ht="15" hidden="false" customHeight="false" outlineLevel="0" collapsed="false">
      <c r="A2216" s="32" t="s">
        <v>6041</v>
      </c>
      <c r="B2216" s="32" t="s">
        <v>10246</v>
      </c>
      <c r="C2216" s="32" t="s">
        <v>22</v>
      </c>
      <c r="D2216" s="32" t="n">
        <v>1</v>
      </c>
      <c r="E2216" s="0" t="str">
        <f aca="false">VLOOKUP(A2216,EVER!$A$2:$R$2707,1,0)</f>
        <v>PIST0076</v>
      </c>
    </row>
    <row r="2217" customFormat="false" ht="15" hidden="false" customHeight="false" outlineLevel="0" collapsed="false">
      <c r="E2217" s="0" t="e">
        <f aca="false">VLOOKUP(A2217,EVER!$A$2:$R$2707,1,0)</f>
        <v>#N/A</v>
      </c>
    </row>
    <row r="2218" customFormat="false" ht="15" hidden="false" customHeight="false" outlineLevel="0" collapsed="false">
      <c r="A2218" s="57" t="s">
        <v>10247</v>
      </c>
      <c r="E2218" s="0" t="e">
        <f aca="false">VLOOKUP(A2218,EVER!$A$2:$R$2707,1,0)</f>
        <v>#N/A</v>
      </c>
    </row>
    <row r="2219" customFormat="false" ht="15" hidden="false" customHeight="false" outlineLevel="0" collapsed="false">
      <c r="E2219" s="0" t="e">
        <f aca="false">VLOOKUP(A2219,EVER!$A$2:$R$2707,1,0)</f>
        <v>#N/A</v>
      </c>
    </row>
    <row r="2220" customFormat="false" ht="15" hidden="false" customHeight="false" outlineLevel="0" collapsed="false">
      <c r="A2220" s="56" t="s">
        <v>8412</v>
      </c>
      <c r="E2220" s="0" t="e">
        <f aca="false">VLOOKUP(A2220,EVER!$A$2:$R$2707,1,0)</f>
        <v>#N/A</v>
      </c>
    </row>
    <row r="2221" customFormat="false" ht="15" hidden="false" customHeight="false" outlineLevel="0" collapsed="false">
      <c r="A2221" s="56" t="s">
        <v>8413</v>
      </c>
      <c r="B2221" s="56" t="s">
        <v>8414</v>
      </c>
      <c r="C2221" s="56" t="s">
        <v>8415</v>
      </c>
      <c r="D2221" s="56" t="s">
        <v>8416</v>
      </c>
      <c r="E2221" s="0" t="e">
        <f aca="false">VLOOKUP(A2221,EVER!$A$2:$R$2707,1,0)</f>
        <v>#N/A</v>
      </c>
    </row>
    <row r="2222" customFormat="false" ht="15" hidden="false" customHeight="false" outlineLevel="0" collapsed="false">
      <c r="A2222" s="32" t="s">
        <v>6044</v>
      </c>
      <c r="B2222" s="32" t="s">
        <v>10248</v>
      </c>
      <c r="C2222" s="32" t="s">
        <v>22</v>
      </c>
      <c r="D2222" s="32" t="n">
        <v>2</v>
      </c>
      <c r="E2222" s="0" t="str">
        <f aca="false">VLOOKUP(A2222,EVER!$A$2:$R$2707,1,0)</f>
        <v>PIST0078</v>
      </c>
    </row>
    <row r="2223" customFormat="false" ht="15" hidden="false" customHeight="false" outlineLevel="0" collapsed="false">
      <c r="A2223" s="32" t="s">
        <v>6046</v>
      </c>
      <c r="B2223" s="32" t="s">
        <v>10249</v>
      </c>
      <c r="C2223" s="32" t="s">
        <v>22</v>
      </c>
      <c r="D2223" s="32" t="n">
        <v>1</v>
      </c>
      <c r="E2223" s="0" t="str">
        <f aca="false">VLOOKUP(A2223,EVER!$A$2:$R$2707,1,0)</f>
        <v>PIST0080</v>
      </c>
    </row>
    <row r="2224" customFormat="false" ht="15" hidden="false" customHeight="false" outlineLevel="0" collapsed="false">
      <c r="A2224" s="32" t="s">
        <v>6050</v>
      </c>
      <c r="B2224" s="32" t="s">
        <v>10250</v>
      </c>
      <c r="C2224" s="32" t="s">
        <v>22</v>
      </c>
      <c r="D2224" s="32" t="n">
        <v>1</v>
      </c>
      <c r="E2224" s="0" t="str">
        <f aca="false">VLOOKUP(A2224,EVER!$A$2:$R$2707,1,0)</f>
        <v>PIST0081</v>
      </c>
    </row>
    <row r="2225" customFormat="false" ht="15" hidden="false" customHeight="false" outlineLevel="0" collapsed="false">
      <c r="A2225" s="32" t="s">
        <v>6053</v>
      </c>
      <c r="B2225" s="32" t="s">
        <v>10250</v>
      </c>
      <c r="C2225" s="32" t="s">
        <v>22</v>
      </c>
      <c r="D2225" s="32" t="n">
        <v>3</v>
      </c>
      <c r="E2225" s="0" t="str">
        <f aca="false">VLOOKUP(A2225,EVER!$A$2:$R$2707,1,0)</f>
        <v>PIST0082</v>
      </c>
    </row>
    <row r="2226" customFormat="false" ht="15" hidden="false" customHeight="false" outlineLevel="0" collapsed="false">
      <c r="A2226" s="32" t="s">
        <v>6055</v>
      </c>
      <c r="B2226" s="32" t="s">
        <v>10251</v>
      </c>
      <c r="C2226" s="32" t="s">
        <v>22</v>
      </c>
      <c r="D2226" s="32" t="n">
        <v>1</v>
      </c>
      <c r="E2226" s="0" t="str">
        <f aca="false">VLOOKUP(A2226,EVER!$A$2:$R$2707,1,0)</f>
        <v>PIST0087</v>
      </c>
    </row>
    <row r="2227" customFormat="false" ht="15" hidden="false" customHeight="false" outlineLevel="0" collapsed="false">
      <c r="A2227" s="32" t="s">
        <v>6059</v>
      </c>
      <c r="B2227" s="32" t="s">
        <v>10252</v>
      </c>
      <c r="C2227" s="32" t="s">
        <v>22</v>
      </c>
      <c r="D2227" s="32" t="n">
        <v>1</v>
      </c>
      <c r="E2227" s="0" t="str">
        <f aca="false">VLOOKUP(A2227,EVER!$A$2:$R$2707,1,0)</f>
        <v>PIST0090</v>
      </c>
    </row>
    <row r="2228" customFormat="false" ht="15" hidden="false" customHeight="false" outlineLevel="0" collapsed="false">
      <c r="A2228" s="32" t="s">
        <v>6062</v>
      </c>
      <c r="B2228" s="32" t="s">
        <v>10253</v>
      </c>
      <c r="C2228" s="32" t="s">
        <v>22</v>
      </c>
      <c r="D2228" s="32" t="n">
        <v>1</v>
      </c>
      <c r="E2228" s="0" t="str">
        <f aca="false">VLOOKUP(A2228,EVER!$A$2:$R$2707,1,0)</f>
        <v>PIST0092</v>
      </c>
    </row>
    <row r="2229" customFormat="false" ht="15" hidden="false" customHeight="false" outlineLevel="0" collapsed="false">
      <c r="A2229" s="32" t="s">
        <v>6065</v>
      </c>
      <c r="B2229" s="32" t="s">
        <v>10254</v>
      </c>
      <c r="C2229" s="32" t="s">
        <v>22</v>
      </c>
      <c r="D2229" s="32" t="n">
        <v>1</v>
      </c>
      <c r="E2229" s="0" t="str">
        <f aca="false">VLOOKUP(A2229,EVER!$A$2:$R$2707,1,0)</f>
        <v>PIST0096</v>
      </c>
    </row>
    <row r="2230" customFormat="false" ht="15" hidden="false" customHeight="false" outlineLevel="0" collapsed="false">
      <c r="A2230" s="32" t="s">
        <v>6069</v>
      </c>
      <c r="B2230" s="32" t="s">
        <v>10255</v>
      </c>
      <c r="C2230" s="32" t="s">
        <v>22</v>
      </c>
      <c r="D2230" s="32" t="n">
        <v>1</v>
      </c>
      <c r="E2230" s="0" t="str">
        <f aca="false">VLOOKUP(A2230,EVER!$A$2:$R$2707,1,0)</f>
        <v>PIST0098</v>
      </c>
    </row>
    <row r="2231" customFormat="false" ht="15" hidden="false" customHeight="false" outlineLevel="0" collapsed="false">
      <c r="A2231" s="32" t="s">
        <v>6073</v>
      </c>
      <c r="B2231" s="32" t="s">
        <v>10256</v>
      </c>
      <c r="C2231" s="32" t="s">
        <v>22</v>
      </c>
      <c r="D2231" s="32" t="n">
        <v>1</v>
      </c>
      <c r="E2231" s="0" t="str">
        <f aca="false">VLOOKUP(A2231,EVER!$A$2:$R$2707,1,0)</f>
        <v>PIST0099</v>
      </c>
    </row>
    <row r="2232" customFormat="false" ht="15" hidden="false" customHeight="false" outlineLevel="0" collapsed="false">
      <c r="A2232" s="32" t="s">
        <v>6076</v>
      </c>
      <c r="B2232" s="32" t="s">
        <v>10257</v>
      </c>
      <c r="C2232" s="32" t="s">
        <v>22</v>
      </c>
      <c r="D2232" s="32" t="n">
        <v>1</v>
      </c>
      <c r="E2232" s="0" t="str">
        <f aca="false">VLOOKUP(A2232,EVER!$A$2:$R$2707,1,0)</f>
        <v>PIST0106</v>
      </c>
    </row>
    <row r="2233" customFormat="false" ht="15" hidden="false" customHeight="false" outlineLevel="0" collapsed="false">
      <c r="A2233" s="32" t="s">
        <v>6079</v>
      </c>
      <c r="B2233" s="32" t="s">
        <v>10258</v>
      </c>
      <c r="C2233" s="32" t="s">
        <v>22</v>
      </c>
      <c r="D2233" s="32" t="n">
        <v>1</v>
      </c>
      <c r="E2233" s="0" t="str">
        <f aca="false">VLOOKUP(A2233,EVER!$A$2:$R$2707,1,0)</f>
        <v>PIST0139</v>
      </c>
    </row>
    <row r="2234" customFormat="false" ht="15" hidden="false" customHeight="false" outlineLevel="0" collapsed="false">
      <c r="A2234" s="32" t="s">
        <v>6082</v>
      </c>
      <c r="B2234" s="32" t="s">
        <v>10259</v>
      </c>
      <c r="C2234" s="32" t="s">
        <v>22</v>
      </c>
      <c r="D2234" s="32" t="n">
        <v>0</v>
      </c>
      <c r="E2234" s="0" t="str">
        <f aca="false">VLOOKUP(A2234,EVER!$A$2:$R$2707,1,0)</f>
        <v>PIST0162</v>
      </c>
    </row>
    <row r="2235" customFormat="false" ht="15" hidden="false" customHeight="false" outlineLevel="0" collapsed="false">
      <c r="A2235" s="32" t="s">
        <v>6085</v>
      </c>
      <c r="B2235" s="32" t="s">
        <v>10260</v>
      </c>
      <c r="C2235" s="32" t="s">
        <v>22</v>
      </c>
      <c r="D2235" s="32" t="n">
        <v>2</v>
      </c>
      <c r="E2235" s="0" t="str">
        <f aca="false">VLOOKUP(A2235,EVER!$A$2:$R$2707,1,0)</f>
        <v>PIST0207</v>
      </c>
    </row>
    <row r="2236" customFormat="false" ht="15" hidden="false" customHeight="false" outlineLevel="0" collapsed="false">
      <c r="A2236" s="32" t="s">
        <v>6088</v>
      </c>
      <c r="B2236" s="32" t="s">
        <v>10261</v>
      </c>
      <c r="C2236" s="32" t="s">
        <v>22</v>
      </c>
      <c r="D2236" s="32" t="n">
        <v>1</v>
      </c>
      <c r="E2236" s="0" t="str">
        <f aca="false">VLOOKUP(A2236,EVER!$A$2:$R$2707,1,0)</f>
        <v>PIST0216</v>
      </c>
    </row>
    <row r="2237" customFormat="false" ht="15" hidden="false" customHeight="false" outlineLevel="0" collapsed="false">
      <c r="A2237" s="32" t="s">
        <v>6091</v>
      </c>
      <c r="B2237" s="32" t="s">
        <v>10262</v>
      </c>
      <c r="C2237" s="32" t="s">
        <v>22</v>
      </c>
      <c r="D2237" s="32" t="n">
        <v>5</v>
      </c>
      <c r="E2237" s="0" t="str">
        <f aca="false">VLOOKUP(A2237,EVER!$A$2:$R$2707,1,0)</f>
        <v>PIST0224</v>
      </c>
    </row>
    <row r="2238" customFormat="false" ht="15" hidden="false" customHeight="false" outlineLevel="0" collapsed="false">
      <c r="E2238" s="0" t="e">
        <f aca="false">VLOOKUP(A2238,EVER!$A$2:$R$2707,1,0)</f>
        <v>#N/A</v>
      </c>
    </row>
    <row r="2239" customFormat="false" ht="15" hidden="false" customHeight="false" outlineLevel="0" collapsed="false">
      <c r="A2239" s="32" t="s">
        <v>6111</v>
      </c>
      <c r="B2239" s="32" t="s">
        <v>10263</v>
      </c>
      <c r="C2239" s="32" t="s">
        <v>22</v>
      </c>
      <c r="D2239" s="32" t="n">
        <v>9</v>
      </c>
      <c r="E2239" s="0" t="str">
        <f aca="false">VLOOKUP(A2239,EVER!$A$2:$R$2707,1,0)</f>
        <v>PLAS0001</v>
      </c>
    </row>
    <row r="2240" customFormat="false" ht="15" hidden="false" customHeight="false" outlineLevel="0" collapsed="false">
      <c r="A2240" s="32" t="s">
        <v>6116</v>
      </c>
      <c r="B2240" s="32" t="s">
        <v>10264</v>
      </c>
      <c r="C2240" s="32" t="s">
        <v>22</v>
      </c>
      <c r="D2240" s="32" t="n">
        <v>2</v>
      </c>
      <c r="E2240" s="0" t="str">
        <f aca="false">VLOOKUP(A2240,EVER!$A$2:$R$2707,1,0)</f>
        <v>PLAS0002</v>
      </c>
    </row>
    <row r="2241" customFormat="false" ht="15" hidden="false" customHeight="false" outlineLevel="0" collapsed="false">
      <c r="E2241" s="0" t="e">
        <f aca="false">VLOOKUP(A2241,EVER!$A$2:$R$2707,1,0)</f>
        <v>#N/A</v>
      </c>
    </row>
    <row r="2242" customFormat="false" ht="15" hidden="false" customHeight="false" outlineLevel="0" collapsed="false">
      <c r="A2242" s="32" t="s">
        <v>6119</v>
      </c>
      <c r="B2242" s="32" t="s">
        <v>10265</v>
      </c>
      <c r="C2242" s="32" t="s">
        <v>22</v>
      </c>
      <c r="D2242" s="32" t="n">
        <v>1</v>
      </c>
      <c r="E2242" s="0" t="str">
        <f aca="false">VLOOKUP(A2242,EVER!$A$2:$R$2707,1,0)</f>
        <v>PLAT0003</v>
      </c>
    </row>
    <row r="2243" customFormat="false" ht="15" hidden="false" customHeight="false" outlineLevel="0" collapsed="false">
      <c r="A2243" s="32" t="s">
        <v>6125</v>
      </c>
      <c r="B2243" s="32" t="s">
        <v>10266</v>
      </c>
      <c r="C2243" s="32" t="s">
        <v>22</v>
      </c>
      <c r="D2243" s="32" t="n">
        <v>1</v>
      </c>
      <c r="E2243" s="0" t="str">
        <f aca="false">VLOOKUP(A2243,EVER!$A$2:$R$2707,1,0)</f>
        <v>PLAT0004</v>
      </c>
    </row>
    <row r="2244" customFormat="false" ht="15" hidden="false" customHeight="false" outlineLevel="0" collapsed="false">
      <c r="E2244" s="0" t="e">
        <f aca="false">VLOOKUP(A2244,EVER!$A$2:$R$2707,1,0)</f>
        <v>#N/A</v>
      </c>
    </row>
    <row r="2245" customFormat="false" ht="15" hidden="false" customHeight="false" outlineLevel="0" collapsed="false">
      <c r="A2245" s="32" t="s">
        <v>6128</v>
      </c>
      <c r="B2245" s="32" t="s">
        <v>10267</v>
      </c>
      <c r="C2245" s="32" t="s">
        <v>22</v>
      </c>
      <c r="D2245" s="32" t="n">
        <v>0</v>
      </c>
      <c r="E2245" s="0" t="str">
        <f aca="false">VLOOKUP(A2245,EVER!$A$2:$R$2707,1,0)</f>
        <v>POMA0001</v>
      </c>
    </row>
    <row r="2246" customFormat="false" ht="15" hidden="false" customHeight="false" outlineLevel="0" collapsed="false">
      <c r="E2246" s="0" t="e">
        <f aca="false">VLOOKUP(A2246,EVER!$A$2:$R$2707,1,0)</f>
        <v>#N/A</v>
      </c>
    </row>
    <row r="2247" customFormat="false" ht="15" hidden="false" customHeight="false" outlineLevel="0" collapsed="false">
      <c r="A2247" s="32" t="s">
        <v>6133</v>
      </c>
      <c r="B2247" s="32" t="s">
        <v>10268</v>
      </c>
      <c r="C2247" s="32" t="s">
        <v>22</v>
      </c>
      <c r="D2247" s="32" t="n">
        <v>49</v>
      </c>
      <c r="E2247" s="0" t="str">
        <f aca="false">VLOOKUP(A2247,EVER!$A$2:$R$2707,1,0)</f>
        <v>PORT0001</v>
      </c>
    </row>
    <row r="2248" customFormat="false" ht="15" hidden="false" customHeight="false" outlineLevel="0" collapsed="false">
      <c r="A2248" s="32" t="s">
        <v>6137</v>
      </c>
      <c r="B2248" s="32" t="s">
        <v>10269</v>
      </c>
      <c r="C2248" s="32" t="s">
        <v>22</v>
      </c>
      <c r="D2248" s="32" t="n">
        <v>20</v>
      </c>
      <c r="E2248" s="0" t="str">
        <f aca="false">VLOOKUP(A2248,EVER!$A$2:$R$2707,1,0)</f>
        <v>PORT0002</v>
      </c>
    </row>
    <row r="2249" customFormat="false" ht="15" hidden="false" customHeight="false" outlineLevel="0" collapsed="false">
      <c r="A2249" s="32" t="s">
        <v>6140</v>
      </c>
      <c r="B2249" s="32" t="s">
        <v>10270</v>
      </c>
      <c r="C2249" s="32" t="s">
        <v>22</v>
      </c>
      <c r="D2249" s="32" t="n">
        <v>12</v>
      </c>
      <c r="E2249" s="0" t="str">
        <f aca="false">VLOOKUP(A2249,EVER!$A$2:$R$2707,1,0)</f>
        <v>PORT0003</v>
      </c>
    </row>
    <row r="2250" customFormat="false" ht="15" hidden="false" customHeight="false" outlineLevel="0" collapsed="false">
      <c r="E2250" s="0" t="e">
        <f aca="false">VLOOKUP(A2250,EVER!$A$2:$R$2707,1,0)</f>
        <v>#N/A</v>
      </c>
    </row>
    <row r="2251" customFormat="false" ht="15" hidden="false" customHeight="false" outlineLevel="0" collapsed="false">
      <c r="A2251" s="32" t="s">
        <v>6159</v>
      </c>
      <c r="B2251" s="32" t="s">
        <v>10271</v>
      </c>
      <c r="C2251" s="32" t="s">
        <v>22</v>
      </c>
      <c r="D2251" s="32" t="n">
        <v>10</v>
      </c>
      <c r="E2251" s="0" t="str">
        <f aca="false">VLOOKUP(A2251,EVER!$A$2:$R$2707,1,0)</f>
        <v>PREC0015</v>
      </c>
    </row>
    <row r="2252" customFormat="false" ht="15" hidden="false" customHeight="false" outlineLevel="0" collapsed="false">
      <c r="A2252" s="32" t="s">
        <v>6165</v>
      </c>
      <c r="B2252" s="32" t="s">
        <v>10272</v>
      </c>
      <c r="C2252" s="32" t="s">
        <v>22</v>
      </c>
      <c r="D2252" s="32" t="n">
        <v>19</v>
      </c>
      <c r="E2252" s="0" t="str">
        <f aca="false">VLOOKUP(A2252,EVER!$A$2:$R$2707,1,0)</f>
        <v>PREC0016</v>
      </c>
    </row>
    <row r="2253" customFormat="false" ht="15" hidden="false" customHeight="false" outlineLevel="0" collapsed="false">
      <c r="A2253" s="32" t="s">
        <v>6170</v>
      </c>
      <c r="B2253" s="32" t="s">
        <v>10273</v>
      </c>
      <c r="C2253" s="32" t="s">
        <v>22</v>
      </c>
      <c r="D2253" s="32" t="n">
        <v>20</v>
      </c>
      <c r="E2253" s="0" t="str">
        <f aca="false">VLOOKUP(A2253,EVER!$A$2:$R$2707,1,0)</f>
        <v>PREC0023</v>
      </c>
    </row>
    <row r="2254" customFormat="false" ht="15" hidden="false" customHeight="false" outlineLevel="0" collapsed="false">
      <c r="A2254" s="32" t="s">
        <v>6174</v>
      </c>
      <c r="B2254" s="32" t="s">
        <v>10274</v>
      </c>
      <c r="C2254" s="32" t="s">
        <v>22</v>
      </c>
      <c r="D2254" s="32" t="n">
        <v>5</v>
      </c>
      <c r="E2254" s="0" t="str">
        <f aca="false">VLOOKUP(A2254,EVER!$A$2:$R$2707,1,0)</f>
        <v>PREC0024</v>
      </c>
    </row>
    <row r="2255" customFormat="false" ht="15" hidden="false" customHeight="false" outlineLevel="0" collapsed="false">
      <c r="A2255" s="32" t="s">
        <v>6178</v>
      </c>
      <c r="B2255" s="32" t="s">
        <v>10275</v>
      </c>
      <c r="C2255" s="32" t="s">
        <v>22</v>
      </c>
      <c r="D2255" s="32" t="n">
        <v>1</v>
      </c>
      <c r="E2255" s="0" t="str">
        <f aca="false">VLOOKUP(A2255,EVER!$A$2:$R$2707,1,0)</f>
        <v>PREC0026</v>
      </c>
    </row>
    <row r="2256" customFormat="false" ht="15" hidden="false" customHeight="false" outlineLevel="0" collapsed="false">
      <c r="A2256" s="32" t="s">
        <v>6182</v>
      </c>
      <c r="B2256" s="32" t="s">
        <v>10276</v>
      </c>
      <c r="C2256" s="32" t="s">
        <v>22</v>
      </c>
      <c r="D2256" s="32" t="n">
        <v>14</v>
      </c>
      <c r="E2256" s="0" t="str">
        <f aca="false">VLOOKUP(A2256,EVER!$A$2:$R$2707,1,0)</f>
        <v>PREC0028</v>
      </c>
    </row>
    <row r="2257" customFormat="false" ht="15" hidden="false" customHeight="false" outlineLevel="0" collapsed="false">
      <c r="A2257" s="32" t="s">
        <v>6185</v>
      </c>
      <c r="B2257" s="32" t="s">
        <v>10277</v>
      </c>
      <c r="C2257" s="32" t="s">
        <v>22</v>
      </c>
      <c r="D2257" s="32" t="n">
        <v>30</v>
      </c>
      <c r="E2257" s="0" t="str">
        <f aca="false">VLOOKUP(A2257,EVER!$A$2:$R$2707,1,0)</f>
        <v>PREC0036</v>
      </c>
    </row>
    <row r="2258" customFormat="false" ht="15" hidden="false" customHeight="false" outlineLevel="0" collapsed="false">
      <c r="A2258" s="32" t="s">
        <v>6189</v>
      </c>
      <c r="B2258" s="32" t="s">
        <v>10278</v>
      </c>
      <c r="C2258" s="32" t="s">
        <v>22</v>
      </c>
      <c r="D2258" s="32" t="n">
        <v>30</v>
      </c>
      <c r="E2258" s="0" t="str">
        <f aca="false">VLOOKUP(A2258,EVER!$A$2:$R$2707,1,0)</f>
        <v>PREC0037</v>
      </c>
    </row>
    <row r="2259" customFormat="false" ht="15" hidden="false" customHeight="false" outlineLevel="0" collapsed="false">
      <c r="A2259" s="32" t="s">
        <v>6193</v>
      </c>
      <c r="B2259" s="32" t="s">
        <v>10279</v>
      </c>
      <c r="C2259" s="32" t="s">
        <v>22</v>
      </c>
      <c r="D2259" s="32" t="n">
        <v>26</v>
      </c>
      <c r="E2259" s="0" t="str">
        <f aca="false">VLOOKUP(A2259,EVER!$A$2:$R$2707,1,0)</f>
        <v>PREC0038</v>
      </c>
    </row>
    <row r="2260" customFormat="false" ht="15" hidden="false" customHeight="false" outlineLevel="0" collapsed="false">
      <c r="E2260" s="0" t="e">
        <f aca="false">VLOOKUP(A2260,EVER!$A$2:$R$2707,1,0)</f>
        <v>#N/A</v>
      </c>
    </row>
    <row r="2261" customFormat="false" ht="15" hidden="false" customHeight="false" outlineLevel="0" collapsed="false">
      <c r="A2261" s="57" t="s">
        <v>10280</v>
      </c>
      <c r="E2261" s="0" t="e">
        <f aca="false">VLOOKUP(A2261,EVER!$A$2:$R$2707,1,0)</f>
        <v>#N/A</v>
      </c>
    </row>
    <row r="2262" customFormat="false" ht="15" hidden="false" customHeight="false" outlineLevel="0" collapsed="false">
      <c r="E2262" s="0" t="e">
        <f aca="false">VLOOKUP(A2262,EVER!$A$2:$R$2707,1,0)</f>
        <v>#N/A</v>
      </c>
    </row>
    <row r="2263" customFormat="false" ht="15" hidden="false" customHeight="false" outlineLevel="0" collapsed="false">
      <c r="A2263" s="56" t="s">
        <v>8412</v>
      </c>
      <c r="E2263" s="0" t="e">
        <f aca="false">VLOOKUP(A2263,EVER!$A$2:$R$2707,1,0)</f>
        <v>#N/A</v>
      </c>
    </row>
    <row r="2264" customFormat="false" ht="15" hidden="false" customHeight="false" outlineLevel="0" collapsed="false">
      <c r="A2264" s="56" t="s">
        <v>8413</v>
      </c>
      <c r="B2264" s="56" t="s">
        <v>8414</v>
      </c>
      <c r="C2264" s="56" t="s">
        <v>8415</v>
      </c>
      <c r="D2264" s="56" t="s">
        <v>8416</v>
      </c>
      <c r="E2264" s="0" t="e">
        <f aca="false">VLOOKUP(A2264,EVER!$A$2:$R$2707,1,0)</f>
        <v>#N/A</v>
      </c>
    </row>
    <row r="2265" customFormat="false" ht="15" hidden="false" customHeight="false" outlineLevel="0" collapsed="false">
      <c r="A2265" s="32" t="s">
        <v>6197</v>
      </c>
      <c r="B2265" s="32" t="s">
        <v>10281</v>
      </c>
      <c r="C2265" s="32" t="s">
        <v>22</v>
      </c>
      <c r="D2265" s="32" t="n">
        <v>2</v>
      </c>
      <c r="E2265" s="0" t="str">
        <f aca="false">VLOOKUP(A2265,EVER!$A$2:$R$2707,1,0)</f>
        <v>PREC0039</v>
      </c>
    </row>
    <row r="2266" customFormat="false" ht="15" hidden="false" customHeight="false" outlineLevel="0" collapsed="false">
      <c r="E2266" s="0" t="e">
        <f aca="false">VLOOKUP(A2266,EVER!$A$2:$R$2707,1,0)</f>
        <v>#N/A</v>
      </c>
    </row>
    <row r="2267" customFormat="false" ht="15" hidden="false" customHeight="false" outlineLevel="0" collapsed="false">
      <c r="A2267" s="32" t="s">
        <v>6143</v>
      </c>
      <c r="B2267" s="32" t="s">
        <v>10282</v>
      </c>
      <c r="C2267" s="32" t="s">
        <v>22</v>
      </c>
      <c r="D2267" s="32" t="n">
        <v>20</v>
      </c>
      <c r="E2267" s="0" t="str">
        <f aca="false">VLOOKUP(A2267,EVER!$A$2:$R$2707,1,0)</f>
        <v>PRCA0001</v>
      </c>
    </row>
    <row r="2268" customFormat="false" ht="15" hidden="false" customHeight="false" outlineLevel="0" collapsed="false">
      <c r="A2268" s="32" t="s">
        <v>6148</v>
      </c>
      <c r="B2268" s="32" t="s">
        <v>10283</v>
      </c>
      <c r="C2268" s="32" t="s">
        <v>22</v>
      </c>
      <c r="D2268" s="32" t="n">
        <v>12</v>
      </c>
      <c r="E2268" s="0" t="str">
        <f aca="false">VLOOKUP(A2268,EVER!$A$2:$R$2707,1,0)</f>
        <v>PRCA0002</v>
      </c>
    </row>
    <row r="2269" customFormat="false" ht="15" hidden="false" customHeight="false" outlineLevel="0" collapsed="false">
      <c r="A2269" s="32" t="s">
        <v>6151</v>
      </c>
      <c r="B2269" s="32" t="s">
        <v>10284</v>
      </c>
      <c r="C2269" s="32" t="s">
        <v>22</v>
      </c>
      <c r="D2269" s="32" t="n">
        <v>1</v>
      </c>
      <c r="E2269" s="0" t="str">
        <f aca="false">VLOOKUP(A2269,EVER!$A$2:$R$2707,1,0)</f>
        <v>PRCA0003</v>
      </c>
    </row>
    <row r="2270" customFormat="false" ht="15" hidden="false" customHeight="false" outlineLevel="0" collapsed="false">
      <c r="A2270" s="32" t="s">
        <v>6154</v>
      </c>
      <c r="B2270" s="32" t="s">
        <v>10285</v>
      </c>
      <c r="C2270" s="32" t="s">
        <v>22</v>
      </c>
      <c r="D2270" s="32" t="n">
        <v>29</v>
      </c>
      <c r="E2270" s="0" t="str">
        <f aca="false">VLOOKUP(A2270,EVER!$A$2:$R$2707,1,0)</f>
        <v>PRCA0004</v>
      </c>
    </row>
    <row r="2271" customFormat="false" ht="15" hidden="false" customHeight="false" outlineLevel="0" collapsed="false">
      <c r="A2271" s="32" t="s">
        <v>6157</v>
      </c>
      <c r="B2271" s="32" t="s">
        <v>10286</v>
      </c>
      <c r="C2271" s="32" t="s">
        <v>22</v>
      </c>
      <c r="D2271" s="32" t="n">
        <v>2</v>
      </c>
      <c r="E2271" s="0" t="str">
        <f aca="false">VLOOKUP(A2271,EVER!$A$2:$R$2707,1,0)</f>
        <v>PRCA0005</v>
      </c>
    </row>
    <row r="2272" customFormat="false" ht="15" hidden="false" customHeight="false" outlineLevel="0" collapsed="false">
      <c r="E2272" s="0" t="e">
        <f aca="false">VLOOKUP(A2272,EVER!$A$2:$R$2707,1,0)</f>
        <v>#N/A</v>
      </c>
    </row>
    <row r="2273" customFormat="false" ht="15" hidden="false" customHeight="false" outlineLevel="0" collapsed="false">
      <c r="A2273" s="32" t="s">
        <v>6201</v>
      </c>
      <c r="B2273" s="32" t="s">
        <v>10287</v>
      </c>
      <c r="C2273" s="32" t="s">
        <v>22</v>
      </c>
      <c r="D2273" s="32" t="n">
        <v>4</v>
      </c>
      <c r="E2273" s="0" t="str">
        <f aca="false">VLOOKUP(A2273,EVER!$A$2:$R$2707,1,0)</f>
        <v>PREN0001</v>
      </c>
    </row>
    <row r="2274" customFormat="false" ht="15" hidden="false" customHeight="false" outlineLevel="0" collapsed="false">
      <c r="A2274" s="32" t="s">
        <v>6207</v>
      </c>
      <c r="B2274" s="32" t="s">
        <v>10288</v>
      </c>
      <c r="C2274" s="32" t="s">
        <v>22</v>
      </c>
      <c r="D2274" s="32" t="n">
        <v>3</v>
      </c>
      <c r="E2274" s="0" t="str">
        <f aca="false">VLOOKUP(A2274,EVER!$A$2:$R$2707,1,0)</f>
        <v>PREN0007</v>
      </c>
    </row>
    <row r="2275" customFormat="false" ht="15" hidden="false" customHeight="false" outlineLevel="0" collapsed="false">
      <c r="A2275" s="32" t="s">
        <v>6211</v>
      </c>
      <c r="B2275" s="32" t="s">
        <v>10289</v>
      </c>
      <c r="C2275" s="32" t="s">
        <v>22</v>
      </c>
      <c r="D2275" s="32" t="n">
        <v>2</v>
      </c>
      <c r="E2275" s="0" t="str">
        <f aca="false">VLOOKUP(A2275,EVER!$A$2:$R$2707,1,0)</f>
        <v>PREN0009</v>
      </c>
    </row>
    <row r="2276" customFormat="false" ht="15" hidden="false" customHeight="false" outlineLevel="0" collapsed="false">
      <c r="A2276" s="32" t="s">
        <v>6215</v>
      </c>
      <c r="B2276" s="32" t="s">
        <v>10290</v>
      </c>
      <c r="C2276" s="32" t="s">
        <v>22</v>
      </c>
      <c r="D2276" s="32" t="n">
        <v>2</v>
      </c>
      <c r="E2276" s="0" t="str">
        <f aca="false">VLOOKUP(A2276,EVER!$A$2:$R$2707,1,0)</f>
        <v>PREN0010</v>
      </c>
    </row>
    <row r="2277" customFormat="false" ht="15" hidden="false" customHeight="false" outlineLevel="0" collapsed="false">
      <c r="A2277" s="32" t="s">
        <v>6219</v>
      </c>
      <c r="B2277" s="32" t="s">
        <v>10291</v>
      </c>
      <c r="C2277" s="32" t="s">
        <v>22</v>
      </c>
      <c r="D2277" s="32" t="n">
        <v>3</v>
      </c>
      <c r="E2277" s="0" t="str">
        <f aca="false">VLOOKUP(A2277,EVER!$A$2:$R$2707,1,0)</f>
        <v>PREN0011</v>
      </c>
    </row>
    <row r="2278" customFormat="false" ht="15" hidden="false" customHeight="false" outlineLevel="0" collapsed="false">
      <c r="A2278" s="32" t="s">
        <v>6223</v>
      </c>
      <c r="B2278" s="32" t="s">
        <v>10292</v>
      </c>
      <c r="C2278" s="32" t="s">
        <v>22</v>
      </c>
      <c r="D2278" s="32" t="n">
        <v>3</v>
      </c>
      <c r="E2278" s="0" t="str">
        <f aca="false">VLOOKUP(A2278,EVER!$A$2:$R$2707,1,0)</f>
        <v>PREN0016</v>
      </c>
    </row>
    <row r="2279" customFormat="false" ht="15" hidden="false" customHeight="false" outlineLevel="0" collapsed="false">
      <c r="A2279" s="32" t="s">
        <v>6227</v>
      </c>
      <c r="B2279" s="32" t="s">
        <v>10293</v>
      </c>
      <c r="C2279" s="32" t="s">
        <v>22</v>
      </c>
      <c r="D2279" s="32" t="n">
        <v>3</v>
      </c>
      <c r="E2279" s="0" t="str">
        <f aca="false">VLOOKUP(A2279,EVER!$A$2:$R$2707,1,0)</f>
        <v>PREN0018</v>
      </c>
    </row>
    <row r="2280" customFormat="false" ht="15" hidden="false" customHeight="false" outlineLevel="0" collapsed="false">
      <c r="A2280" s="32" t="s">
        <v>6231</v>
      </c>
      <c r="B2280" s="32" t="s">
        <v>10294</v>
      </c>
      <c r="C2280" s="32" t="s">
        <v>22</v>
      </c>
      <c r="D2280" s="32" t="n">
        <v>4</v>
      </c>
      <c r="E2280" s="0" t="str">
        <f aca="false">VLOOKUP(A2280,EVER!$A$2:$R$2707,1,0)</f>
        <v>PREN0021</v>
      </c>
    </row>
    <row r="2281" customFormat="false" ht="15" hidden="false" customHeight="false" outlineLevel="0" collapsed="false">
      <c r="A2281" s="32" t="s">
        <v>6235</v>
      </c>
      <c r="B2281" s="32" t="s">
        <v>10295</v>
      </c>
      <c r="C2281" s="32" t="s">
        <v>22</v>
      </c>
      <c r="D2281" s="32" t="n">
        <v>7</v>
      </c>
      <c r="E2281" s="0" t="str">
        <f aca="false">VLOOKUP(A2281,EVER!$A$2:$R$2707,1,0)</f>
        <v>PREN0025</v>
      </c>
    </row>
    <row r="2282" customFormat="false" ht="15" hidden="false" customHeight="false" outlineLevel="0" collapsed="false">
      <c r="A2282" s="32" t="s">
        <v>6239</v>
      </c>
      <c r="B2282" s="32" t="s">
        <v>10296</v>
      </c>
      <c r="C2282" s="32" t="s">
        <v>22</v>
      </c>
      <c r="D2282" s="32" t="n">
        <v>4</v>
      </c>
      <c r="E2282" s="0" t="str">
        <f aca="false">VLOOKUP(A2282,EVER!$A$2:$R$2707,1,0)</f>
        <v>PREN0030</v>
      </c>
    </row>
    <row r="2283" customFormat="false" ht="15" hidden="false" customHeight="false" outlineLevel="0" collapsed="false">
      <c r="A2283" s="32" t="s">
        <v>6243</v>
      </c>
      <c r="B2283" s="32" t="s">
        <v>10297</v>
      </c>
      <c r="C2283" s="32" t="s">
        <v>22</v>
      </c>
      <c r="D2283" s="32" t="n">
        <v>4</v>
      </c>
      <c r="E2283" s="0" t="str">
        <f aca="false">VLOOKUP(A2283,EVER!$A$2:$R$2707,1,0)</f>
        <v>PREN0032</v>
      </c>
    </row>
    <row r="2284" customFormat="false" ht="15" hidden="false" customHeight="false" outlineLevel="0" collapsed="false">
      <c r="A2284" s="32" t="s">
        <v>6247</v>
      </c>
      <c r="B2284" s="32" t="s">
        <v>10298</v>
      </c>
      <c r="C2284" s="32" t="s">
        <v>22</v>
      </c>
      <c r="D2284" s="32" t="n">
        <v>1</v>
      </c>
      <c r="E2284" s="0" t="str">
        <f aca="false">VLOOKUP(A2284,EVER!$A$2:$R$2707,1,0)</f>
        <v>PREN0039</v>
      </c>
    </row>
    <row r="2285" customFormat="false" ht="15" hidden="false" customHeight="false" outlineLevel="0" collapsed="false">
      <c r="A2285" s="32" t="s">
        <v>6250</v>
      </c>
      <c r="B2285" s="32" t="s">
        <v>10299</v>
      </c>
      <c r="C2285" s="32" t="s">
        <v>22</v>
      </c>
      <c r="D2285" s="32" t="n">
        <v>2</v>
      </c>
      <c r="E2285" s="0" t="str">
        <f aca="false">VLOOKUP(A2285,EVER!$A$2:$R$2707,1,0)</f>
        <v>PREN0040</v>
      </c>
    </row>
    <row r="2286" customFormat="false" ht="15" hidden="false" customHeight="false" outlineLevel="0" collapsed="false">
      <c r="A2286" s="32" t="s">
        <v>6254</v>
      </c>
      <c r="B2286" s="32" t="s">
        <v>10300</v>
      </c>
      <c r="C2286" s="32" t="s">
        <v>22</v>
      </c>
      <c r="D2286" s="32" t="n">
        <v>1</v>
      </c>
      <c r="E2286" s="0" t="str">
        <f aca="false">VLOOKUP(A2286,EVER!$A$2:$R$2707,1,0)</f>
        <v>PREN0041</v>
      </c>
    </row>
    <row r="2287" customFormat="false" ht="15" hidden="false" customHeight="false" outlineLevel="0" collapsed="false">
      <c r="A2287" s="32" t="s">
        <v>6258</v>
      </c>
      <c r="B2287" s="32" t="s">
        <v>10301</v>
      </c>
      <c r="C2287" s="32" t="s">
        <v>22</v>
      </c>
      <c r="D2287" s="32" t="n">
        <v>3</v>
      </c>
      <c r="E2287" s="0" t="str">
        <f aca="false">VLOOKUP(A2287,EVER!$A$2:$R$2707,1,0)</f>
        <v>PREN0042</v>
      </c>
    </row>
    <row r="2288" customFormat="false" ht="15" hidden="false" customHeight="false" outlineLevel="0" collapsed="false">
      <c r="A2288" s="32" t="s">
        <v>6262</v>
      </c>
      <c r="B2288" s="32" t="s">
        <v>10302</v>
      </c>
      <c r="C2288" s="32" t="s">
        <v>22</v>
      </c>
      <c r="D2288" s="32" t="n">
        <v>1</v>
      </c>
      <c r="E2288" s="0" t="str">
        <f aca="false">VLOOKUP(A2288,EVER!$A$2:$R$2707,1,0)</f>
        <v>PREN0043</v>
      </c>
    </row>
    <row r="2289" customFormat="false" ht="15" hidden="false" customHeight="false" outlineLevel="0" collapsed="false">
      <c r="A2289" s="32" t="s">
        <v>6266</v>
      </c>
      <c r="B2289" s="32" t="s">
        <v>10303</v>
      </c>
      <c r="C2289" s="32" t="s">
        <v>22</v>
      </c>
      <c r="D2289" s="32" t="n">
        <v>0</v>
      </c>
      <c r="E2289" s="0" t="str">
        <f aca="false">VLOOKUP(A2289,EVER!$A$2:$R$2707,1,0)</f>
        <v>PREN0044</v>
      </c>
    </row>
    <row r="2290" customFormat="false" ht="15" hidden="false" customHeight="false" outlineLevel="0" collapsed="false">
      <c r="A2290" s="32" t="s">
        <v>6270</v>
      </c>
      <c r="B2290" s="32" t="s">
        <v>10304</v>
      </c>
      <c r="C2290" s="32" t="s">
        <v>22</v>
      </c>
      <c r="D2290" s="32" t="n">
        <v>2</v>
      </c>
      <c r="E2290" s="0" t="str">
        <f aca="false">VLOOKUP(A2290,EVER!$A$2:$R$2707,1,0)</f>
        <v>PREN0046</v>
      </c>
    </row>
    <row r="2291" customFormat="false" ht="15" hidden="false" customHeight="false" outlineLevel="0" collapsed="false">
      <c r="A2291" s="32" t="s">
        <v>6274</v>
      </c>
      <c r="B2291" s="32" t="s">
        <v>10305</v>
      </c>
      <c r="C2291" s="32" t="s">
        <v>22</v>
      </c>
      <c r="D2291" s="32" t="n">
        <v>2</v>
      </c>
      <c r="E2291" s="0" t="str">
        <f aca="false">VLOOKUP(A2291,EVER!$A$2:$R$2707,1,0)</f>
        <v>PREN0049</v>
      </c>
    </row>
    <row r="2292" customFormat="false" ht="15" hidden="false" customHeight="false" outlineLevel="0" collapsed="false">
      <c r="A2292" s="32" t="s">
        <v>6278</v>
      </c>
      <c r="B2292" s="32" t="s">
        <v>10306</v>
      </c>
      <c r="C2292" s="32" t="s">
        <v>22</v>
      </c>
      <c r="D2292" s="32" t="n">
        <v>2</v>
      </c>
      <c r="E2292" s="0" t="str">
        <f aca="false">VLOOKUP(A2292,EVER!$A$2:$R$2707,1,0)</f>
        <v>PREN0052</v>
      </c>
    </row>
    <row r="2293" customFormat="false" ht="15" hidden="false" customHeight="false" outlineLevel="0" collapsed="false">
      <c r="A2293" s="32" t="s">
        <v>6282</v>
      </c>
      <c r="B2293" s="32" t="s">
        <v>10307</v>
      </c>
      <c r="C2293" s="32" t="s">
        <v>22</v>
      </c>
      <c r="D2293" s="32" t="n">
        <v>4</v>
      </c>
      <c r="E2293" s="0" t="str">
        <f aca="false">VLOOKUP(A2293,EVER!$A$2:$R$2707,1,0)</f>
        <v>PREN0053</v>
      </c>
    </row>
    <row r="2294" customFormat="false" ht="15" hidden="false" customHeight="false" outlineLevel="0" collapsed="false">
      <c r="A2294" s="32" t="s">
        <v>6286</v>
      </c>
      <c r="B2294" s="32" t="s">
        <v>10308</v>
      </c>
      <c r="C2294" s="32" t="s">
        <v>22</v>
      </c>
      <c r="D2294" s="32" t="n">
        <v>0</v>
      </c>
      <c r="E2294" s="0" t="str">
        <f aca="false">VLOOKUP(A2294,EVER!$A$2:$R$2707,1,0)</f>
        <v>PREN0054</v>
      </c>
    </row>
    <row r="2295" customFormat="false" ht="15" hidden="false" customHeight="false" outlineLevel="0" collapsed="false">
      <c r="A2295" s="32" t="s">
        <v>6290</v>
      </c>
      <c r="B2295" s="32" t="s">
        <v>10309</v>
      </c>
      <c r="C2295" s="32" t="s">
        <v>22</v>
      </c>
      <c r="D2295" s="32" t="n">
        <v>0</v>
      </c>
      <c r="E2295" s="0" t="str">
        <f aca="false">VLOOKUP(A2295,EVER!$A$2:$R$2707,1,0)</f>
        <v>PREN0055</v>
      </c>
    </row>
    <row r="2296" customFormat="false" ht="15" hidden="false" customHeight="false" outlineLevel="0" collapsed="false">
      <c r="A2296" s="32" t="s">
        <v>6293</v>
      </c>
      <c r="B2296" s="32" t="s">
        <v>10310</v>
      </c>
      <c r="C2296" s="32" t="s">
        <v>22</v>
      </c>
      <c r="D2296" s="32" t="n">
        <v>4</v>
      </c>
      <c r="E2296" s="0" t="str">
        <f aca="false">VLOOKUP(A2296,EVER!$A$2:$R$2707,1,0)</f>
        <v>PREN0056</v>
      </c>
    </row>
    <row r="2297" customFormat="false" ht="15" hidden="false" customHeight="false" outlineLevel="0" collapsed="false">
      <c r="A2297" s="32" t="s">
        <v>6297</v>
      </c>
      <c r="B2297" s="32" t="s">
        <v>10311</v>
      </c>
      <c r="C2297" s="32" t="s">
        <v>22</v>
      </c>
      <c r="D2297" s="32" t="n">
        <v>14</v>
      </c>
      <c r="E2297" s="0" t="str">
        <f aca="false">VLOOKUP(A2297,EVER!$A$2:$R$2707,1,0)</f>
        <v>PREN0058</v>
      </c>
    </row>
    <row r="2298" customFormat="false" ht="15" hidden="false" customHeight="false" outlineLevel="0" collapsed="false">
      <c r="A2298" s="32" t="s">
        <v>6301</v>
      </c>
      <c r="B2298" s="32" t="s">
        <v>10312</v>
      </c>
      <c r="C2298" s="32" t="s">
        <v>22</v>
      </c>
      <c r="D2298" s="32" t="n">
        <v>1</v>
      </c>
      <c r="E2298" s="0" t="str">
        <f aca="false">VLOOKUP(A2298,EVER!$A$2:$R$2707,1,0)</f>
        <v>PREN0061</v>
      </c>
    </row>
    <row r="2299" customFormat="false" ht="15" hidden="false" customHeight="false" outlineLevel="0" collapsed="false">
      <c r="A2299" s="32" t="s">
        <v>6305</v>
      </c>
      <c r="B2299" s="32" t="s">
        <v>10313</v>
      </c>
      <c r="C2299" s="32" t="s">
        <v>22</v>
      </c>
      <c r="D2299" s="32" t="n">
        <v>3</v>
      </c>
      <c r="E2299" s="0" t="str">
        <f aca="false">VLOOKUP(A2299,EVER!$A$2:$R$2707,1,0)</f>
        <v>PREN0064</v>
      </c>
    </row>
    <row r="2300" customFormat="false" ht="15" hidden="false" customHeight="false" outlineLevel="0" collapsed="false">
      <c r="A2300" s="32" t="s">
        <v>6309</v>
      </c>
      <c r="B2300" s="32" t="s">
        <v>10314</v>
      </c>
      <c r="C2300" s="32" t="s">
        <v>22</v>
      </c>
      <c r="D2300" s="32" t="n">
        <v>1</v>
      </c>
      <c r="E2300" s="0" t="str">
        <f aca="false">VLOOKUP(A2300,EVER!$A$2:$R$2707,1,0)</f>
        <v>PREN0065</v>
      </c>
    </row>
    <row r="2301" customFormat="false" ht="15" hidden="false" customHeight="false" outlineLevel="0" collapsed="false">
      <c r="A2301" s="32" t="s">
        <v>6313</v>
      </c>
      <c r="B2301" s="32" t="s">
        <v>10315</v>
      </c>
      <c r="C2301" s="32" t="s">
        <v>22</v>
      </c>
      <c r="D2301" s="32" t="n">
        <v>0</v>
      </c>
      <c r="E2301" s="0" t="str">
        <f aca="false">VLOOKUP(A2301,EVER!$A$2:$R$2707,1,0)</f>
        <v>PREN0068</v>
      </c>
    </row>
    <row r="2302" customFormat="false" ht="15" hidden="false" customHeight="false" outlineLevel="0" collapsed="false">
      <c r="A2302" s="32" t="s">
        <v>6317</v>
      </c>
      <c r="B2302" s="32" t="s">
        <v>10316</v>
      </c>
      <c r="C2302" s="32" t="s">
        <v>22</v>
      </c>
      <c r="D2302" s="32" t="n">
        <v>5</v>
      </c>
      <c r="E2302" s="0" t="str">
        <f aca="false">VLOOKUP(A2302,EVER!$A$2:$R$2707,1,0)</f>
        <v>PREN0073</v>
      </c>
    </row>
    <row r="2303" customFormat="false" ht="15" hidden="false" customHeight="false" outlineLevel="0" collapsed="false">
      <c r="A2303" s="32" t="s">
        <v>6321</v>
      </c>
      <c r="B2303" s="32" t="s">
        <v>10317</v>
      </c>
      <c r="C2303" s="32" t="s">
        <v>22</v>
      </c>
      <c r="D2303" s="32" t="n">
        <v>8</v>
      </c>
      <c r="E2303" s="0" t="str">
        <f aca="false">VLOOKUP(A2303,EVER!$A$2:$R$2707,1,0)</f>
        <v>PREN0077</v>
      </c>
    </row>
    <row r="2304" customFormat="false" ht="15" hidden="false" customHeight="false" outlineLevel="0" collapsed="false">
      <c r="E2304" s="0" t="e">
        <f aca="false">VLOOKUP(A2304,EVER!$A$2:$R$2707,1,0)</f>
        <v>#N/A</v>
      </c>
    </row>
    <row r="2305" customFormat="false" ht="15" hidden="false" customHeight="false" outlineLevel="0" collapsed="false">
      <c r="A2305" s="57" t="s">
        <v>10318</v>
      </c>
      <c r="E2305" s="0" t="e">
        <f aca="false">VLOOKUP(A2305,EVER!$A$2:$R$2707,1,0)</f>
        <v>#N/A</v>
      </c>
    </row>
    <row r="2306" customFormat="false" ht="15" hidden="false" customHeight="false" outlineLevel="0" collapsed="false">
      <c r="E2306" s="0" t="e">
        <f aca="false">VLOOKUP(A2306,EVER!$A$2:$R$2707,1,0)</f>
        <v>#N/A</v>
      </c>
    </row>
    <row r="2307" customFormat="false" ht="15" hidden="false" customHeight="false" outlineLevel="0" collapsed="false">
      <c r="A2307" s="56" t="s">
        <v>8412</v>
      </c>
      <c r="E2307" s="0" t="e">
        <f aca="false">VLOOKUP(A2307,EVER!$A$2:$R$2707,1,0)</f>
        <v>#N/A</v>
      </c>
    </row>
    <row r="2308" customFormat="false" ht="15" hidden="false" customHeight="false" outlineLevel="0" collapsed="false">
      <c r="A2308" s="56" t="s">
        <v>8413</v>
      </c>
      <c r="B2308" s="56" t="s">
        <v>8414</v>
      </c>
      <c r="C2308" s="56" t="s">
        <v>8415</v>
      </c>
      <c r="D2308" s="56" t="s">
        <v>8416</v>
      </c>
      <c r="E2308" s="0" t="e">
        <f aca="false">VLOOKUP(A2308,EVER!$A$2:$R$2707,1,0)</f>
        <v>#N/A</v>
      </c>
    </row>
    <row r="2309" customFormat="false" ht="15" hidden="false" customHeight="false" outlineLevel="0" collapsed="false">
      <c r="A2309" s="32" t="s">
        <v>6325</v>
      </c>
      <c r="B2309" s="32" t="s">
        <v>10319</v>
      </c>
      <c r="C2309" s="32" t="s">
        <v>22</v>
      </c>
      <c r="D2309" s="32" t="n">
        <v>4</v>
      </c>
      <c r="E2309" s="0" t="str">
        <f aca="false">VLOOKUP(A2309,EVER!$A$2:$R$2707,1,0)</f>
        <v>PREN0079</v>
      </c>
    </row>
    <row r="2310" customFormat="false" ht="15" hidden="false" customHeight="false" outlineLevel="0" collapsed="false">
      <c r="A2310" s="32" t="s">
        <v>6329</v>
      </c>
      <c r="B2310" s="32" t="s">
        <v>10320</v>
      </c>
      <c r="C2310" s="32" t="s">
        <v>22</v>
      </c>
      <c r="D2310" s="32" t="n">
        <v>0</v>
      </c>
      <c r="E2310" s="0" t="str">
        <f aca="false">VLOOKUP(A2310,EVER!$A$2:$R$2707,1,0)</f>
        <v>PREN0081</v>
      </c>
    </row>
    <row r="2311" customFormat="false" ht="15" hidden="false" customHeight="false" outlineLevel="0" collapsed="false">
      <c r="A2311" s="32" t="s">
        <v>6333</v>
      </c>
      <c r="B2311" s="32" t="s">
        <v>10321</v>
      </c>
      <c r="C2311" s="32" t="s">
        <v>22</v>
      </c>
      <c r="D2311" s="32" t="n">
        <v>2</v>
      </c>
      <c r="E2311" s="0" t="str">
        <f aca="false">VLOOKUP(A2311,EVER!$A$2:$R$2707,1,0)</f>
        <v>PREN0082</v>
      </c>
    </row>
    <row r="2312" customFormat="false" ht="15" hidden="false" customHeight="false" outlineLevel="0" collapsed="false">
      <c r="A2312" s="32" t="s">
        <v>6337</v>
      </c>
      <c r="B2312" s="32" t="s">
        <v>10322</v>
      </c>
      <c r="C2312" s="32" t="s">
        <v>22</v>
      </c>
      <c r="D2312" s="32" t="n">
        <v>3</v>
      </c>
      <c r="E2312" s="0" t="str">
        <f aca="false">VLOOKUP(A2312,EVER!$A$2:$R$2707,1,0)</f>
        <v>PREN0084</v>
      </c>
    </row>
    <row r="2313" customFormat="false" ht="15" hidden="false" customHeight="false" outlineLevel="0" collapsed="false">
      <c r="A2313" s="32" t="s">
        <v>6341</v>
      </c>
      <c r="B2313" s="32" t="s">
        <v>10323</v>
      </c>
      <c r="C2313" s="32" t="s">
        <v>22</v>
      </c>
      <c r="D2313" s="32" t="n">
        <v>16</v>
      </c>
      <c r="E2313" s="0" t="str">
        <f aca="false">VLOOKUP(A2313,EVER!$A$2:$R$2707,1,0)</f>
        <v>PREN0088</v>
      </c>
    </row>
    <row r="2314" customFormat="false" ht="15" hidden="false" customHeight="false" outlineLevel="0" collapsed="false">
      <c r="A2314" s="32" t="s">
        <v>6345</v>
      </c>
      <c r="B2314" s="32" t="s">
        <v>10324</v>
      </c>
      <c r="C2314" s="32" t="s">
        <v>22</v>
      </c>
      <c r="D2314" s="32" t="n">
        <v>2</v>
      </c>
      <c r="E2314" s="0" t="str">
        <f aca="false">VLOOKUP(A2314,EVER!$A$2:$R$2707,1,0)</f>
        <v>PREN0089</v>
      </c>
    </row>
    <row r="2315" customFormat="false" ht="15" hidden="false" customHeight="false" outlineLevel="0" collapsed="false">
      <c r="A2315" s="32" t="s">
        <v>6349</v>
      </c>
      <c r="B2315" s="32" t="s">
        <v>10325</v>
      </c>
      <c r="C2315" s="32" t="s">
        <v>22</v>
      </c>
      <c r="D2315" s="32" t="n">
        <v>5</v>
      </c>
      <c r="E2315" s="0" t="str">
        <f aca="false">VLOOKUP(A2315,EVER!$A$2:$R$2707,1,0)</f>
        <v>PREN0090</v>
      </c>
    </row>
    <row r="2316" customFormat="false" ht="15" hidden="false" customHeight="false" outlineLevel="0" collapsed="false">
      <c r="A2316" s="32" t="s">
        <v>6353</v>
      </c>
      <c r="B2316" s="32" t="s">
        <v>10326</v>
      </c>
      <c r="C2316" s="32" t="s">
        <v>22</v>
      </c>
      <c r="D2316" s="32" t="n">
        <v>1</v>
      </c>
      <c r="E2316" s="0" t="str">
        <f aca="false">VLOOKUP(A2316,EVER!$A$2:$R$2707,1,0)</f>
        <v>PREN0091</v>
      </c>
    </row>
    <row r="2317" customFormat="false" ht="15" hidden="false" customHeight="false" outlineLevel="0" collapsed="false">
      <c r="A2317" s="32" t="s">
        <v>8264</v>
      </c>
      <c r="B2317" s="32" t="s">
        <v>10327</v>
      </c>
      <c r="C2317" s="32" t="s">
        <v>8461</v>
      </c>
      <c r="D2317" s="32" t="n">
        <v>14</v>
      </c>
      <c r="E2317" s="0" t="str">
        <f aca="false">VLOOKUP(A2317,EVER!$A$2:$R$2707,1,0)</f>
        <v>PREN0092</v>
      </c>
    </row>
    <row r="2318" customFormat="false" ht="15" hidden="false" customHeight="false" outlineLevel="0" collapsed="false">
      <c r="A2318" s="32" t="s">
        <v>6357</v>
      </c>
      <c r="B2318" s="32" t="s">
        <v>10328</v>
      </c>
      <c r="C2318" s="32" t="s">
        <v>22</v>
      </c>
      <c r="D2318" s="32" t="n">
        <v>3</v>
      </c>
      <c r="E2318" s="0" t="str">
        <f aca="false">VLOOKUP(A2318,EVER!$A$2:$R$2707,1,0)</f>
        <v>PREN0094</v>
      </c>
    </row>
    <row r="2319" customFormat="false" ht="15" hidden="false" customHeight="false" outlineLevel="0" collapsed="false">
      <c r="A2319" s="32" t="s">
        <v>6361</v>
      </c>
      <c r="B2319" s="32" t="s">
        <v>10329</v>
      </c>
      <c r="C2319" s="32" t="s">
        <v>22</v>
      </c>
      <c r="D2319" s="32" t="n">
        <v>18</v>
      </c>
      <c r="E2319" s="0" t="str">
        <f aca="false">VLOOKUP(A2319,EVER!$A$2:$R$2707,1,0)</f>
        <v>PREN0096</v>
      </c>
    </row>
    <row r="2320" customFormat="false" ht="15" hidden="false" customHeight="false" outlineLevel="0" collapsed="false">
      <c r="A2320" s="32" t="s">
        <v>6365</v>
      </c>
      <c r="B2320" s="32" t="s">
        <v>10330</v>
      </c>
      <c r="C2320" s="32" t="s">
        <v>22</v>
      </c>
      <c r="D2320" s="32" t="n">
        <v>0</v>
      </c>
      <c r="E2320" s="0" t="str">
        <f aca="false">VLOOKUP(A2320,EVER!$A$2:$R$2707,1,0)</f>
        <v>PREN0098</v>
      </c>
    </row>
    <row r="2321" customFormat="false" ht="15" hidden="false" customHeight="false" outlineLevel="0" collapsed="false">
      <c r="A2321" s="32" t="s">
        <v>6369</v>
      </c>
      <c r="B2321" s="32" t="s">
        <v>10331</v>
      </c>
      <c r="C2321" s="32" t="s">
        <v>22</v>
      </c>
      <c r="D2321" s="32" t="n">
        <v>2</v>
      </c>
      <c r="E2321" s="0" t="str">
        <f aca="false">VLOOKUP(A2321,EVER!$A$2:$R$2707,1,0)</f>
        <v>PREN0104</v>
      </c>
    </row>
    <row r="2322" customFormat="false" ht="15" hidden="false" customHeight="false" outlineLevel="0" collapsed="false">
      <c r="A2322" s="32" t="s">
        <v>6373</v>
      </c>
      <c r="B2322" s="32" t="s">
        <v>10332</v>
      </c>
      <c r="C2322" s="32" t="s">
        <v>22</v>
      </c>
      <c r="D2322" s="32" t="n">
        <v>0</v>
      </c>
      <c r="E2322" s="0" t="str">
        <f aca="false">VLOOKUP(A2322,EVER!$A$2:$R$2707,1,0)</f>
        <v>PREN0106</v>
      </c>
    </row>
    <row r="2323" customFormat="false" ht="15" hidden="false" customHeight="false" outlineLevel="0" collapsed="false">
      <c r="A2323" s="32" t="s">
        <v>6377</v>
      </c>
      <c r="B2323" s="32" t="s">
        <v>10333</v>
      </c>
      <c r="C2323" s="32" t="s">
        <v>22</v>
      </c>
      <c r="D2323" s="32" t="n">
        <v>6</v>
      </c>
      <c r="E2323" s="0" t="str">
        <f aca="false">VLOOKUP(A2323,EVER!$A$2:$R$2707,1,0)</f>
        <v>PREN0109</v>
      </c>
    </row>
    <row r="2324" customFormat="false" ht="15" hidden="false" customHeight="false" outlineLevel="0" collapsed="false">
      <c r="A2324" s="32" t="s">
        <v>6381</v>
      </c>
      <c r="B2324" s="32" t="s">
        <v>10334</v>
      </c>
      <c r="C2324" s="32" t="s">
        <v>22</v>
      </c>
      <c r="D2324" s="32" t="n">
        <v>1</v>
      </c>
      <c r="E2324" s="0" t="str">
        <f aca="false">VLOOKUP(A2324,EVER!$A$2:$R$2707,1,0)</f>
        <v>PREN0110</v>
      </c>
    </row>
    <row r="2325" customFormat="false" ht="15" hidden="false" customHeight="false" outlineLevel="0" collapsed="false">
      <c r="A2325" s="32" t="s">
        <v>6385</v>
      </c>
      <c r="B2325" s="32" t="s">
        <v>10335</v>
      </c>
      <c r="C2325" s="32" t="s">
        <v>22</v>
      </c>
      <c r="D2325" s="32" t="n">
        <v>2</v>
      </c>
      <c r="E2325" s="0" t="str">
        <f aca="false">VLOOKUP(A2325,EVER!$A$2:$R$2707,1,0)</f>
        <v>PREN0112</v>
      </c>
    </row>
    <row r="2326" customFormat="false" ht="15" hidden="false" customHeight="false" outlineLevel="0" collapsed="false">
      <c r="A2326" s="32" t="s">
        <v>6389</v>
      </c>
      <c r="B2326" s="32" t="s">
        <v>10336</v>
      </c>
      <c r="C2326" s="32" t="s">
        <v>22</v>
      </c>
      <c r="D2326" s="32" t="n">
        <v>0</v>
      </c>
      <c r="E2326" s="0" t="str">
        <f aca="false">VLOOKUP(A2326,EVER!$A$2:$R$2707,1,0)</f>
        <v>PREN0113</v>
      </c>
    </row>
    <row r="2327" customFormat="false" ht="15" hidden="false" customHeight="false" outlineLevel="0" collapsed="false">
      <c r="A2327" s="32" t="s">
        <v>10337</v>
      </c>
      <c r="E2327" s="0" t="e">
        <f aca="false">VLOOKUP(A2327,EVER!$A$2:$R$2707,1,0)</f>
        <v>#N/A</v>
      </c>
    </row>
    <row r="2328" customFormat="false" ht="15" hidden="false" customHeight="false" outlineLevel="0" collapsed="false">
      <c r="A2328" s="32" t="s">
        <v>6392</v>
      </c>
      <c r="B2328" s="32" t="s">
        <v>10338</v>
      </c>
      <c r="C2328" s="32" t="s">
        <v>22</v>
      </c>
      <c r="D2328" s="32" t="n">
        <v>0</v>
      </c>
      <c r="E2328" s="0" t="str">
        <f aca="false">VLOOKUP(A2328,EVER!$A$2:$R$2707,1,0)</f>
        <v>PREN0114</v>
      </c>
    </row>
    <row r="2329" customFormat="false" ht="15" hidden="false" customHeight="false" outlineLevel="0" collapsed="false">
      <c r="A2329" s="32" t="s">
        <v>10339</v>
      </c>
      <c r="E2329" s="0" t="e">
        <f aca="false">VLOOKUP(A2329,EVER!$A$2:$R$2707,1,0)</f>
        <v>#N/A</v>
      </c>
    </row>
    <row r="2330" customFormat="false" ht="15" hidden="false" customHeight="false" outlineLevel="0" collapsed="false">
      <c r="E2330" s="0" t="e">
        <f aca="false">VLOOKUP(A2330,EVER!$A$2:$R$2707,1,0)</f>
        <v>#N/A</v>
      </c>
    </row>
    <row r="2331" customFormat="false" ht="15" hidden="false" customHeight="false" outlineLevel="0" collapsed="false">
      <c r="A2331" s="32" t="s">
        <v>6396</v>
      </c>
      <c r="B2331" s="32" t="s">
        <v>10340</v>
      </c>
      <c r="C2331" s="32" t="s">
        <v>22</v>
      </c>
      <c r="D2331" s="32" t="n">
        <v>1</v>
      </c>
      <c r="E2331" s="0" t="str">
        <f aca="false">VLOOKUP(A2331,EVER!$A$2:$R$2707,1,0)</f>
        <v>RADI0001</v>
      </c>
    </row>
    <row r="2332" customFormat="false" ht="15" hidden="false" customHeight="false" outlineLevel="0" collapsed="false">
      <c r="A2332" s="32" t="s">
        <v>6400</v>
      </c>
      <c r="B2332" s="32" t="s">
        <v>10341</v>
      </c>
      <c r="C2332" s="32" t="s">
        <v>22</v>
      </c>
      <c r="D2332" s="32" t="n">
        <v>1</v>
      </c>
      <c r="E2332" s="0" t="str">
        <f aca="false">VLOOKUP(A2332,EVER!$A$2:$R$2707,1,0)</f>
        <v>RADI0002</v>
      </c>
    </row>
    <row r="2333" customFormat="false" ht="15" hidden="false" customHeight="false" outlineLevel="0" collapsed="false">
      <c r="E2333" s="0" t="e">
        <f aca="false">VLOOKUP(A2333,EVER!$A$2:$R$2707,1,0)</f>
        <v>#N/A</v>
      </c>
    </row>
    <row r="2334" customFormat="false" ht="15" hidden="false" customHeight="false" outlineLevel="0" collapsed="false">
      <c r="A2334" s="32" t="s">
        <v>6403</v>
      </c>
      <c r="B2334" s="32" t="s">
        <v>10342</v>
      </c>
      <c r="C2334" s="32" t="s">
        <v>22</v>
      </c>
      <c r="D2334" s="32" t="n">
        <v>1</v>
      </c>
      <c r="E2334" s="0" t="str">
        <f aca="false">VLOOKUP(A2334,EVER!$A$2:$R$2707,1,0)</f>
        <v>REGU0001</v>
      </c>
    </row>
    <row r="2335" customFormat="false" ht="15" hidden="false" customHeight="false" outlineLevel="0" collapsed="false">
      <c r="A2335" s="32" t="s">
        <v>6407</v>
      </c>
      <c r="B2335" s="32" t="s">
        <v>10343</v>
      </c>
      <c r="C2335" s="32" t="s">
        <v>22</v>
      </c>
      <c r="D2335" s="32" t="n">
        <v>1</v>
      </c>
      <c r="E2335" s="0" t="str">
        <f aca="false">VLOOKUP(A2335,EVER!$A$2:$R$2707,1,0)</f>
        <v>REGU0002</v>
      </c>
    </row>
    <row r="2336" customFormat="false" ht="15" hidden="false" customHeight="false" outlineLevel="0" collapsed="false">
      <c r="E2336" s="0" t="e">
        <f aca="false">VLOOKUP(A2336,EVER!$A$2:$R$2707,1,0)</f>
        <v>#N/A</v>
      </c>
    </row>
    <row r="2337" customFormat="false" ht="15" hidden="false" customHeight="false" outlineLevel="0" collapsed="false">
      <c r="A2337" s="32" t="s">
        <v>6410</v>
      </c>
      <c r="B2337" s="32" t="s">
        <v>10344</v>
      </c>
      <c r="C2337" s="32" t="s">
        <v>22</v>
      </c>
      <c r="D2337" s="32" t="n">
        <v>7</v>
      </c>
      <c r="E2337" s="0" t="str">
        <f aca="false">VLOOKUP(A2337,EVER!$A$2:$R$2707,1,0)</f>
        <v>REPA0001</v>
      </c>
    </row>
    <row r="2338" customFormat="false" ht="15" hidden="false" customHeight="false" outlineLevel="0" collapsed="false">
      <c r="A2338" s="32" t="s">
        <v>6414</v>
      </c>
      <c r="B2338" s="32" t="s">
        <v>10344</v>
      </c>
      <c r="C2338" s="32" t="s">
        <v>22</v>
      </c>
      <c r="D2338" s="32" t="n">
        <v>1</v>
      </c>
      <c r="E2338" s="0" t="str">
        <f aca="false">VLOOKUP(A2338,EVER!$A$2:$R$2707,1,0)</f>
        <v>REPA0002</v>
      </c>
    </row>
    <row r="2339" customFormat="false" ht="15" hidden="false" customHeight="false" outlineLevel="0" collapsed="false">
      <c r="A2339" s="32" t="s">
        <v>6416</v>
      </c>
      <c r="B2339" s="32" t="s">
        <v>10345</v>
      </c>
      <c r="C2339" s="32" t="s">
        <v>22</v>
      </c>
      <c r="D2339" s="32" t="n">
        <v>1</v>
      </c>
      <c r="E2339" s="0" t="str">
        <f aca="false">VLOOKUP(A2339,EVER!$A$2:$R$2707,1,0)</f>
        <v>REPA0003</v>
      </c>
    </row>
    <row r="2340" customFormat="false" ht="15" hidden="false" customHeight="false" outlineLevel="0" collapsed="false">
      <c r="A2340" s="32" t="s">
        <v>6419</v>
      </c>
      <c r="B2340" s="32" t="s">
        <v>10346</v>
      </c>
      <c r="C2340" s="32" t="s">
        <v>22</v>
      </c>
      <c r="D2340" s="32" t="n">
        <v>2</v>
      </c>
      <c r="E2340" s="0" t="str">
        <f aca="false">VLOOKUP(A2340,EVER!$A$2:$R$2707,1,0)</f>
        <v>REPA0004</v>
      </c>
    </row>
    <row r="2341" customFormat="false" ht="15" hidden="false" customHeight="false" outlineLevel="0" collapsed="false">
      <c r="A2341" s="32" t="s">
        <v>6424</v>
      </c>
      <c r="B2341" s="32" t="s">
        <v>10347</v>
      </c>
      <c r="C2341" s="32" t="s">
        <v>22</v>
      </c>
      <c r="D2341" s="32" t="n">
        <v>6</v>
      </c>
      <c r="E2341" s="0" t="str">
        <f aca="false">VLOOKUP(A2341,EVER!$A$2:$R$2707,1,0)</f>
        <v>REPA0005</v>
      </c>
    </row>
    <row r="2342" customFormat="false" ht="15" hidden="false" customHeight="false" outlineLevel="0" collapsed="false">
      <c r="A2342" s="32" t="s">
        <v>6428</v>
      </c>
      <c r="B2342" s="32" t="s">
        <v>10348</v>
      </c>
      <c r="C2342" s="32" t="s">
        <v>22</v>
      </c>
      <c r="D2342" s="32" t="n">
        <v>4</v>
      </c>
      <c r="E2342" s="0" t="str">
        <f aca="false">VLOOKUP(A2342,EVER!$A$2:$R$2707,1,0)</f>
        <v>REPA0007</v>
      </c>
    </row>
    <row r="2343" customFormat="false" ht="15" hidden="false" customHeight="false" outlineLevel="0" collapsed="false">
      <c r="A2343" s="32" t="s">
        <v>6432</v>
      </c>
      <c r="B2343" s="32" t="s">
        <v>10349</v>
      </c>
      <c r="C2343" s="32" t="s">
        <v>22</v>
      </c>
      <c r="D2343" s="32" t="n">
        <v>5</v>
      </c>
      <c r="E2343" s="0" t="str">
        <f aca="false">VLOOKUP(A2343,EVER!$A$2:$R$2707,1,0)</f>
        <v>REPA0008</v>
      </c>
    </row>
    <row r="2344" customFormat="false" ht="15" hidden="false" customHeight="false" outlineLevel="0" collapsed="false">
      <c r="A2344" s="32" t="s">
        <v>6436</v>
      </c>
      <c r="B2344" s="32" t="s">
        <v>10350</v>
      </c>
      <c r="C2344" s="32" t="s">
        <v>22</v>
      </c>
      <c r="D2344" s="32" t="n">
        <v>16</v>
      </c>
      <c r="E2344" s="0" t="str">
        <f aca="false">VLOOKUP(A2344,EVER!$A$2:$R$2707,1,0)</f>
        <v>REPA0009</v>
      </c>
    </row>
    <row r="2345" customFormat="false" ht="15" hidden="false" customHeight="false" outlineLevel="0" collapsed="false">
      <c r="A2345" s="32" t="s">
        <v>6440</v>
      </c>
      <c r="B2345" s="32" t="s">
        <v>10351</v>
      </c>
      <c r="C2345" s="32" t="s">
        <v>22</v>
      </c>
      <c r="D2345" s="32" t="n">
        <v>6</v>
      </c>
      <c r="E2345" s="0" t="str">
        <f aca="false">VLOOKUP(A2345,EVER!$A$2:$R$2707,1,0)</f>
        <v>REPA0010</v>
      </c>
    </row>
    <row r="2346" customFormat="false" ht="15" hidden="false" customHeight="false" outlineLevel="0" collapsed="false">
      <c r="A2346" s="32" t="s">
        <v>6444</v>
      </c>
      <c r="B2346" s="32" t="s">
        <v>10352</v>
      </c>
      <c r="C2346" s="32" t="s">
        <v>22</v>
      </c>
      <c r="D2346" s="32" t="n">
        <v>18</v>
      </c>
      <c r="E2346" s="0" t="str">
        <f aca="false">VLOOKUP(A2346,EVER!$A$2:$R$2707,1,0)</f>
        <v>REPA0011</v>
      </c>
    </row>
    <row r="2347" customFormat="false" ht="15" hidden="false" customHeight="false" outlineLevel="0" collapsed="false">
      <c r="A2347" s="32" t="s">
        <v>6448</v>
      </c>
      <c r="B2347" s="32" t="s">
        <v>10353</v>
      </c>
      <c r="C2347" s="32" t="s">
        <v>22</v>
      </c>
      <c r="D2347" s="32" t="n">
        <v>18</v>
      </c>
      <c r="E2347" s="0" t="str">
        <f aca="false">VLOOKUP(A2347,EVER!$A$2:$R$2707,1,0)</f>
        <v>REPA0012</v>
      </c>
    </row>
    <row r="2348" customFormat="false" ht="15" hidden="false" customHeight="false" outlineLevel="0" collapsed="false">
      <c r="E2348" s="0" t="e">
        <f aca="false">VLOOKUP(A2348,EVER!$A$2:$R$2707,1,0)</f>
        <v>#N/A</v>
      </c>
    </row>
    <row r="2349" customFormat="false" ht="15" hidden="false" customHeight="false" outlineLevel="0" collapsed="false">
      <c r="A2349" s="57" t="s">
        <v>10354</v>
      </c>
      <c r="E2349" s="0" t="e">
        <f aca="false">VLOOKUP(A2349,EVER!$A$2:$R$2707,1,0)</f>
        <v>#N/A</v>
      </c>
    </row>
    <row r="2350" customFormat="false" ht="15" hidden="false" customHeight="false" outlineLevel="0" collapsed="false">
      <c r="E2350" s="0" t="e">
        <f aca="false">VLOOKUP(A2350,EVER!$A$2:$R$2707,1,0)</f>
        <v>#N/A</v>
      </c>
    </row>
    <row r="2351" customFormat="false" ht="15" hidden="false" customHeight="false" outlineLevel="0" collapsed="false">
      <c r="A2351" s="56" t="s">
        <v>8412</v>
      </c>
      <c r="E2351" s="0" t="e">
        <f aca="false">VLOOKUP(A2351,EVER!$A$2:$R$2707,1,0)</f>
        <v>#N/A</v>
      </c>
    </row>
    <row r="2352" customFormat="false" ht="15" hidden="false" customHeight="false" outlineLevel="0" collapsed="false">
      <c r="A2352" s="56" t="s">
        <v>8413</v>
      </c>
      <c r="B2352" s="56" t="s">
        <v>8414</v>
      </c>
      <c r="C2352" s="56" t="s">
        <v>8415</v>
      </c>
      <c r="D2352" s="56" t="s">
        <v>8416</v>
      </c>
      <c r="E2352" s="0" t="e">
        <f aca="false">VLOOKUP(A2352,EVER!$A$2:$R$2707,1,0)</f>
        <v>#N/A</v>
      </c>
    </row>
    <row r="2353" customFormat="false" ht="15" hidden="false" customHeight="false" outlineLevel="0" collapsed="false">
      <c r="E2353" s="0" t="e">
        <f aca="false">VLOOKUP(A2353,EVER!$A$2:$R$2707,1,0)</f>
        <v>#N/A</v>
      </c>
    </row>
    <row r="2354" customFormat="false" ht="15" hidden="false" customHeight="false" outlineLevel="0" collapsed="false">
      <c r="A2354" s="32" t="s">
        <v>6452</v>
      </c>
      <c r="B2354" s="32" t="s">
        <v>10355</v>
      </c>
      <c r="C2354" s="32" t="s">
        <v>22</v>
      </c>
      <c r="D2354" s="32" t="n">
        <v>9</v>
      </c>
      <c r="E2354" s="0" t="str">
        <f aca="false">VLOOKUP(A2354,EVER!$A$2:$R$2707,1,0)</f>
        <v>RETE0001</v>
      </c>
    </row>
    <row r="2355" customFormat="false" ht="15" hidden="false" customHeight="false" outlineLevel="0" collapsed="false">
      <c r="A2355" s="32" t="s">
        <v>6457</v>
      </c>
      <c r="B2355" s="32" t="s">
        <v>10356</v>
      </c>
      <c r="C2355" s="32" t="s">
        <v>22</v>
      </c>
      <c r="D2355" s="32" t="n">
        <v>3</v>
      </c>
      <c r="E2355" s="0" t="str">
        <f aca="false">VLOOKUP(A2355,EVER!$A$2:$R$2707,1,0)</f>
        <v>RETE0002</v>
      </c>
    </row>
    <row r="2356" customFormat="false" ht="15" hidden="false" customHeight="false" outlineLevel="0" collapsed="false">
      <c r="A2356" s="32" t="s">
        <v>6461</v>
      </c>
      <c r="B2356" s="32" t="s">
        <v>10357</v>
      </c>
      <c r="C2356" s="32" t="s">
        <v>22</v>
      </c>
      <c r="D2356" s="32" t="n">
        <v>12</v>
      </c>
      <c r="E2356" s="0" t="str">
        <f aca="false">VLOOKUP(A2356,EVER!$A$2:$R$2707,1,0)</f>
        <v>RETE0003</v>
      </c>
    </row>
    <row r="2357" customFormat="false" ht="15" hidden="false" customHeight="false" outlineLevel="0" collapsed="false">
      <c r="A2357" s="32" t="s">
        <v>6465</v>
      </c>
      <c r="B2357" s="32" t="s">
        <v>10358</v>
      </c>
      <c r="C2357" s="32" t="s">
        <v>22</v>
      </c>
      <c r="D2357" s="32" t="n">
        <v>8</v>
      </c>
      <c r="E2357" s="0" t="str">
        <f aca="false">VLOOKUP(A2357,EVER!$A$2:$R$2707,1,0)</f>
        <v>RETE0007</v>
      </c>
    </row>
    <row r="2358" customFormat="false" ht="15" hidden="false" customHeight="false" outlineLevel="0" collapsed="false">
      <c r="A2358" s="32" t="s">
        <v>6468</v>
      </c>
      <c r="B2358" s="32" t="s">
        <v>10359</v>
      </c>
      <c r="C2358" s="32" t="s">
        <v>22</v>
      </c>
      <c r="D2358" s="32" t="n">
        <v>1</v>
      </c>
      <c r="E2358" s="0" t="str">
        <f aca="false">VLOOKUP(A2358,EVER!$A$2:$R$2707,1,0)</f>
        <v>RETE0008</v>
      </c>
    </row>
    <row r="2359" customFormat="false" ht="15" hidden="false" customHeight="false" outlineLevel="0" collapsed="false">
      <c r="A2359" s="32" t="s">
        <v>6471</v>
      </c>
      <c r="B2359" s="32" t="s">
        <v>10360</v>
      </c>
      <c r="C2359" s="32" t="s">
        <v>22</v>
      </c>
      <c r="D2359" s="32" t="n">
        <v>24</v>
      </c>
      <c r="E2359" s="0" t="str">
        <f aca="false">VLOOKUP(A2359,EVER!$A$2:$R$2707,1,0)</f>
        <v>RETE0009</v>
      </c>
    </row>
    <row r="2360" customFormat="false" ht="15" hidden="false" customHeight="false" outlineLevel="0" collapsed="false">
      <c r="A2360" s="32" t="s">
        <v>6474</v>
      </c>
      <c r="B2360" s="32" t="s">
        <v>10361</v>
      </c>
      <c r="C2360" s="32" t="s">
        <v>22</v>
      </c>
      <c r="D2360" s="32" t="n">
        <v>9</v>
      </c>
      <c r="E2360" s="0" t="str">
        <f aca="false">VLOOKUP(A2360,EVER!$A$2:$R$2707,1,0)</f>
        <v>RETE0011</v>
      </c>
    </row>
    <row r="2361" customFormat="false" ht="15" hidden="false" customHeight="false" outlineLevel="0" collapsed="false">
      <c r="A2361" s="32" t="s">
        <v>6479</v>
      </c>
      <c r="B2361" s="32" t="s">
        <v>10362</v>
      </c>
      <c r="C2361" s="32" t="s">
        <v>22</v>
      </c>
      <c r="D2361" s="32" t="n">
        <v>6</v>
      </c>
      <c r="E2361" s="0" t="str">
        <f aca="false">VLOOKUP(A2361,EVER!$A$2:$R$2707,1,0)</f>
        <v>RETE0013</v>
      </c>
    </row>
    <row r="2362" customFormat="false" ht="15" hidden="false" customHeight="false" outlineLevel="0" collapsed="false">
      <c r="A2362" s="32" t="s">
        <v>6483</v>
      </c>
      <c r="B2362" s="32" t="s">
        <v>10363</v>
      </c>
      <c r="C2362" s="32" t="s">
        <v>22</v>
      </c>
      <c r="D2362" s="32" t="n">
        <v>4</v>
      </c>
      <c r="E2362" s="0" t="str">
        <f aca="false">VLOOKUP(A2362,EVER!$A$2:$R$2707,1,0)</f>
        <v>RETE0015</v>
      </c>
    </row>
    <row r="2363" customFormat="false" ht="15" hidden="false" customHeight="false" outlineLevel="0" collapsed="false">
      <c r="A2363" s="32" t="s">
        <v>6487</v>
      </c>
      <c r="B2363" s="32" t="s">
        <v>10364</v>
      </c>
      <c r="C2363" s="32" t="s">
        <v>22</v>
      </c>
      <c r="D2363" s="32" t="n">
        <v>9</v>
      </c>
      <c r="E2363" s="0" t="str">
        <f aca="false">VLOOKUP(A2363,EVER!$A$2:$R$2707,1,0)</f>
        <v>RETE00179</v>
      </c>
    </row>
    <row r="2364" customFormat="false" ht="15" hidden="false" customHeight="false" outlineLevel="0" collapsed="false">
      <c r="A2364" s="32" t="s">
        <v>6490</v>
      </c>
      <c r="B2364" s="32" t="s">
        <v>10365</v>
      </c>
      <c r="C2364" s="32" t="s">
        <v>22</v>
      </c>
      <c r="D2364" s="32" t="s">
        <v>10366</v>
      </c>
      <c r="E2364" s="0" t="str">
        <f aca="false">VLOOKUP(A2364,EVER!$A$2:$R$2707,1,0)</f>
        <v>RETE00184</v>
      </c>
    </row>
    <row r="2365" customFormat="false" ht="15" hidden="false" customHeight="false" outlineLevel="0" collapsed="false">
      <c r="A2365" s="32" t="s">
        <v>6493</v>
      </c>
      <c r="B2365" s="32" t="s">
        <v>10367</v>
      </c>
      <c r="C2365" s="32" t="s">
        <v>22</v>
      </c>
      <c r="D2365" s="32" t="n">
        <v>14</v>
      </c>
      <c r="E2365" s="0" t="str">
        <f aca="false">VLOOKUP(A2365,EVER!$A$2:$R$2707,1,0)</f>
        <v>RETE00185</v>
      </c>
    </row>
    <row r="2366" customFormat="false" ht="15" hidden="false" customHeight="false" outlineLevel="0" collapsed="false">
      <c r="A2366" s="32" t="s">
        <v>10368</v>
      </c>
      <c r="E2366" s="0" t="e">
        <f aca="false">VLOOKUP(A2366,EVER!$A$2:$R$2707,1,0)</f>
        <v>#N/A</v>
      </c>
    </row>
    <row r="2367" customFormat="false" ht="15" hidden="false" customHeight="false" outlineLevel="0" collapsed="false">
      <c r="A2367" s="32" t="s">
        <v>8268</v>
      </c>
      <c r="B2367" s="32" t="s">
        <v>10369</v>
      </c>
      <c r="C2367" s="32" t="s">
        <v>8421</v>
      </c>
      <c r="D2367" s="32" t="n">
        <v>25</v>
      </c>
      <c r="E2367" s="0" t="str">
        <f aca="false">VLOOKUP(A2367,EVER!$A$2:$R$2707,1,0)</f>
        <v>RETE00186</v>
      </c>
    </row>
    <row r="2368" customFormat="false" ht="15" hidden="false" customHeight="false" outlineLevel="0" collapsed="false">
      <c r="A2368" s="32" t="s">
        <v>6496</v>
      </c>
      <c r="B2368" s="32" t="s">
        <v>10370</v>
      </c>
      <c r="C2368" s="32" t="s">
        <v>22</v>
      </c>
      <c r="D2368" s="32" t="n">
        <v>34</v>
      </c>
      <c r="E2368" s="0" t="str">
        <f aca="false">VLOOKUP(A2368,EVER!$A$2:$R$2707,1,0)</f>
        <v>RETE00187</v>
      </c>
    </row>
    <row r="2369" customFormat="false" ht="15" hidden="false" customHeight="false" outlineLevel="0" collapsed="false">
      <c r="A2369" s="32" t="s">
        <v>6499</v>
      </c>
      <c r="B2369" s="32" t="s">
        <v>10371</v>
      </c>
      <c r="C2369" s="32" t="s">
        <v>22</v>
      </c>
      <c r="D2369" s="32" t="n">
        <v>13</v>
      </c>
      <c r="E2369" s="0" t="str">
        <f aca="false">VLOOKUP(A2369,EVER!$A$2:$R$2707,1,0)</f>
        <v>RETE00189</v>
      </c>
    </row>
    <row r="2370" customFormat="false" ht="15" hidden="false" customHeight="false" outlineLevel="0" collapsed="false">
      <c r="A2370" s="32" t="s">
        <v>6502</v>
      </c>
      <c r="B2370" s="32" t="s">
        <v>10372</v>
      </c>
      <c r="C2370" s="32" t="s">
        <v>22</v>
      </c>
      <c r="D2370" s="32" t="n">
        <v>19</v>
      </c>
      <c r="E2370" s="0" t="str">
        <f aca="false">VLOOKUP(A2370,EVER!$A$2:$R$2707,1,0)</f>
        <v>RETE0019</v>
      </c>
    </row>
    <row r="2371" customFormat="false" ht="15" hidden="false" customHeight="false" outlineLevel="0" collapsed="false">
      <c r="A2371" s="32" t="s">
        <v>6506</v>
      </c>
      <c r="B2371" s="32" t="s">
        <v>10373</v>
      </c>
      <c r="C2371" s="32" t="s">
        <v>22</v>
      </c>
      <c r="D2371" s="32" t="n">
        <v>73</v>
      </c>
      <c r="E2371" s="0" t="str">
        <f aca="false">VLOOKUP(A2371,EVER!$A$2:$R$2707,1,0)</f>
        <v>RETE00190</v>
      </c>
    </row>
    <row r="2372" customFormat="false" ht="15" hidden="false" customHeight="false" outlineLevel="0" collapsed="false">
      <c r="A2372" s="32" t="s">
        <v>6509</v>
      </c>
      <c r="B2372" s="32" t="s">
        <v>10374</v>
      </c>
      <c r="C2372" s="32" t="s">
        <v>22</v>
      </c>
      <c r="D2372" s="32" t="n">
        <v>19</v>
      </c>
      <c r="E2372" s="0" t="str">
        <f aca="false">VLOOKUP(A2372,EVER!$A$2:$R$2707,1,0)</f>
        <v>RETE00191</v>
      </c>
    </row>
    <row r="2373" customFormat="false" ht="15" hidden="false" customHeight="false" outlineLevel="0" collapsed="false">
      <c r="A2373" s="32" t="s">
        <v>6512</v>
      </c>
      <c r="B2373" s="32" t="s">
        <v>10375</v>
      </c>
      <c r="C2373" s="32" t="s">
        <v>22</v>
      </c>
      <c r="D2373" s="32" t="n">
        <v>23</v>
      </c>
      <c r="E2373" s="0" t="str">
        <f aca="false">VLOOKUP(A2373,EVER!$A$2:$R$2707,1,0)</f>
        <v>RETE00192</v>
      </c>
    </row>
    <row r="2374" customFormat="false" ht="15" hidden="false" customHeight="false" outlineLevel="0" collapsed="false">
      <c r="A2374" s="32" t="s">
        <v>10376</v>
      </c>
      <c r="E2374" s="0" t="e">
        <f aca="false">VLOOKUP(A2374,EVER!$A$2:$R$2707,1,0)</f>
        <v>#N/A</v>
      </c>
    </row>
    <row r="2375" customFormat="false" ht="15" hidden="false" customHeight="false" outlineLevel="0" collapsed="false">
      <c r="A2375" s="32" t="s">
        <v>6515</v>
      </c>
      <c r="B2375" s="32" t="s">
        <v>10377</v>
      </c>
      <c r="C2375" s="32" t="s">
        <v>22</v>
      </c>
      <c r="D2375" s="32" t="n">
        <v>1</v>
      </c>
      <c r="E2375" s="0" t="str">
        <f aca="false">VLOOKUP(A2375,EVER!$A$2:$R$2707,1,0)</f>
        <v>RETE00194</v>
      </c>
    </row>
    <row r="2376" customFormat="false" ht="15" hidden="false" customHeight="false" outlineLevel="0" collapsed="false">
      <c r="A2376" s="32" t="s">
        <v>6518</v>
      </c>
      <c r="B2376" s="32" t="s">
        <v>10378</v>
      </c>
      <c r="C2376" s="32" t="s">
        <v>22</v>
      </c>
      <c r="D2376" s="32" t="n">
        <v>21</v>
      </c>
      <c r="E2376" s="0" t="str">
        <f aca="false">VLOOKUP(A2376,EVER!$A$2:$R$2707,1,0)</f>
        <v>RETE00195</v>
      </c>
    </row>
    <row r="2377" customFormat="false" ht="15" hidden="false" customHeight="false" outlineLevel="0" collapsed="false">
      <c r="A2377" s="32" t="s">
        <v>6521</v>
      </c>
      <c r="B2377" s="32" t="s">
        <v>10379</v>
      </c>
      <c r="C2377" s="32" t="s">
        <v>22</v>
      </c>
      <c r="D2377" s="32" t="n">
        <v>54</v>
      </c>
      <c r="E2377" s="0" t="str">
        <f aca="false">VLOOKUP(A2377,EVER!$A$2:$R$2707,1,0)</f>
        <v>RETE00196</v>
      </c>
    </row>
    <row r="2378" customFormat="false" ht="15" hidden="false" customHeight="false" outlineLevel="0" collapsed="false">
      <c r="A2378" s="32" t="s">
        <v>10380</v>
      </c>
      <c r="E2378" s="0" t="e">
        <f aca="false">VLOOKUP(A2378,EVER!$A$2:$R$2707,1,0)</f>
        <v>#N/A</v>
      </c>
    </row>
    <row r="2379" customFormat="false" ht="15" hidden="false" customHeight="false" outlineLevel="0" collapsed="false">
      <c r="A2379" s="32" t="s">
        <v>6524</v>
      </c>
      <c r="B2379" s="32" t="s">
        <v>10381</v>
      </c>
      <c r="C2379" s="32" t="s">
        <v>22</v>
      </c>
      <c r="D2379" s="32" t="n">
        <v>10</v>
      </c>
      <c r="E2379" s="0" t="str">
        <f aca="false">VLOOKUP(A2379,EVER!$A$2:$R$2707,1,0)</f>
        <v>RETE00197</v>
      </c>
    </row>
    <row r="2380" customFormat="false" ht="15" hidden="false" customHeight="false" outlineLevel="0" collapsed="false">
      <c r="A2380" s="32" t="s">
        <v>6527</v>
      </c>
      <c r="B2380" s="32" t="s">
        <v>10382</v>
      </c>
      <c r="C2380" s="32" t="s">
        <v>22</v>
      </c>
      <c r="D2380" s="32" t="s">
        <v>10023</v>
      </c>
      <c r="E2380" s="0" t="str">
        <f aca="false">VLOOKUP(A2380,EVER!$A$2:$R$2707,1,0)</f>
        <v>RETE00198</v>
      </c>
    </row>
    <row r="2381" customFormat="false" ht="15" hidden="false" customHeight="false" outlineLevel="0" collapsed="false">
      <c r="A2381" s="32" t="s">
        <v>10383</v>
      </c>
      <c r="E2381" s="0" t="e">
        <f aca="false">VLOOKUP(A2381,EVER!$A$2:$R$2707,1,0)</f>
        <v>#N/A</v>
      </c>
    </row>
    <row r="2382" customFormat="false" ht="15" hidden="false" customHeight="false" outlineLevel="0" collapsed="false">
      <c r="A2382" s="32" t="s">
        <v>6530</v>
      </c>
      <c r="B2382" s="32" t="s">
        <v>10384</v>
      </c>
      <c r="C2382" s="32" t="s">
        <v>22</v>
      </c>
      <c r="D2382" s="32" t="s">
        <v>10385</v>
      </c>
      <c r="E2382" s="0" t="str">
        <f aca="false">VLOOKUP(A2382,EVER!$A$2:$R$2707,1,0)</f>
        <v>RETE00199</v>
      </c>
    </row>
    <row r="2383" customFormat="false" ht="15" hidden="false" customHeight="false" outlineLevel="0" collapsed="false">
      <c r="A2383" s="32" t="s">
        <v>6533</v>
      </c>
      <c r="B2383" s="32" t="s">
        <v>10386</v>
      </c>
      <c r="C2383" s="32" t="s">
        <v>22</v>
      </c>
      <c r="D2383" s="32" t="n">
        <v>8</v>
      </c>
      <c r="E2383" s="0" t="str">
        <f aca="false">VLOOKUP(A2383,EVER!$A$2:$R$2707,1,0)</f>
        <v>RETE0020</v>
      </c>
    </row>
    <row r="2384" customFormat="false" ht="15" hidden="false" customHeight="false" outlineLevel="0" collapsed="false">
      <c r="A2384" s="32" t="s">
        <v>6536</v>
      </c>
      <c r="B2384" s="32" t="s">
        <v>10387</v>
      </c>
      <c r="C2384" s="32" t="s">
        <v>22</v>
      </c>
      <c r="D2384" s="32" t="n">
        <v>86</v>
      </c>
      <c r="E2384" s="0" t="str">
        <f aca="false">VLOOKUP(A2384,EVER!$A$2:$R$2707,1,0)</f>
        <v>RETE00201</v>
      </c>
    </row>
    <row r="2385" customFormat="false" ht="15" hidden="false" customHeight="false" outlineLevel="0" collapsed="false">
      <c r="A2385" s="32" t="s">
        <v>10383</v>
      </c>
      <c r="E2385" s="0" t="e">
        <f aca="false">VLOOKUP(A2385,EVER!$A$2:$R$2707,1,0)</f>
        <v>#N/A</v>
      </c>
    </row>
    <row r="2386" customFormat="false" ht="15" hidden="false" customHeight="false" outlineLevel="0" collapsed="false">
      <c r="A2386" s="32" t="s">
        <v>6539</v>
      </c>
      <c r="B2386" s="32" t="s">
        <v>10388</v>
      </c>
      <c r="C2386" s="32" t="s">
        <v>22</v>
      </c>
      <c r="D2386" s="32" t="s">
        <v>10389</v>
      </c>
      <c r="E2386" s="0" t="str">
        <f aca="false">VLOOKUP(A2386,EVER!$A$2:$R$2707,1,0)</f>
        <v>RETE00202</v>
      </c>
    </row>
    <row r="2387" customFormat="false" ht="15" hidden="false" customHeight="false" outlineLevel="0" collapsed="false">
      <c r="A2387" s="32" t="s">
        <v>6542</v>
      </c>
      <c r="B2387" s="32" t="s">
        <v>10390</v>
      </c>
      <c r="C2387" s="32" t="s">
        <v>22</v>
      </c>
      <c r="D2387" s="32" t="n">
        <v>2</v>
      </c>
      <c r="E2387" s="0" t="str">
        <f aca="false">VLOOKUP(A2387,EVER!$A$2:$R$2707,1,0)</f>
        <v>RETE00203</v>
      </c>
    </row>
    <row r="2388" customFormat="false" ht="15" hidden="false" customHeight="false" outlineLevel="0" collapsed="false">
      <c r="A2388" s="32" t="s">
        <v>6545</v>
      </c>
      <c r="B2388" s="32" t="s">
        <v>10391</v>
      </c>
      <c r="C2388" s="32" t="s">
        <v>22</v>
      </c>
      <c r="D2388" s="32" t="n">
        <v>3</v>
      </c>
      <c r="E2388" s="0" t="str">
        <f aca="false">VLOOKUP(A2388,EVER!$A$2:$R$2707,1,0)</f>
        <v>RETE00204</v>
      </c>
    </row>
    <row r="2389" customFormat="false" ht="15" hidden="false" customHeight="false" outlineLevel="0" collapsed="false">
      <c r="A2389" s="32" t="s">
        <v>6548</v>
      </c>
      <c r="B2389" s="32" t="s">
        <v>10392</v>
      </c>
      <c r="C2389" s="32" t="s">
        <v>22</v>
      </c>
      <c r="D2389" s="32" t="n">
        <v>2</v>
      </c>
      <c r="E2389" s="0" t="str">
        <f aca="false">VLOOKUP(A2389,EVER!$A$2:$R$2707,1,0)</f>
        <v>RETE00205</v>
      </c>
    </row>
    <row r="2390" customFormat="false" ht="15" hidden="false" customHeight="false" outlineLevel="0" collapsed="false">
      <c r="A2390" s="32" t="s">
        <v>6551</v>
      </c>
      <c r="B2390" s="32" t="s">
        <v>10393</v>
      </c>
      <c r="C2390" s="32" t="s">
        <v>22</v>
      </c>
      <c r="D2390" s="32" t="n">
        <v>1</v>
      </c>
      <c r="E2390" s="0" t="str">
        <f aca="false">VLOOKUP(A2390,EVER!$A$2:$R$2707,1,0)</f>
        <v>RETE00206</v>
      </c>
    </row>
    <row r="2391" customFormat="false" ht="15" hidden="false" customHeight="false" outlineLevel="0" collapsed="false">
      <c r="A2391" s="32" t="s">
        <v>6554</v>
      </c>
      <c r="B2391" s="32" t="s">
        <v>10394</v>
      </c>
      <c r="C2391" s="32" t="s">
        <v>22</v>
      </c>
      <c r="D2391" s="32" t="n">
        <v>19</v>
      </c>
      <c r="E2391" s="0" t="str">
        <f aca="false">VLOOKUP(A2391,EVER!$A$2:$R$2707,1,0)</f>
        <v>RETE00207</v>
      </c>
    </row>
    <row r="2392" customFormat="false" ht="15" hidden="false" customHeight="false" outlineLevel="0" collapsed="false">
      <c r="A2392" s="32" t="s">
        <v>6557</v>
      </c>
      <c r="B2392" s="32" t="s">
        <v>10395</v>
      </c>
      <c r="C2392" s="32" t="s">
        <v>22</v>
      </c>
      <c r="D2392" s="32" t="n">
        <v>28</v>
      </c>
      <c r="E2392" s="0" t="str">
        <f aca="false">VLOOKUP(A2392,EVER!$A$2:$R$2707,1,0)</f>
        <v>RETE0023</v>
      </c>
    </row>
    <row r="2393" customFormat="false" ht="15" hidden="false" customHeight="false" outlineLevel="0" collapsed="false">
      <c r="A2393" s="32" t="s">
        <v>6560</v>
      </c>
      <c r="B2393" s="32" t="s">
        <v>10396</v>
      </c>
      <c r="C2393" s="32" t="s">
        <v>22</v>
      </c>
      <c r="D2393" s="32" t="n">
        <v>3</v>
      </c>
      <c r="E2393" s="0" t="str">
        <f aca="false">VLOOKUP(A2393,EVER!$A$2:$R$2707,1,0)</f>
        <v>RETE0026</v>
      </c>
    </row>
    <row r="2394" customFormat="false" ht="15" hidden="false" customHeight="false" outlineLevel="0" collapsed="false">
      <c r="E2394" s="0" t="e">
        <f aca="false">VLOOKUP(A2394,EVER!$A$2:$R$2707,1,0)</f>
        <v>#N/A</v>
      </c>
    </row>
    <row r="2395" customFormat="false" ht="15" hidden="false" customHeight="false" outlineLevel="0" collapsed="false">
      <c r="A2395" s="57" t="s">
        <v>10397</v>
      </c>
      <c r="E2395" s="0" t="e">
        <f aca="false">VLOOKUP(A2395,EVER!$A$2:$R$2707,1,0)</f>
        <v>#N/A</v>
      </c>
    </row>
    <row r="2396" customFormat="false" ht="15" hidden="false" customHeight="false" outlineLevel="0" collapsed="false">
      <c r="E2396" s="0" t="e">
        <f aca="false">VLOOKUP(A2396,EVER!$A$2:$R$2707,1,0)</f>
        <v>#N/A</v>
      </c>
    </row>
    <row r="2397" customFormat="false" ht="15" hidden="false" customHeight="false" outlineLevel="0" collapsed="false">
      <c r="A2397" s="56" t="s">
        <v>8412</v>
      </c>
      <c r="E2397" s="0" t="e">
        <f aca="false">VLOOKUP(A2397,EVER!$A$2:$R$2707,1,0)</f>
        <v>#N/A</v>
      </c>
    </row>
    <row r="2398" customFormat="false" ht="15" hidden="false" customHeight="false" outlineLevel="0" collapsed="false">
      <c r="A2398" s="56" t="s">
        <v>8413</v>
      </c>
      <c r="B2398" s="56" t="s">
        <v>8414</v>
      </c>
      <c r="C2398" s="56" t="s">
        <v>8415</v>
      </c>
      <c r="D2398" s="56" t="s">
        <v>8416</v>
      </c>
      <c r="E2398" s="0" t="e">
        <f aca="false">VLOOKUP(A2398,EVER!$A$2:$R$2707,1,0)</f>
        <v>#N/A</v>
      </c>
    </row>
    <row r="2399" customFormat="false" ht="15" hidden="false" customHeight="false" outlineLevel="0" collapsed="false">
      <c r="A2399" s="32" t="s">
        <v>6564</v>
      </c>
      <c r="B2399" s="32" t="s">
        <v>10398</v>
      </c>
      <c r="C2399" s="32" t="s">
        <v>22</v>
      </c>
      <c r="D2399" s="32" t="n">
        <v>1</v>
      </c>
      <c r="E2399" s="0" t="str">
        <f aca="false">VLOOKUP(A2399,EVER!$A$2:$R$2707,1,0)</f>
        <v>RETE0028</v>
      </c>
    </row>
    <row r="2400" customFormat="false" ht="15" hidden="false" customHeight="false" outlineLevel="0" collapsed="false">
      <c r="A2400" s="32" t="s">
        <v>6567</v>
      </c>
      <c r="B2400" s="32" t="s">
        <v>10399</v>
      </c>
      <c r="C2400" s="32" t="s">
        <v>22</v>
      </c>
      <c r="D2400" s="32" t="n">
        <v>8</v>
      </c>
      <c r="E2400" s="0" t="str">
        <f aca="false">VLOOKUP(A2400,EVER!$A$2:$R$2707,1,0)</f>
        <v>RETE0029</v>
      </c>
    </row>
    <row r="2401" customFormat="false" ht="15" hidden="false" customHeight="false" outlineLevel="0" collapsed="false">
      <c r="A2401" s="32" t="s">
        <v>6570</v>
      </c>
      <c r="B2401" s="32" t="s">
        <v>10400</v>
      </c>
      <c r="C2401" s="32" t="s">
        <v>22</v>
      </c>
      <c r="D2401" s="32" t="n">
        <v>3</v>
      </c>
      <c r="E2401" s="0" t="str">
        <f aca="false">VLOOKUP(A2401,EVER!$A$2:$R$2707,1,0)</f>
        <v>RETE0031</v>
      </c>
    </row>
    <row r="2402" customFormat="false" ht="15" hidden="false" customHeight="false" outlineLevel="0" collapsed="false">
      <c r="A2402" s="32" t="s">
        <v>6574</v>
      </c>
      <c r="B2402" s="32" t="s">
        <v>10401</v>
      </c>
      <c r="C2402" s="32" t="s">
        <v>22</v>
      </c>
      <c r="D2402" s="32" t="n">
        <v>11</v>
      </c>
      <c r="E2402" s="0" t="str">
        <f aca="false">VLOOKUP(A2402,EVER!$A$2:$R$2707,1,0)</f>
        <v>RETE0032</v>
      </c>
    </row>
    <row r="2403" customFormat="false" ht="15" hidden="false" customHeight="false" outlineLevel="0" collapsed="false">
      <c r="A2403" s="32" t="s">
        <v>6578</v>
      </c>
      <c r="B2403" s="32" t="s">
        <v>10402</v>
      </c>
      <c r="C2403" s="32" t="s">
        <v>22</v>
      </c>
      <c r="D2403" s="32" t="n">
        <v>9</v>
      </c>
      <c r="E2403" s="0" t="str">
        <f aca="false">VLOOKUP(A2403,EVER!$A$2:$R$2707,1,0)</f>
        <v>RETE0033</v>
      </c>
    </row>
    <row r="2404" customFormat="false" ht="15" hidden="false" customHeight="false" outlineLevel="0" collapsed="false">
      <c r="A2404" s="32" t="s">
        <v>6582</v>
      </c>
      <c r="B2404" s="32" t="s">
        <v>10403</v>
      </c>
      <c r="C2404" s="32" t="s">
        <v>22</v>
      </c>
      <c r="D2404" s="32" t="n">
        <v>3</v>
      </c>
      <c r="E2404" s="0" t="str">
        <f aca="false">VLOOKUP(A2404,EVER!$A$2:$R$2707,1,0)</f>
        <v>RETE0034</v>
      </c>
    </row>
    <row r="2405" customFormat="false" ht="15" hidden="false" customHeight="false" outlineLevel="0" collapsed="false">
      <c r="A2405" s="32" t="s">
        <v>6586</v>
      </c>
      <c r="B2405" s="32" t="s">
        <v>10404</v>
      </c>
      <c r="C2405" s="32" t="s">
        <v>22</v>
      </c>
      <c r="D2405" s="32" t="n">
        <v>12</v>
      </c>
      <c r="E2405" s="0" t="str">
        <f aca="false">VLOOKUP(A2405,EVER!$A$2:$R$2707,1,0)</f>
        <v>RETE0036</v>
      </c>
    </row>
    <row r="2406" customFormat="false" ht="15" hidden="false" customHeight="false" outlineLevel="0" collapsed="false">
      <c r="A2406" s="32" t="s">
        <v>6590</v>
      </c>
      <c r="B2406" s="32" t="s">
        <v>10405</v>
      </c>
      <c r="C2406" s="32" t="s">
        <v>22</v>
      </c>
      <c r="D2406" s="32" t="n">
        <v>62</v>
      </c>
      <c r="E2406" s="0" t="str">
        <f aca="false">VLOOKUP(A2406,EVER!$A$2:$R$2707,1,0)</f>
        <v>RETE0037</v>
      </c>
    </row>
    <row r="2407" customFormat="false" ht="15" hidden="false" customHeight="false" outlineLevel="0" collapsed="false">
      <c r="A2407" s="32" t="s">
        <v>6594</v>
      </c>
      <c r="B2407" s="32" t="s">
        <v>10406</v>
      </c>
      <c r="C2407" s="32" t="s">
        <v>22</v>
      </c>
      <c r="D2407" s="32" t="n">
        <v>12</v>
      </c>
      <c r="E2407" s="0" t="str">
        <f aca="false">VLOOKUP(A2407,EVER!$A$2:$R$2707,1,0)</f>
        <v>RETE0038</v>
      </c>
    </row>
    <row r="2408" customFormat="false" ht="15" hidden="false" customHeight="false" outlineLevel="0" collapsed="false">
      <c r="A2408" s="32" t="s">
        <v>6598</v>
      </c>
      <c r="B2408" s="32" t="s">
        <v>10407</v>
      </c>
      <c r="C2408" s="32" t="s">
        <v>22</v>
      </c>
      <c r="D2408" s="32" t="n">
        <v>11</v>
      </c>
      <c r="E2408" s="0" t="str">
        <f aca="false">VLOOKUP(A2408,EVER!$A$2:$R$2707,1,0)</f>
        <v>RETE0040</v>
      </c>
    </row>
    <row r="2409" customFormat="false" ht="15" hidden="false" customHeight="false" outlineLevel="0" collapsed="false">
      <c r="A2409" s="32" t="s">
        <v>6602</v>
      </c>
      <c r="B2409" s="32" t="s">
        <v>10408</v>
      </c>
      <c r="C2409" s="32" t="s">
        <v>22</v>
      </c>
      <c r="D2409" s="32" t="n">
        <v>2</v>
      </c>
      <c r="E2409" s="0" t="str">
        <f aca="false">VLOOKUP(A2409,EVER!$A$2:$R$2707,1,0)</f>
        <v>RETE0041</v>
      </c>
    </row>
    <row r="2410" customFormat="false" ht="15" hidden="false" customHeight="false" outlineLevel="0" collapsed="false">
      <c r="A2410" s="32" t="s">
        <v>6606</v>
      </c>
      <c r="B2410" s="32" t="s">
        <v>10409</v>
      </c>
      <c r="C2410" s="32" t="s">
        <v>22</v>
      </c>
      <c r="D2410" s="32" t="n">
        <v>10</v>
      </c>
      <c r="E2410" s="0" t="str">
        <f aca="false">VLOOKUP(A2410,EVER!$A$2:$R$2707,1,0)</f>
        <v>RETE0042</v>
      </c>
    </row>
    <row r="2411" customFormat="false" ht="15" hidden="false" customHeight="false" outlineLevel="0" collapsed="false">
      <c r="A2411" s="32" t="s">
        <v>6610</v>
      </c>
      <c r="B2411" s="32" t="s">
        <v>10410</v>
      </c>
      <c r="C2411" s="32" t="s">
        <v>22</v>
      </c>
      <c r="D2411" s="32" t="n">
        <v>25</v>
      </c>
      <c r="E2411" s="0" t="str">
        <f aca="false">VLOOKUP(A2411,EVER!$A$2:$R$2707,1,0)</f>
        <v>RETE0043</v>
      </c>
    </row>
    <row r="2412" customFormat="false" ht="15" hidden="false" customHeight="false" outlineLevel="0" collapsed="false">
      <c r="A2412" s="32" t="s">
        <v>6614</v>
      </c>
      <c r="B2412" s="32" t="s">
        <v>10411</v>
      </c>
      <c r="C2412" s="32" t="s">
        <v>22</v>
      </c>
      <c r="D2412" s="32" t="n">
        <v>6</v>
      </c>
      <c r="E2412" s="0" t="str">
        <f aca="false">VLOOKUP(A2412,EVER!$A$2:$R$2707,1,0)</f>
        <v>RETE0048</v>
      </c>
    </row>
    <row r="2413" customFormat="false" ht="15" hidden="false" customHeight="false" outlineLevel="0" collapsed="false">
      <c r="A2413" s="32" t="s">
        <v>6618</v>
      </c>
      <c r="B2413" s="32" t="s">
        <v>10412</v>
      </c>
      <c r="C2413" s="32" t="s">
        <v>22</v>
      </c>
      <c r="D2413" s="32" t="n">
        <v>12</v>
      </c>
      <c r="E2413" s="0" t="str">
        <f aca="false">VLOOKUP(A2413,EVER!$A$2:$R$2707,1,0)</f>
        <v>RETE0049</v>
      </c>
    </row>
    <row r="2414" customFormat="false" ht="15" hidden="false" customHeight="false" outlineLevel="0" collapsed="false">
      <c r="A2414" s="32" t="s">
        <v>6622</v>
      </c>
      <c r="B2414" s="32" t="s">
        <v>10413</v>
      </c>
      <c r="C2414" s="32" t="s">
        <v>22</v>
      </c>
      <c r="D2414" s="32" t="n">
        <v>5</v>
      </c>
      <c r="E2414" s="0" t="str">
        <f aca="false">VLOOKUP(A2414,EVER!$A$2:$R$2707,1,0)</f>
        <v>RETE0050</v>
      </c>
    </row>
    <row r="2415" customFormat="false" ht="15" hidden="false" customHeight="false" outlineLevel="0" collapsed="false">
      <c r="A2415" s="32" t="s">
        <v>6625</v>
      </c>
      <c r="B2415" s="32" t="s">
        <v>10414</v>
      </c>
      <c r="C2415" s="32" t="s">
        <v>22</v>
      </c>
      <c r="D2415" s="32" t="n">
        <v>7</v>
      </c>
      <c r="E2415" s="0" t="str">
        <f aca="false">VLOOKUP(A2415,EVER!$A$2:$R$2707,1,0)</f>
        <v>RETE0051</v>
      </c>
    </row>
    <row r="2416" customFormat="false" ht="15" hidden="false" customHeight="false" outlineLevel="0" collapsed="false">
      <c r="A2416" s="32" t="s">
        <v>6629</v>
      </c>
      <c r="B2416" s="32" t="s">
        <v>10415</v>
      </c>
      <c r="C2416" s="32" t="s">
        <v>22</v>
      </c>
      <c r="D2416" s="32" t="n">
        <v>16</v>
      </c>
      <c r="E2416" s="0" t="str">
        <f aca="false">VLOOKUP(A2416,EVER!$A$2:$R$2707,1,0)</f>
        <v>RETE0052</v>
      </c>
    </row>
    <row r="2417" customFormat="false" ht="15" hidden="false" customHeight="false" outlineLevel="0" collapsed="false">
      <c r="A2417" s="32" t="s">
        <v>6631</v>
      </c>
      <c r="B2417" s="32" t="s">
        <v>10416</v>
      </c>
      <c r="C2417" s="32" t="s">
        <v>22</v>
      </c>
      <c r="D2417" s="32" t="n">
        <v>31</v>
      </c>
      <c r="E2417" s="0" t="str">
        <f aca="false">VLOOKUP(A2417,EVER!$A$2:$R$2707,1,0)</f>
        <v>RETE0053</v>
      </c>
    </row>
    <row r="2418" customFormat="false" ht="15" hidden="false" customHeight="false" outlineLevel="0" collapsed="false">
      <c r="A2418" s="32" t="s">
        <v>6634</v>
      </c>
      <c r="B2418" s="32" t="s">
        <v>10417</v>
      </c>
      <c r="C2418" s="32" t="s">
        <v>22</v>
      </c>
      <c r="D2418" s="32" t="n">
        <v>18</v>
      </c>
      <c r="E2418" s="0" t="str">
        <f aca="false">VLOOKUP(A2418,EVER!$A$2:$R$2707,1,0)</f>
        <v>RETE0056</v>
      </c>
    </row>
    <row r="2419" customFormat="false" ht="15" hidden="false" customHeight="false" outlineLevel="0" collapsed="false">
      <c r="A2419" s="32" t="s">
        <v>6637</v>
      </c>
      <c r="B2419" s="32" t="s">
        <v>10418</v>
      </c>
      <c r="C2419" s="32" t="s">
        <v>22</v>
      </c>
      <c r="D2419" s="32" t="n">
        <v>12</v>
      </c>
      <c r="E2419" s="0" t="str">
        <f aca="false">VLOOKUP(A2419,EVER!$A$2:$R$2707,1,0)</f>
        <v>RETE0057</v>
      </c>
    </row>
    <row r="2420" customFormat="false" ht="15" hidden="false" customHeight="false" outlineLevel="0" collapsed="false">
      <c r="A2420" s="32" t="s">
        <v>6641</v>
      </c>
      <c r="B2420" s="32" t="s">
        <v>10419</v>
      </c>
      <c r="C2420" s="32" t="s">
        <v>22</v>
      </c>
      <c r="D2420" s="32" t="n">
        <v>12</v>
      </c>
      <c r="E2420" s="0" t="str">
        <f aca="false">VLOOKUP(A2420,EVER!$A$2:$R$2707,1,0)</f>
        <v>RETE0058</v>
      </c>
    </row>
    <row r="2421" customFormat="false" ht="15" hidden="false" customHeight="false" outlineLevel="0" collapsed="false">
      <c r="A2421" s="32" t="s">
        <v>6645</v>
      </c>
      <c r="B2421" s="32" t="s">
        <v>10420</v>
      </c>
      <c r="C2421" s="32" t="s">
        <v>22</v>
      </c>
      <c r="D2421" s="32" t="n">
        <v>13</v>
      </c>
      <c r="E2421" s="0" t="str">
        <f aca="false">VLOOKUP(A2421,EVER!$A$2:$R$2707,1,0)</f>
        <v>RETE0059</v>
      </c>
    </row>
    <row r="2422" customFormat="false" ht="15" hidden="false" customHeight="false" outlineLevel="0" collapsed="false">
      <c r="A2422" s="32" t="s">
        <v>6648</v>
      </c>
      <c r="B2422" s="32" t="s">
        <v>10421</v>
      </c>
      <c r="C2422" s="32" t="s">
        <v>22</v>
      </c>
      <c r="D2422" s="32" t="n">
        <v>9</v>
      </c>
      <c r="E2422" s="0" t="str">
        <f aca="false">VLOOKUP(A2422,EVER!$A$2:$R$2707,1,0)</f>
        <v>RETE0063</v>
      </c>
    </row>
    <row r="2423" customFormat="false" ht="15" hidden="false" customHeight="false" outlineLevel="0" collapsed="false">
      <c r="A2423" s="32" t="s">
        <v>6652</v>
      </c>
      <c r="B2423" s="32" t="s">
        <v>10422</v>
      </c>
      <c r="C2423" s="32" t="s">
        <v>22</v>
      </c>
      <c r="D2423" s="32" t="n">
        <v>13</v>
      </c>
      <c r="E2423" s="0" t="str">
        <f aca="false">VLOOKUP(A2423,EVER!$A$2:$R$2707,1,0)</f>
        <v>RETE0066</v>
      </c>
    </row>
    <row r="2424" customFormat="false" ht="15" hidden="false" customHeight="false" outlineLevel="0" collapsed="false">
      <c r="A2424" s="32" t="s">
        <v>6655</v>
      </c>
      <c r="B2424" s="32" t="s">
        <v>10423</v>
      </c>
      <c r="C2424" s="32" t="s">
        <v>22</v>
      </c>
      <c r="D2424" s="32" t="n">
        <v>9</v>
      </c>
      <c r="E2424" s="0" t="str">
        <f aca="false">VLOOKUP(A2424,EVER!$A$2:$R$2707,1,0)</f>
        <v>RETE0067</v>
      </c>
    </row>
    <row r="2425" customFormat="false" ht="15" hidden="false" customHeight="false" outlineLevel="0" collapsed="false">
      <c r="A2425" s="32" t="s">
        <v>6659</v>
      </c>
      <c r="B2425" s="32" t="s">
        <v>10424</v>
      </c>
      <c r="C2425" s="32" t="s">
        <v>22</v>
      </c>
      <c r="D2425" s="32" t="n">
        <v>5</v>
      </c>
      <c r="E2425" s="0" t="str">
        <f aca="false">VLOOKUP(A2425,EVER!$A$2:$R$2707,1,0)</f>
        <v>RETE0071</v>
      </c>
    </row>
    <row r="2426" customFormat="false" ht="15" hidden="false" customHeight="false" outlineLevel="0" collapsed="false">
      <c r="A2426" s="32" t="s">
        <v>6663</v>
      </c>
      <c r="B2426" s="32" t="s">
        <v>10425</v>
      </c>
      <c r="C2426" s="32" t="s">
        <v>22</v>
      </c>
      <c r="D2426" s="32" t="n">
        <v>35</v>
      </c>
      <c r="E2426" s="0" t="str">
        <f aca="false">VLOOKUP(A2426,EVER!$A$2:$R$2707,1,0)</f>
        <v>RETE0073</v>
      </c>
    </row>
    <row r="2427" customFormat="false" ht="15" hidden="false" customHeight="false" outlineLevel="0" collapsed="false">
      <c r="A2427" s="32" t="s">
        <v>6667</v>
      </c>
      <c r="B2427" s="32" t="s">
        <v>10426</v>
      </c>
      <c r="C2427" s="32" t="s">
        <v>22</v>
      </c>
      <c r="D2427" s="32" t="n">
        <v>17</v>
      </c>
      <c r="E2427" s="0" t="str">
        <f aca="false">VLOOKUP(A2427,EVER!$A$2:$R$2707,1,0)</f>
        <v>RETE0078</v>
      </c>
    </row>
    <row r="2428" customFormat="false" ht="15" hidden="false" customHeight="false" outlineLevel="0" collapsed="false">
      <c r="A2428" s="32" t="s">
        <v>6671</v>
      </c>
      <c r="B2428" s="32" t="s">
        <v>10427</v>
      </c>
      <c r="C2428" s="32" t="s">
        <v>22</v>
      </c>
      <c r="D2428" s="32" t="n">
        <v>11</v>
      </c>
      <c r="E2428" s="0" t="str">
        <f aca="false">VLOOKUP(A2428,EVER!$A$2:$R$2707,1,0)</f>
        <v>RETE0081</v>
      </c>
    </row>
    <row r="2429" customFormat="false" ht="15" hidden="false" customHeight="false" outlineLevel="0" collapsed="false">
      <c r="A2429" s="32" t="s">
        <v>6675</v>
      </c>
      <c r="B2429" s="32" t="s">
        <v>10428</v>
      </c>
      <c r="C2429" s="32" t="s">
        <v>22</v>
      </c>
      <c r="D2429" s="32" t="n">
        <v>1</v>
      </c>
      <c r="E2429" s="0" t="str">
        <f aca="false">VLOOKUP(A2429,EVER!$A$2:$R$2707,1,0)</f>
        <v>RETE0082</v>
      </c>
    </row>
    <row r="2430" customFormat="false" ht="15" hidden="false" customHeight="false" outlineLevel="0" collapsed="false">
      <c r="A2430" s="32" t="s">
        <v>6679</v>
      </c>
      <c r="B2430" s="32" t="s">
        <v>10429</v>
      </c>
      <c r="C2430" s="32" t="s">
        <v>22</v>
      </c>
      <c r="D2430" s="32" t="n">
        <v>5</v>
      </c>
      <c r="E2430" s="0" t="str">
        <f aca="false">VLOOKUP(A2430,EVER!$A$2:$R$2707,1,0)</f>
        <v>RETE0084</v>
      </c>
    </row>
    <row r="2431" customFormat="false" ht="15" hidden="false" customHeight="false" outlineLevel="0" collapsed="false">
      <c r="A2431" s="32" t="s">
        <v>6683</v>
      </c>
      <c r="B2431" s="32" t="s">
        <v>10430</v>
      </c>
      <c r="C2431" s="32" t="s">
        <v>22</v>
      </c>
      <c r="D2431" s="32" t="n">
        <v>10</v>
      </c>
      <c r="E2431" s="0" t="str">
        <f aca="false">VLOOKUP(A2431,EVER!$A$2:$R$2707,1,0)</f>
        <v>RETE0085</v>
      </c>
    </row>
    <row r="2432" customFormat="false" ht="15" hidden="false" customHeight="false" outlineLevel="0" collapsed="false">
      <c r="A2432" s="32" t="s">
        <v>6687</v>
      </c>
      <c r="B2432" s="32" t="s">
        <v>10431</v>
      </c>
      <c r="C2432" s="32" t="s">
        <v>22</v>
      </c>
      <c r="D2432" s="32" t="n">
        <v>76</v>
      </c>
      <c r="E2432" s="0" t="str">
        <f aca="false">VLOOKUP(A2432,EVER!$A$2:$R$2707,1,0)</f>
        <v>RETE0086</v>
      </c>
    </row>
    <row r="2433" customFormat="false" ht="15" hidden="false" customHeight="false" outlineLevel="0" collapsed="false">
      <c r="A2433" s="32" t="s">
        <v>6690</v>
      </c>
      <c r="B2433" s="32" t="s">
        <v>10432</v>
      </c>
      <c r="C2433" s="32" t="s">
        <v>22</v>
      </c>
      <c r="D2433" s="32" t="n">
        <v>10</v>
      </c>
      <c r="E2433" s="0" t="str">
        <f aca="false">VLOOKUP(A2433,EVER!$A$2:$R$2707,1,0)</f>
        <v>RETE0089</v>
      </c>
    </row>
    <row r="2434" customFormat="false" ht="15" hidden="false" customHeight="false" outlineLevel="0" collapsed="false">
      <c r="A2434" s="32" t="s">
        <v>6694</v>
      </c>
      <c r="B2434" s="32" t="s">
        <v>10433</v>
      </c>
      <c r="C2434" s="32" t="s">
        <v>22</v>
      </c>
      <c r="D2434" s="32" t="n">
        <v>19</v>
      </c>
      <c r="E2434" s="0" t="str">
        <f aca="false">VLOOKUP(A2434,EVER!$A$2:$R$2707,1,0)</f>
        <v>RETE0090</v>
      </c>
    </row>
    <row r="2435" customFormat="false" ht="15" hidden="false" customHeight="false" outlineLevel="0" collapsed="false">
      <c r="A2435" s="32" t="s">
        <v>6698</v>
      </c>
      <c r="B2435" s="32" t="s">
        <v>10434</v>
      </c>
      <c r="C2435" s="32" t="s">
        <v>22</v>
      </c>
      <c r="D2435" s="32" t="n">
        <v>60</v>
      </c>
      <c r="E2435" s="0" t="str">
        <f aca="false">VLOOKUP(A2435,EVER!$A$2:$R$2707,1,0)</f>
        <v>RETE0091</v>
      </c>
    </row>
    <row r="2436" customFormat="false" ht="15" hidden="false" customHeight="false" outlineLevel="0" collapsed="false">
      <c r="A2436" s="32" t="s">
        <v>6701</v>
      </c>
      <c r="B2436" s="32" t="s">
        <v>10435</v>
      </c>
      <c r="C2436" s="32" t="s">
        <v>22</v>
      </c>
      <c r="D2436" s="32" t="n">
        <v>7</v>
      </c>
      <c r="E2436" s="0" t="str">
        <f aca="false">VLOOKUP(A2436,EVER!$A$2:$R$2707,1,0)</f>
        <v>RETE0094</v>
      </c>
    </row>
    <row r="2437" customFormat="false" ht="15" hidden="false" customHeight="false" outlineLevel="0" collapsed="false">
      <c r="A2437" s="32" t="s">
        <v>6705</v>
      </c>
      <c r="B2437" s="32" t="s">
        <v>10436</v>
      </c>
      <c r="C2437" s="32" t="s">
        <v>22</v>
      </c>
      <c r="D2437" s="32" t="n">
        <v>7</v>
      </c>
      <c r="E2437" s="0" t="str">
        <f aca="false">VLOOKUP(A2437,EVER!$A$2:$R$2707,1,0)</f>
        <v>RETE0097</v>
      </c>
    </row>
    <row r="2438" customFormat="false" ht="15" hidden="false" customHeight="false" outlineLevel="0" collapsed="false">
      <c r="E2438" s="0" t="e">
        <f aca="false">VLOOKUP(A2438,EVER!$A$2:$R$2707,1,0)</f>
        <v>#N/A</v>
      </c>
    </row>
    <row r="2439" customFormat="false" ht="15" hidden="false" customHeight="false" outlineLevel="0" collapsed="false">
      <c r="A2439" s="57" t="s">
        <v>10437</v>
      </c>
      <c r="E2439" s="0" t="e">
        <f aca="false">VLOOKUP(A2439,EVER!$A$2:$R$2707,1,0)</f>
        <v>#N/A</v>
      </c>
    </row>
    <row r="2440" customFormat="false" ht="15" hidden="false" customHeight="false" outlineLevel="0" collapsed="false">
      <c r="E2440" s="0" t="e">
        <f aca="false">VLOOKUP(A2440,EVER!$A$2:$R$2707,1,0)</f>
        <v>#N/A</v>
      </c>
    </row>
    <row r="2441" customFormat="false" ht="15" hidden="false" customHeight="false" outlineLevel="0" collapsed="false">
      <c r="A2441" s="56" t="s">
        <v>8412</v>
      </c>
      <c r="E2441" s="0" t="e">
        <f aca="false">VLOOKUP(A2441,EVER!$A$2:$R$2707,1,0)</f>
        <v>#N/A</v>
      </c>
    </row>
    <row r="2442" customFormat="false" ht="15" hidden="false" customHeight="false" outlineLevel="0" collapsed="false">
      <c r="A2442" s="56" t="s">
        <v>8413</v>
      </c>
      <c r="B2442" s="56" t="s">
        <v>8414</v>
      </c>
      <c r="C2442" s="56" t="s">
        <v>8415</v>
      </c>
      <c r="D2442" s="56" t="s">
        <v>8416</v>
      </c>
      <c r="E2442" s="0" t="e">
        <f aca="false">VLOOKUP(A2442,EVER!$A$2:$R$2707,1,0)</f>
        <v>#N/A</v>
      </c>
    </row>
    <row r="2443" customFormat="false" ht="15" hidden="false" customHeight="false" outlineLevel="0" collapsed="false">
      <c r="A2443" s="32" t="s">
        <v>6708</v>
      </c>
      <c r="B2443" s="32" t="s">
        <v>10438</v>
      </c>
      <c r="C2443" s="32" t="s">
        <v>22</v>
      </c>
      <c r="D2443" s="32" t="n">
        <v>28</v>
      </c>
      <c r="E2443" s="0" t="str">
        <f aca="false">VLOOKUP(A2443,EVER!$A$2:$R$2707,1,0)</f>
        <v>RETE0099</v>
      </c>
    </row>
    <row r="2444" customFormat="false" ht="15" hidden="false" customHeight="false" outlineLevel="0" collapsed="false">
      <c r="A2444" s="32" t="s">
        <v>6712</v>
      </c>
      <c r="B2444" s="32" t="s">
        <v>10439</v>
      </c>
      <c r="C2444" s="32" t="s">
        <v>22</v>
      </c>
      <c r="D2444" s="32" t="n">
        <v>44</v>
      </c>
      <c r="E2444" s="0" t="str">
        <f aca="false">VLOOKUP(A2444,EVER!$A$2:$R$2707,1,0)</f>
        <v>RETE0102</v>
      </c>
    </row>
    <row r="2445" customFormat="false" ht="15" hidden="false" customHeight="false" outlineLevel="0" collapsed="false">
      <c r="A2445" s="32" t="s">
        <v>6716</v>
      </c>
      <c r="B2445" s="32" t="s">
        <v>10440</v>
      </c>
      <c r="C2445" s="32" t="s">
        <v>22</v>
      </c>
      <c r="D2445" s="32" t="n">
        <v>1</v>
      </c>
      <c r="E2445" s="0" t="str">
        <f aca="false">VLOOKUP(A2445,EVER!$A$2:$R$2707,1,0)</f>
        <v>RETE0104</v>
      </c>
    </row>
    <row r="2446" customFormat="false" ht="15" hidden="false" customHeight="false" outlineLevel="0" collapsed="false">
      <c r="A2446" s="32" t="s">
        <v>6720</v>
      </c>
      <c r="B2446" s="32" t="s">
        <v>10441</v>
      </c>
      <c r="C2446" s="32" t="s">
        <v>22</v>
      </c>
      <c r="D2446" s="32" t="n">
        <v>23</v>
      </c>
      <c r="E2446" s="0" t="str">
        <f aca="false">VLOOKUP(A2446,EVER!$A$2:$R$2707,1,0)</f>
        <v>RETE0106</v>
      </c>
    </row>
    <row r="2447" customFormat="false" ht="15" hidden="false" customHeight="false" outlineLevel="0" collapsed="false">
      <c r="A2447" s="32" t="s">
        <v>6724</v>
      </c>
      <c r="B2447" s="32" t="s">
        <v>10442</v>
      </c>
      <c r="C2447" s="32" t="s">
        <v>22</v>
      </c>
      <c r="D2447" s="32" t="n">
        <v>5</v>
      </c>
      <c r="E2447" s="0" t="str">
        <f aca="false">VLOOKUP(A2447,EVER!$A$2:$R$2707,1,0)</f>
        <v>RETE0108</v>
      </c>
    </row>
    <row r="2448" customFormat="false" ht="15" hidden="false" customHeight="false" outlineLevel="0" collapsed="false">
      <c r="A2448" s="32" t="s">
        <v>6728</v>
      </c>
      <c r="B2448" s="32" t="s">
        <v>10443</v>
      </c>
      <c r="C2448" s="32" t="s">
        <v>22</v>
      </c>
      <c r="D2448" s="32" t="n">
        <v>10</v>
      </c>
      <c r="E2448" s="0" t="str">
        <f aca="false">VLOOKUP(A2448,EVER!$A$2:$R$2707,1,0)</f>
        <v>RETE0109</v>
      </c>
    </row>
    <row r="2449" customFormat="false" ht="15" hidden="false" customHeight="false" outlineLevel="0" collapsed="false">
      <c r="A2449" s="32" t="s">
        <v>6732</v>
      </c>
      <c r="B2449" s="32" t="s">
        <v>10444</v>
      </c>
      <c r="C2449" s="32" t="s">
        <v>22</v>
      </c>
      <c r="D2449" s="32" t="n">
        <v>0</v>
      </c>
      <c r="E2449" s="0" t="str">
        <f aca="false">VLOOKUP(A2449,EVER!$A$2:$R$2707,1,0)</f>
        <v>RETE0110</v>
      </c>
    </row>
    <row r="2450" customFormat="false" ht="15" hidden="false" customHeight="false" outlineLevel="0" collapsed="false">
      <c r="A2450" s="32" t="s">
        <v>6735</v>
      </c>
      <c r="B2450" s="32" t="s">
        <v>10445</v>
      </c>
      <c r="C2450" s="32" t="s">
        <v>22</v>
      </c>
      <c r="D2450" s="32" t="n">
        <v>18</v>
      </c>
      <c r="E2450" s="0" t="str">
        <f aca="false">VLOOKUP(A2450,EVER!$A$2:$R$2707,1,0)</f>
        <v>RETE0111</v>
      </c>
    </row>
    <row r="2451" customFormat="false" ht="15" hidden="false" customHeight="false" outlineLevel="0" collapsed="false">
      <c r="A2451" s="32" t="s">
        <v>6739</v>
      </c>
      <c r="B2451" s="32" t="s">
        <v>10446</v>
      </c>
      <c r="C2451" s="32" t="s">
        <v>22</v>
      </c>
      <c r="D2451" s="32" t="n">
        <v>2</v>
      </c>
      <c r="E2451" s="0" t="str">
        <f aca="false">VLOOKUP(A2451,EVER!$A$2:$R$2707,1,0)</f>
        <v>RETE0112</v>
      </c>
    </row>
    <row r="2452" customFormat="false" ht="15" hidden="false" customHeight="false" outlineLevel="0" collapsed="false">
      <c r="A2452" s="32" t="s">
        <v>6743</v>
      </c>
      <c r="B2452" s="32" t="s">
        <v>10447</v>
      </c>
      <c r="C2452" s="32" t="s">
        <v>22</v>
      </c>
      <c r="D2452" s="32" t="n">
        <v>6</v>
      </c>
      <c r="E2452" s="0" t="str">
        <f aca="false">VLOOKUP(A2452,EVER!$A$2:$R$2707,1,0)</f>
        <v>RETE0113</v>
      </c>
    </row>
    <row r="2453" customFormat="false" ht="15" hidden="false" customHeight="false" outlineLevel="0" collapsed="false">
      <c r="A2453" s="32" t="s">
        <v>6747</v>
      </c>
      <c r="B2453" s="32" t="s">
        <v>10448</v>
      </c>
      <c r="C2453" s="32" t="s">
        <v>22</v>
      </c>
      <c r="D2453" s="32" t="n">
        <v>3</v>
      </c>
      <c r="E2453" s="0" t="str">
        <f aca="false">VLOOKUP(A2453,EVER!$A$2:$R$2707,1,0)</f>
        <v>RETE0114</v>
      </c>
    </row>
    <row r="2454" customFormat="false" ht="15" hidden="false" customHeight="false" outlineLevel="0" collapsed="false">
      <c r="A2454" s="32" t="s">
        <v>6751</v>
      </c>
      <c r="B2454" s="32" t="s">
        <v>10449</v>
      </c>
      <c r="C2454" s="32" t="s">
        <v>22</v>
      </c>
      <c r="D2454" s="32" t="n">
        <v>21</v>
      </c>
      <c r="E2454" s="0" t="str">
        <f aca="false">VLOOKUP(A2454,EVER!$A$2:$R$2707,1,0)</f>
        <v>RETE0116</v>
      </c>
    </row>
    <row r="2455" customFormat="false" ht="15" hidden="false" customHeight="false" outlineLevel="0" collapsed="false">
      <c r="A2455" s="32" t="s">
        <v>6755</v>
      </c>
      <c r="B2455" s="32" t="s">
        <v>10450</v>
      </c>
      <c r="C2455" s="32" t="s">
        <v>22</v>
      </c>
      <c r="D2455" s="32" t="n">
        <v>4</v>
      </c>
      <c r="E2455" s="0" t="str">
        <f aca="false">VLOOKUP(A2455,EVER!$A$2:$R$2707,1,0)</f>
        <v>RETE0117</v>
      </c>
    </row>
    <row r="2456" customFormat="false" ht="15" hidden="false" customHeight="false" outlineLevel="0" collapsed="false">
      <c r="A2456" s="32" t="s">
        <v>6759</v>
      </c>
      <c r="B2456" s="32" t="s">
        <v>10451</v>
      </c>
      <c r="C2456" s="32" t="s">
        <v>22</v>
      </c>
      <c r="D2456" s="32" t="n">
        <v>16</v>
      </c>
      <c r="E2456" s="0" t="str">
        <f aca="false">VLOOKUP(A2456,EVER!$A$2:$R$2707,1,0)</f>
        <v>RETE0118</v>
      </c>
    </row>
    <row r="2457" customFormat="false" ht="15" hidden="false" customHeight="false" outlineLevel="0" collapsed="false">
      <c r="A2457" s="32" t="s">
        <v>6763</v>
      </c>
      <c r="B2457" s="32" t="s">
        <v>10452</v>
      </c>
      <c r="C2457" s="32" t="s">
        <v>22</v>
      </c>
      <c r="D2457" s="32" t="n">
        <v>4</v>
      </c>
      <c r="E2457" s="0" t="str">
        <f aca="false">VLOOKUP(A2457,EVER!$A$2:$R$2707,1,0)</f>
        <v>RETE0119</v>
      </c>
    </row>
    <row r="2458" customFormat="false" ht="15" hidden="false" customHeight="false" outlineLevel="0" collapsed="false">
      <c r="A2458" s="32" t="s">
        <v>6767</v>
      </c>
      <c r="B2458" s="32" t="s">
        <v>10453</v>
      </c>
      <c r="C2458" s="32" t="s">
        <v>22</v>
      </c>
      <c r="D2458" s="32" t="n">
        <v>10</v>
      </c>
      <c r="E2458" s="0" t="str">
        <f aca="false">VLOOKUP(A2458,EVER!$A$2:$R$2707,1,0)</f>
        <v>RETE0120</v>
      </c>
    </row>
    <row r="2459" customFormat="false" ht="15" hidden="false" customHeight="false" outlineLevel="0" collapsed="false">
      <c r="A2459" s="32" t="s">
        <v>6771</v>
      </c>
      <c r="B2459" s="32" t="s">
        <v>10454</v>
      </c>
      <c r="C2459" s="32" t="s">
        <v>22</v>
      </c>
      <c r="D2459" s="32" t="n">
        <v>29</v>
      </c>
      <c r="E2459" s="0" t="str">
        <f aca="false">VLOOKUP(A2459,EVER!$A$2:$R$2707,1,0)</f>
        <v>RETE0121</v>
      </c>
    </row>
    <row r="2460" customFormat="false" ht="15" hidden="false" customHeight="false" outlineLevel="0" collapsed="false">
      <c r="A2460" s="32" t="s">
        <v>6774</v>
      </c>
      <c r="B2460" s="32" t="s">
        <v>10455</v>
      </c>
      <c r="C2460" s="32" t="s">
        <v>22</v>
      </c>
      <c r="D2460" s="32" t="n">
        <v>24</v>
      </c>
      <c r="E2460" s="0" t="str">
        <f aca="false">VLOOKUP(A2460,EVER!$A$2:$R$2707,1,0)</f>
        <v>RETE0123</v>
      </c>
    </row>
    <row r="2461" customFormat="false" ht="15" hidden="false" customHeight="false" outlineLevel="0" collapsed="false">
      <c r="A2461" s="32" t="s">
        <v>6778</v>
      </c>
      <c r="B2461" s="32" t="s">
        <v>10456</v>
      </c>
      <c r="C2461" s="32" t="s">
        <v>22</v>
      </c>
      <c r="D2461" s="32" t="n">
        <v>5</v>
      </c>
      <c r="E2461" s="0" t="str">
        <f aca="false">VLOOKUP(A2461,EVER!$A$2:$R$2707,1,0)</f>
        <v>RETE0124</v>
      </c>
    </row>
    <row r="2462" customFormat="false" ht="15" hidden="false" customHeight="false" outlineLevel="0" collapsed="false">
      <c r="A2462" s="32" t="s">
        <v>6782</v>
      </c>
      <c r="B2462" s="32" t="s">
        <v>10457</v>
      </c>
      <c r="C2462" s="32" t="s">
        <v>22</v>
      </c>
      <c r="D2462" s="32" t="n">
        <v>8</v>
      </c>
      <c r="E2462" s="0" t="str">
        <f aca="false">VLOOKUP(A2462,EVER!$A$2:$R$2707,1,0)</f>
        <v>RETE0125</v>
      </c>
    </row>
    <row r="2463" customFormat="false" ht="15" hidden="false" customHeight="false" outlineLevel="0" collapsed="false">
      <c r="A2463" s="32" t="s">
        <v>6786</v>
      </c>
      <c r="B2463" s="32" t="s">
        <v>10458</v>
      </c>
      <c r="C2463" s="32" t="s">
        <v>22</v>
      </c>
      <c r="D2463" s="32" t="n">
        <v>7</v>
      </c>
      <c r="E2463" s="0" t="str">
        <f aca="false">VLOOKUP(A2463,EVER!$A$2:$R$2707,1,0)</f>
        <v>RETE0126</v>
      </c>
    </row>
    <row r="2464" customFormat="false" ht="15" hidden="false" customHeight="false" outlineLevel="0" collapsed="false">
      <c r="A2464" s="32" t="s">
        <v>6790</v>
      </c>
      <c r="B2464" s="32" t="s">
        <v>10459</v>
      </c>
      <c r="C2464" s="32" t="s">
        <v>22</v>
      </c>
      <c r="D2464" s="32" t="n">
        <v>8</v>
      </c>
      <c r="E2464" s="0" t="str">
        <f aca="false">VLOOKUP(A2464,EVER!$A$2:$R$2707,1,0)</f>
        <v>RETE0127</v>
      </c>
    </row>
    <row r="2465" customFormat="false" ht="15" hidden="false" customHeight="false" outlineLevel="0" collapsed="false">
      <c r="A2465" s="32" t="s">
        <v>6794</v>
      </c>
      <c r="B2465" s="32" t="s">
        <v>10460</v>
      </c>
      <c r="C2465" s="32" t="s">
        <v>22</v>
      </c>
      <c r="D2465" s="32" t="n">
        <v>37</v>
      </c>
      <c r="E2465" s="0" t="str">
        <f aca="false">VLOOKUP(A2465,EVER!$A$2:$R$2707,1,0)</f>
        <v>RETE0131</v>
      </c>
    </row>
    <row r="2466" customFormat="false" ht="15" hidden="false" customHeight="false" outlineLevel="0" collapsed="false">
      <c r="A2466" s="32" t="s">
        <v>6798</v>
      </c>
      <c r="B2466" s="32" t="s">
        <v>10461</v>
      </c>
      <c r="C2466" s="32" t="s">
        <v>22</v>
      </c>
      <c r="D2466" s="32" t="n">
        <v>10</v>
      </c>
      <c r="E2466" s="0" t="str">
        <f aca="false">VLOOKUP(A2466,EVER!$A$2:$R$2707,1,0)</f>
        <v>RETE0133</v>
      </c>
    </row>
    <row r="2467" customFormat="false" ht="15" hidden="false" customHeight="false" outlineLevel="0" collapsed="false">
      <c r="A2467" s="32" t="s">
        <v>6802</v>
      </c>
      <c r="B2467" s="32" t="s">
        <v>10462</v>
      </c>
      <c r="C2467" s="32" t="s">
        <v>22</v>
      </c>
      <c r="D2467" s="32" t="n">
        <v>12</v>
      </c>
      <c r="E2467" s="0" t="str">
        <f aca="false">VLOOKUP(A2467,EVER!$A$2:$R$2707,1,0)</f>
        <v>RETE0134</v>
      </c>
    </row>
    <row r="2468" customFormat="false" ht="15" hidden="false" customHeight="false" outlineLevel="0" collapsed="false">
      <c r="A2468" s="32" t="s">
        <v>6806</v>
      </c>
      <c r="B2468" s="32" t="s">
        <v>10463</v>
      </c>
      <c r="C2468" s="32" t="s">
        <v>22</v>
      </c>
      <c r="D2468" s="32" t="n">
        <v>41</v>
      </c>
      <c r="E2468" s="0" t="str">
        <f aca="false">VLOOKUP(A2468,EVER!$A$2:$R$2707,1,0)</f>
        <v>RETE0135</v>
      </c>
    </row>
    <row r="2469" customFormat="false" ht="15" hidden="false" customHeight="false" outlineLevel="0" collapsed="false">
      <c r="A2469" s="32" t="s">
        <v>6810</v>
      </c>
      <c r="B2469" s="32" t="s">
        <v>10464</v>
      </c>
      <c r="C2469" s="32" t="s">
        <v>22</v>
      </c>
      <c r="D2469" s="32" t="n">
        <v>50</v>
      </c>
      <c r="E2469" s="0" t="str">
        <f aca="false">VLOOKUP(A2469,EVER!$A$2:$R$2707,1,0)</f>
        <v>RETE0136</v>
      </c>
    </row>
    <row r="2470" customFormat="false" ht="15" hidden="false" customHeight="false" outlineLevel="0" collapsed="false">
      <c r="A2470" s="32" t="s">
        <v>6814</v>
      </c>
      <c r="B2470" s="32" t="s">
        <v>10465</v>
      </c>
      <c r="C2470" s="32" t="s">
        <v>22</v>
      </c>
      <c r="D2470" s="32" t="n">
        <v>23</v>
      </c>
      <c r="E2470" s="0" t="str">
        <f aca="false">VLOOKUP(A2470,EVER!$A$2:$R$2707,1,0)</f>
        <v>RETE0137</v>
      </c>
    </row>
    <row r="2471" customFormat="false" ht="15" hidden="false" customHeight="false" outlineLevel="0" collapsed="false">
      <c r="A2471" s="32" t="s">
        <v>6817</v>
      </c>
      <c r="B2471" s="32" t="s">
        <v>10466</v>
      </c>
      <c r="C2471" s="32" t="s">
        <v>22</v>
      </c>
      <c r="D2471" s="32" t="n">
        <v>3</v>
      </c>
      <c r="E2471" s="0" t="str">
        <f aca="false">VLOOKUP(A2471,EVER!$A$2:$R$2707,1,0)</f>
        <v>RETE0138</v>
      </c>
    </row>
    <row r="2472" customFormat="false" ht="15" hidden="false" customHeight="false" outlineLevel="0" collapsed="false">
      <c r="A2472" s="32" t="s">
        <v>6820</v>
      </c>
      <c r="B2472" s="32" t="s">
        <v>10467</v>
      </c>
      <c r="C2472" s="32" t="s">
        <v>22</v>
      </c>
      <c r="D2472" s="32" t="n">
        <v>9</v>
      </c>
      <c r="E2472" s="0" t="str">
        <f aca="false">VLOOKUP(A2472,EVER!$A$2:$R$2707,1,0)</f>
        <v>RETE0139</v>
      </c>
    </row>
    <row r="2473" customFormat="false" ht="15" hidden="false" customHeight="false" outlineLevel="0" collapsed="false">
      <c r="A2473" s="32" t="s">
        <v>6824</v>
      </c>
      <c r="B2473" s="32" t="s">
        <v>10468</v>
      </c>
      <c r="C2473" s="32" t="s">
        <v>22</v>
      </c>
      <c r="D2473" s="32" t="n">
        <v>5</v>
      </c>
      <c r="E2473" s="0" t="str">
        <f aca="false">VLOOKUP(A2473,EVER!$A$2:$R$2707,1,0)</f>
        <v>RETE0140</v>
      </c>
    </row>
    <row r="2474" customFormat="false" ht="15" hidden="false" customHeight="false" outlineLevel="0" collapsed="false">
      <c r="A2474" s="32" t="s">
        <v>6828</v>
      </c>
      <c r="B2474" s="32" t="s">
        <v>10469</v>
      </c>
      <c r="C2474" s="32" t="s">
        <v>22</v>
      </c>
      <c r="D2474" s="32" t="n">
        <v>11</v>
      </c>
      <c r="E2474" s="0" t="str">
        <f aca="false">VLOOKUP(A2474,EVER!$A$2:$R$2707,1,0)</f>
        <v>RETE0142</v>
      </c>
    </row>
    <row r="2475" customFormat="false" ht="15" hidden="false" customHeight="false" outlineLevel="0" collapsed="false">
      <c r="A2475" s="32" t="s">
        <v>6832</v>
      </c>
      <c r="B2475" s="32" t="s">
        <v>10470</v>
      </c>
      <c r="C2475" s="32" t="s">
        <v>22</v>
      </c>
      <c r="D2475" s="32" t="n">
        <v>36</v>
      </c>
      <c r="E2475" s="0" t="str">
        <f aca="false">VLOOKUP(A2475,EVER!$A$2:$R$2707,1,0)</f>
        <v>RETE0143</v>
      </c>
    </row>
    <row r="2476" customFormat="false" ht="15" hidden="false" customHeight="false" outlineLevel="0" collapsed="false">
      <c r="A2476" s="32" t="s">
        <v>6836</v>
      </c>
      <c r="B2476" s="32" t="s">
        <v>10471</v>
      </c>
      <c r="C2476" s="32" t="s">
        <v>22</v>
      </c>
      <c r="D2476" s="32" t="n">
        <v>3</v>
      </c>
      <c r="E2476" s="0" t="str">
        <f aca="false">VLOOKUP(A2476,EVER!$A$2:$R$2707,1,0)</f>
        <v>RETE0144</v>
      </c>
    </row>
    <row r="2477" customFormat="false" ht="15" hidden="false" customHeight="false" outlineLevel="0" collapsed="false">
      <c r="A2477" s="32" t="s">
        <v>6839</v>
      </c>
      <c r="B2477" s="32" t="s">
        <v>10472</v>
      </c>
      <c r="C2477" s="32" t="s">
        <v>22</v>
      </c>
      <c r="D2477" s="32" t="n">
        <v>15</v>
      </c>
      <c r="E2477" s="0" t="str">
        <f aca="false">VLOOKUP(A2477,EVER!$A$2:$R$2707,1,0)</f>
        <v>RETE0146</v>
      </c>
    </row>
    <row r="2478" customFormat="false" ht="15" hidden="false" customHeight="false" outlineLevel="0" collapsed="false">
      <c r="A2478" s="32" t="s">
        <v>6843</v>
      </c>
      <c r="B2478" s="32" t="s">
        <v>10473</v>
      </c>
      <c r="C2478" s="32" t="s">
        <v>22</v>
      </c>
      <c r="D2478" s="32" t="n">
        <v>7</v>
      </c>
      <c r="E2478" s="0" t="str">
        <f aca="false">VLOOKUP(A2478,EVER!$A$2:$R$2707,1,0)</f>
        <v>RETE0147</v>
      </c>
    </row>
    <row r="2479" customFormat="false" ht="15" hidden="false" customHeight="false" outlineLevel="0" collapsed="false">
      <c r="A2479" s="32" t="s">
        <v>6847</v>
      </c>
      <c r="B2479" s="32" t="s">
        <v>10474</v>
      </c>
      <c r="C2479" s="32" t="s">
        <v>22</v>
      </c>
      <c r="D2479" s="32" t="n">
        <v>1</v>
      </c>
      <c r="E2479" s="0" t="str">
        <f aca="false">VLOOKUP(A2479,EVER!$A$2:$R$2707,1,0)</f>
        <v>RETE0148</v>
      </c>
    </row>
    <row r="2480" customFormat="false" ht="15" hidden="false" customHeight="false" outlineLevel="0" collapsed="false">
      <c r="A2480" s="32" t="s">
        <v>6851</v>
      </c>
      <c r="B2480" s="32" t="s">
        <v>10475</v>
      </c>
      <c r="C2480" s="32" t="s">
        <v>22</v>
      </c>
      <c r="D2480" s="32" t="n">
        <v>12</v>
      </c>
      <c r="E2480" s="0" t="str">
        <f aca="false">VLOOKUP(A2480,EVER!$A$2:$R$2707,1,0)</f>
        <v>RETE0150</v>
      </c>
    </row>
    <row r="2481" customFormat="false" ht="15" hidden="false" customHeight="false" outlineLevel="0" collapsed="false">
      <c r="A2481" s="32" t="s">
        <v>6855</v>
      </c>
      <c r="B2481" s="32" t="s">
        <v>10476</v>
      </c>
      <c r="C2481" s="32" t="s">
        <v>22</v>
      </c>
      <c r="D2481" s="32" t="n">
        <v>0</v>
      </c>
      <c r="E2481" s="0" t="str">
        <f aca="false">VLOOKUP(A2481,EVER!$A$2:$R$2707,1,0)</f>
        <v>RETE0151</v>
      </c>
    </row>
    <row r="2482" customFormat="false" ht="15" hidden="false" customHeight="false" outlineLevel="0" collapsed="false">
      <c r="E2482" s="0" t="e">
        <f aca="false">VLOOKUP(A2482,EVER!$A$2:$R$2707,1,0)</f>
        <v>#N/A</v>
      </c>
    </row>
    <row r="2483" customFormat="false" ht="15" hidden="false" customHeight="false" outlineLevel="0" collapsed="false">
      <c r="A2483" s="57" t="s">
        <v>10477</v>
      </c>
      <c r="E2483" s="0" t="e">
        <f aca="false">VLOOKUP(A2483,EVER!$A$2:$R$2707,1,0)</f>
        <v>#N/A</v>
      </c>
    </row>
    <row r="2484" customFormat="false" ht="15" hidden="false" customHeight="false" outlineLevel="0" collapsed="false">
      <c r="E2484" s="0" t="e">
        <f aca="false">VLOOKUP(A2484,EVER!$A$2:$R$2707,1,0)</f>
        <v>#N/A</v>
      </c>
    </row>
    <row r="2485" customFormat="false" ht="15" hidden="false" customHeight="false" outlineLevel="0" collapsed="false">
      <c r="A2485" s="56" t="s">
        <v>8412</v>
      </c>
      <c r="E2485" s="0" t="e">
        <f aca="false">VLOOKUP(A2485,EVER!$A$2:$R$2707,1,0)</f>
        <v>#N/A</v>
      </c>
    </row>
    <row r="2486" customFormat="false" ht="15" hidden="false" customHeight="false" outlineLevel="0" collapsed="false">
      <c r="A2486" s="56" t="s">
        <v>8413</v>
      </c>
      <c r="B2486" s="56" t="s">
        <v>8414</v>
      </c>
      <c r="C2486" s="56" t="s">
        <v>8415</v>
      </c>
      <c r="D2486" s="56" t="s">
        <v>8416</v>
      </c>
      <c r="E2486" s="0" t="e">
        <f aca="false">VLOOKUP(A2486,EVER!$A$2:$R$2707,1,0)</f>
        <v>#N/A</v>
      </c>
    </row>
    <row r="2487" customFormat="false" ht="15" hidden="false" customHeight="false" outlineLevel="0" collapsed="false">
      <c r="A2487" s="32" t="s">
        <v>6859</v>
      </c>
      <c r="B2487" s="32" t="s">
        <v>10478</v>
      </c>
      <c r="C2487" s="32" t="s">
        <v>22</v>
      </c>
      <c r="D2487" s="32" t="n">
        <v>0</v>
      </c>
      <c r="E2487" s="0" t="str">
        <f aca="false">VLOOKUP(A2487,EVER!$A$2:$R$2707,1,0)</f>
        <v>RETE0152</v>
      </c>
    </row>
    <row r="2488" customFormat="false" ht="15" hidden="false" customHeight="false" outlineLevel="0" collapsed="false">
      <c r="A2488" s="32" t="s">
        <v>6863</v>
      </c>
      <c r="B2488" s="32" t="s">
        <v>10479</v>
      </c>
      <c r="C2488" s="32" t="s">
        <v>22</v>
      </c>
      <c r="D2488" s="32" t="n">
        <v>9</v>
      </c>
      <c r="E2488" s="0" t="str">
        <f aca="false">VLOOKUP(A2488,EVER!$A$2:$R$2707,1,0)</f>
        <v>RETE0154</v>
      </c>
    </row>
    <row r="2489" customFormat="false" ht="15" hidden="false" customHeight="false" outlineLevel="0" collapsed="false">
      <c r="A2489" s="32" t="s">
        <v>6867</v>
      </c>
      <c r="B2489" s="32" t="s">
        <v>10480</v>
      </c>
      <c r="C2489" s="32" t="s">
        <v>22</v>
      </c>
      <c r="D2489" s="32" t="n">
        <v>28</v>
      </c>
      <c r="E2489" s="0" t="str">
        <f aca="false">VLOOKUP(A2489,EVER!$A$2:$R$2707,1,0)</f>
        <v>RETE0155</v>
      </c>
    </row>
    <row r="2490" customFormat="false" ht="15" hidden="false" customHeight="false" outlineLevel="0" collapsed="false">
      <c r="A2490" s="32" t="s">
        <v>6870</v>
      </c>
      <c r="B2490" s="32" t="s">
        <v>10481</v>
      </c>
      <c r="C2490" s="32" t="s">
        <v>22</v>
      </c>
      <c r="D2490" s="32" t="n">
        <v>3</v>
      </c>
      <c r="E2490" s="0" t="str">
        <f aca="false">VLOOKUP(A2490,EVER!$A$2:$R$2707,1,0)</f>
        <v>RETE0156</v>
      </c>
    </row>
    <row r="2491" customFormat="false" ht="15" hidden="false" customHeight="false" outlineLevel="0" collapsed="false">
      <c r="A2491" s="32" t="s">
        <v>6874</v>
      </c>
      <c r="B2491" s="32" t="s">
        <v>10482</v>
      </c>
      <c r="C2491" s="32" t="s">
        <v>22</v>
      </c>
      <c r="D2491" s="32" t="n">
        <v>5</v>
      </c>
      <c r="E2491" s="0" t="str">
        <f aca="false">VLOOKUP(A2491,EVER!$A$2:$R$2707,1,0)</f>
        <v>RETE0157</v>
      </c>
    </row>
    <row r="2492" customFormat="false" ht="15" hidden="false" customHeight="false" outlineLevel="0" collapsed="false">
      <c r="A2492" s="32" t="s">
        <v>6878</v>
      </c>
      <c r="B2492" s="32" t="s">
        <v>10483</v>
      </c>
      <c r="C2492" s="32" t="s">
        <v>22</v>
      </c>
      <c r="D2492" s="32" t="n">
        <v>1</v>
      </c>
      <c r="E2492" s="0" t="str">
        <f aca="false">VLOOKUP(A2492,EVER!$A$2:$R$2707,1,0)</f>
        <v>RETE0158</v>
      </c>
    </row>
    <row r="2493" customFormat="false" ht="15" hidden="false" customHeight="false" outlineLevel="0" collapsed="false">
      <c r="A2493" s="32" t="s">
        <v>6882</v>
      </c>
      <c r="B2493" s="32" t="s">
        <v>10484</v>
      </c>
      <c r="C2493" s="32" t="s">
        <v>22</v>
      </c>
      <c r="D2493" s="32" t="n">
        <v>28</v>
      </c>
      <c r="E2493" s="0" t="str">
        <f aca="false">VLOOKUP(A2493,EVER!$A$2:$R$2707,1,0)</f>
        <v>RETE0160</v>
      </c>
    </row>
    <row r="2494" customFormat="false" ht="15" hidden="false" customHeight="false" outlineLevel="0" collapsed="false">
      <c r="A2494" s="32" t="s">
        <v>6885</v>
      </c>
      <c r="B2494" s="32" t="s">
        <v>10485</v>
      </c>
      <c r="C2494" s="32" t="s">
        <v>22</v>
      </c>
      <c r="D2494" s="32" t="n">
        <v>18</v>
      </c>
      <c r="E2494" s="0" t="str">
        <f aca="false">VLOOKUP(A2494,EVER!$A$2:$R$2707,1,0)</f>
        <v>RETE0161</v>
      </c>
    </row>
    <row r="2495" customFormat="false" ht="15" hidden="false" customHeight="false" outlineLevel="0" collapsed="false">
      <c r="A2495" s="32" t="s">
        <v>6889</v>
      </c>
      <c r="B2495" s="32" t="s">
        <v>10486</v>
      </c>
      <c r="C2495" s="32" t="s">
        <v>22</v>
      </c>
      <c r="D2495" s="32" t="n">
        <v>6</v>
      </c>
      <c r="E2495" s="0" t="str">
        <f aca="false">VLOOKUP(A2495,EVER!$A$2:$R$2707,1,0)</f>
        <v>RETE0162</v>
      </c>
    </row>
    <row r="2496" customFormat="false" ht="15" hidden="false" customHeight="false" outlineLevel="0" collapsed="false">
      <c r="A2496" s="32" t="s">
        <v>6893</v>
      </c>
      <c r="B2496" s="32" t="s">
        <v>10487</v>
      </c>
      <c r="C2496" s="32" t="s">
        <v>22</v>
      </c>
      <c r="D2496" s="32" t="n">
        <v>6</v>
      </c>
      <c r="E2496" s="0" t="str">
        <f aca="false">VLOOKUP(A2496,EVER!$A$2:$R$2707,1,0)</f>
        <v>RETE0168</v>
      </c>
    </row>
    <row r="2497" customFormat="false" ht="15" hidden="false" customHeight="false" outlineLevel="0" collapsed="false">
      <c r="A2497" s="32" t="s">
        <v>6897</v>
      </c>
      <c r="B2497" s="32" t="s">
        <v>10488</v>
      </c>
      <c r="C2497" s="32" t="s">
        <v>22</v>
      </c>
      <c r="D2497" s="32" t="n">
        <v>14</v>
      </c>
      <c r="E2497" s="0" t="str">
        <f aca="false">VLOOKUP(A2497,EVER!$A$2:$R$2707,1,0)</f>
        <v>RETE0169</v>
      </c>
    </row>
    <row r="2498" customFormat="false" ht="15" hidden="false" customHeight="false" outlineLevel="0" collapsed="false">
      <c r="A2498" s="32" t="s">
        <v>6900</v>
      </c>
      <c r="B2498" s="32" t="s">
        <v>10489</v>
      </c>
      <c r="C2498" s="32" t="s">
        <v>22</v>
      </c>
      <c r="D2498" s="32" t="n">
        <v>19</v>
      </c>
      <c r="E2498" s="0" t="str">
        <f aca="false">VLOOKUP(A2498,EVER!$A$2:$R$2707,1,0)</f>
        <v>RETE0170</v>
      </c>
    </row>
    <row r="2499" customFormat="false" ht="15" hidden="false" customHeight="false" outlineLevel="0" collapsed="false">
      <c r="A2499" s="32" t="s">
        <v>6903</v>
      </c>
      <c r="B2499" s="32" t="s">
        <v>10490</v>
      </c>
      <c r="C2499" s="32" t="s">
        <v>22</v>
      </c>
      <c r="D2499" s="32" t="n">
        <v>7</v>
      </c>
      <c r="E2499" s="0" t="str">
        <f aca="false">VLOOKUP(A2499,EVER!$A$2:$R$2707,1,0)</f>
        <v>RETE0171</v>
      </c>
    </row>
    <row r="2500" customFormat="false" ht="15" hidden="false" customHeight="false" outlineLevel="0" collapsed="false">
      <c r="E2500" s="0" t="e">
        <f aca="false">VLOOKUP(A2500,EVER!$A$2:$R$2707,1,0)</f>
        <v>#N/A</v>
      </c>
    </row>
    <row r="2501" customFormat="false" ht="15" hidden="false" customHeight="false" outlineLevel="0" collapsed="false">
      <c r="A2501" s="32" t="s">
        <v>6907</v>
      </c>
      <c r="B2501" s="32" t="s">
        <v>10491</v>
      </c>
      <c r="C2501" s="32" t="s">
        <v>22</v>
      </c>
      <c r="D2501" s="32" t="n">
        <v>4</v>
      </c>
      <c r="E2501" s="0" t="str">
        <f aca="false">VLOOKUP(A2501,EVER!$A$2:$R$2707,1,0)</f>
        <v>RODA0001</v>
      </c>
    </row>
    <row r="2502" customFormat="false" ht="15" hidden="false" customHeight="false" outlineLevel="0" collapsed="false">
      <c r="A2502" s="32" t="s">
        <v>6911</v>
      </c>
      <c r="B2502" s="32" t="s">
        <v>10492</v>
      </c>
      <c r="C2502" s="32" t="s">
        <v>22</v>
      </c>
      <c r="D2502" s="32" t="n">
        <v>29</v>
      </c>
      <c r="E2502" s="0" t="str">
        <f aca="false">VLOOKUP(A2502,EVER!$A$2:$R$2707,1,0)</f>
        <v>RODA0002</v>
      </c>
    </row>
    <row r="2503" customFormat="false" ht="15" hidden="false" customHeight="false" outlineLevel="0" collapsed="false">
      <c r="A2503" s="32" t="s">
        <v>6915</v>
      </c>
      <c r="B2503" s="32" t="s">
        <v>10493</v>
      </c>
      <c r="C2503" s="32" t="s">
        <v>22</v>
      </c>
      <c r="D2503" s="32" t="n">
        <v>24</v>
      </c>
      <c r="E2503" s="0" t="str">
        <f aca="false">VLOOKUP(A2503,EVER!$A$2:$R$2707,1,0)</f>
        <v>RODA0003</v>
      </c>
    </row>
    <row r="2504" customFormat="false" ht="15" hidden="false" customHeight="false" outlineLevel="0" collapsed="false">
      <c r="A2504" s="32" t="s">
        <v>6918</v>
      </c>
      <c r="B2504" s="32" t="s">
        <v>10494</v>
      </c>
      <c r="C2504" s="32" t="s">
        <v>22</v>
      </c>
      <c r="D2504" s="32" t="n">
        <v>32</v>
      </c>
      <c r="E2504" s="0" t="str">
        <f aca="false">VLOOKUP(A2504,EVER!$A$2:$R$2707,1,0)</f>
        <v>RODA0004</v>
      </c>
    </row>
    <row r="2505" customFormat="false" ht="15" hidden="false" customHeight="false" outlineLevel="0" collapsed="false">
      <c r="A2505" s="32" t="s">
        <v>6922</v>
      </c>
      <c r="B2505" s="32" t="s">
        <v>10495</v>
      </c>
      <c r="C2505" s="32" t="s">
        <v>22</v>
      </c>
      <c r="D2505" s="32" t="n">
        <v>1</v>
      </c>
      <c r="E2505" s="0" t="str">
        <f aca="false">VLOOKUP(A2505,EVER!$A$2:$R$2707,1,0)</f>
        <v>RODA0007</v>
      </c>
    </row>
    <row r="2506" customFormat="false" ht="15" hidden="false" customHeight="false" outlineLevel="0" collapsed="false">
      <c r="A2506" s="32" t="s">
        <v>6926</v>
      </c>
      <c r="B2506" s="32" t="s">
        <v>10496</v>
      </c>
      <c r="C2506" s="32" t="s">
        <v>22</v>
      </c>
      <c r="D2506" s="32" t="n">
        <v>4</v>
      </c>
      <c r="E2506" s="0" t="str">
        <f aca="false">VLOOKUP(A2506,EVER!$A$2:$R$2707,1,0)</f>
        <v>RODA0008</v>
      </c>
    </row>
    <row r="2507" customFormat="false" ht="15" hidden="false" customHeight="false" outlineLevel="0" collapsed="false">
      <c r="A2507" s="32" t="s">
        <v>6930</v>
      </c>
      <c r="B2507" s="32" t="s">
        <v>10497</v>
      </c>
      <c r="C2507" s="32" t="s">
        <v>22</v>
      </c>
      <c r="D2507" s="32" t="n">
        <v>3</v>
      </c>
      <c r="E2507" s="0" t="str">
        <f aca="false">VLOOKUP(A2507,EVER!$A$2:$R$2707,1,0)</f>
        <v>RODA0009</v>
      </c>
    </row>
    <row r="2508" customFormat="false" ht="15" hidden="false" customHeight="false" outlineLevel="0" collapsed="false">
      <c r="A2508" s="32" t="s">
        <v>6935</v>
      </c>
      <c r="B2508" s="32" t="s">
        <v>10498</v>
      </c>
      <c r="C2508" s="32" t="s">
        <v>22</v>
      </c>
      <c r="D2508" s="32" t="n">
        <v>4</v>
      </c>
      <c r="E2508" s="0" t="str">
        <f aca="false">VLOOKUP(A2508,EVER!$A$2:$R$2707,1,0)</f>
        <v>RODA0011</v>
      </c>
    </row>
    <row r="2509" customFormat="false" ht="15" hidden="false" customHeight="false" outlineLevel="0" collapsed="false">
      <c r="A2509" s="32" t="s">
        <v>6939</v>
      </c>
      <c r="B2509" s="32" t="s">
        <v>10499</v>
      </c>
      <c r="C2509" s="32" t="s">
        <v>22</v>
      </c>
      <c r="D2509" s="32" t="n">
        <v>3</v>
      </c>
      <c r="E2509" s="0" t="str">
        <f aca="false">VLOOKUP(A2509,EVER!$A$2:$R$2707,1,0)</f>
        <v>RODA0012</v>
      </c>
    </row>
    <row r="2510" customFormat="false" ht="15" hidden="false" customHeight="false" outlineLevel="0" collapsed="false">
      <c r="A2510" s="32" t="s">
        <v>6943</v>
      </c>
      <c r="B2510" s="32" t="s">
        <v>10500</v>
      </c>
      <c r="C2510" s="32" t="s">
        <v>22</v>
      </c>
      <c r="D2510" s="32" t="n">
        <v>10</v>
      </c>
      <c r="E2510" s="0" t="str">
        <f aca="false">VLOOKUP(A2510,EVER!$A$2:$R$2707,1,0)</f>
        <v>RODA0015</v>
      </c>
    </row>
    <row r="2511" customFormat="false" ht="15" hidden="false" customHeight="false" outlineLevel="0" collapsed="false">
      <c r="A2511" s="32" t="s">
        <v>6947</v>
      </c>
      <c r="B2511" s="32" t="s">
        <v>10501</v>
      </c>
      <c r="C2511" s="32" t="s">
        <v>22</v>
      </c>
      <c r="D2511" s="32" t="n">
        <v>13</v>
      </c>
      <c r="E2511" s="0" t="str">
        <f aca="false">VLOOKUP(A2511,EVER!$A$2:$R$2707,1,0)</f>
        <v>RODA0016</v>
      </c>
    </row>
    <row r="2512" customFormat="false" ht="15" hidden="false" customHeight="false" outlineLevel="0" collapsed="false">
      <c r="A2512" s="32" t="s">
        <v>10502</v>
      </c>
      <c r="E2512" s="0" t="e">
        <f aca="false">VLOOKUP(A2512,EVER!$A$2:$R$2707,1,0)</f>
        <v>#N/A</v>
      </c>
    </row>
    <row r="2513" customFormat="false" ht="15" hidden="false" customHeight="false" outlineLevel="0" collapsed="false">
      <c r="A2513" s="32" t="s">
        <v>6952</v>
      </c>
      <c r="B2513" s="32" t="s">
        <v>10503</v>
      </c>
      <c r="C2513" s="32" t="s">
        <v>22</v>
      </c>
      <c r="D2513" s="32" t="n">
        <v>2</v>
      </c>
      <c r="E2513" s="0" t="str">
        <f aca="false">VLOOKUP(A2513,EVER!$A$2:$R$2707,1,0)</f>
        <v>RODA0017</v>
      </c>
    </row>
    <row r="2514" customFormat="false" ht="15" hidden="false" customHeight="false" outlineLevel="0" collapsed="false">
      <c r="A2514" s="32" t="s">
        <v>6955</v>
      </c>
      <c r="B2514" s="32" t="s">
        <v>10504</v>
      </c>
      <c r="C2514" s="32" t="s">
        <v>22</v>
      </c>
      <c r="D2514" s="32" t="n">
        <v>1</v>
      </c>
      <c r="E2514" s="0" t="str">
        <f aca="false">VLOOKUP(A2514,EVER!$A$2:$R$2707,1,0)</f>
        <v>RODA0018</v>
      </c>
    </row>
    <row r="2515" customFormat="false" ht="15" hidden="false" customHeight="false" outlineLevel="0" collapsed="false">
      <c r="A2515" s="32" t="s">
        <v>6959</v>
      </c>
      <c r="B2515" s="32" t="s">
        <v>10505</v>
      </c>
      <c r="C2515" s="32" t="s">
        <v>22</v>
      </c>
      <c r="D2515" s="32" t="n">
        <v>5</v>
      </c>
      <c r="E2515" s="0" t="str">
        <f aca="false">VLOOKUP(A2515,EVER!$A$2:$R$2707,1,0)</f>
        <v>RODA0019</v>
      </c>
    </row>
    <row r="2516" customFormat="false" ht="15" hidden="false" customHeight="false" outlineLevel="0" collapsed="false">
      <c r="A2516" s="32" t="s">
        <v>6963</v>
      </c>
      <c r="B2516" s="32" t="s">
        <v>10506</v>
      </c>
      <c r="C2516" s="32" t="s">
        <v>22</v>
      </c>
      <c r="D2516" s="32" t="n">
        <v>2</v>
      </c>
      <c r="E2516" s="0" t="str">
        <f aca="false">VLOOKUP(A2516,EVER!$A$2:$R$2707,1,0)</f>
        <v>RODA0020</v>
      </c>
    </row>
    <row r="2517" customFormat="false" ht="15" hidden="false" customHeight="false" outlineLevel="0" collapsed="false">
      <c r="A2517" s="32" t="s">
        <v>6967</v>
      </c>
      <c r="B2517" s="32" t="s">
        <v>10507</v>
      </c>
      <c r="C2517" s="32" t="s">
        <v>22</v>
      </c>
      <c r="D2517" s="32" t="n">
        <v>3</v>
      </c>
      <c r="E2517" s="0" t="str">
        <f aca="false">VLOOKUP(A2517,EVER!$A$2:$R$2707,1,0)</f>
        <v>RODA0023</v>
      </c>
    </row>
    <row r="2518" customFormat="false" ht="15" hidden="false" customHeight="false" outlineLevel="0" collapsed="false">
      <c r="A2518" s="32" t="s">
        <v>10508</v>
      </c>
      <c r="E2518" s="0" t="e">
        <f aca="false">VLOOKUP(A2518,EVER!$A$2:$R$2707,1,0)</f>
        <v>#N/A</v>
      </c>
    </row>
    <row r="2519" customFormat="false" ht="15" hidden="false" customHeight="false" outlineLevel="0" collapsed="false">
      <c r="A2519" s="32" t="s">
        <v>6971</v>
      </c>
      <c r="B2519" s="32" t="s">
        <v>10509</v>
      </c>
      <c r="C2519" s="32" t="s">
        <v>22</v>
      </c>
      <c r="D2519" s="32" t="n">
        <v>1</v>
      </c>
      <c r="E2519" s="0" t="str">
        <f aca="false">VLOOKUP(A2519,EVER!$A$2:$R$2707,1,0)</f>
        <v>RODA0024</v>
      </c>
    </row>
    <row r="2520" customFormat="false" ht="15" hidden="false" customHeight="false" outlineLevel="0" collapsed="false">
      <c r="A2520" s="32" t="s">
        <v>6976</v>
      </c>
      <c r="B2520" s="32" t="s">
        <v>10510</v>
      </c>
      <c r="C2520" s="32" t="s">
        <v>22</v>
      </c>
      <c r="D2520" s="32" t="n">
        <v>0</v>
      </c>
      <c r="E2520" s="0" t="str">
        <f aca="false">VLOOKUP(A2520,EVER!$A$2:$R$2707,1,0)</f>
        <v>RODA0025</v>
      </c>
    </row>
    <row r="2521" customFormat="false" ht="15" hidden="false" customHeight="false" outlineLevel="0" collapsed="false">
      <c r="A2521" s="32" t="s">
        <v>6980</v>
      </c>
      <c r="B2521" s="32" t="s">
        <v>10511</v>
      </c>
      <c r="C2521" s="32" t="s">
        <v>22</v>
      </c>
      <c r="D2521" s="32" t="n">
        <v>5</v>
      </c>
      <c r="E2521" s="0" t="str">
        <f aca="false">VLOOKUP(A2521,EVER!$A$2:$R$2707,1,0)</f>
        <v>RODA0027</v>
      </c>
    </row>
    <row r="2522" customFormat="false" ht="15" hidden="false" customHeight="false" outlineLevel="0" collapsed="false">
      <c r="A2522" s="32" t="s">
        <v>10502</v>
      </c>
      <c r="E2522" s="0" t="e">
        <f aca="false">VLOOKUP(A2522,EVER!$A$2:$R$2707,1,0)</f>
        <v>#N/A</v>
      </c>
    </row>
    <row r="2523" customFormat="false" ht="15" hidden="false" customHeight="false" outlineLevel="0" collapsed="false">
      <c r="A2523" s="32" t="s">
        <v>6984</v>
      </c>
      <c r="B2523" s="32" t="s">
        <v>10512</v>
      </c>
      <c r="C2523" s="32" t="s">
        <v>22</v>
      </c>
      <c r="D2523" s="32" t="n">
        <v>1</v>
      </c>
      <c r="E2523" s="0" t="str">
        <f aca="false">VLOOKUP(A2523,EVER!$A$2:$R$2707,1,0)</f>
        <v>RODA0029</v>
      </c>
    </row>
    <row r="2524" customFormat="false" ht="15" hidden="false" customHeight="false" outlineLevel="0" collapsed="false">
      <c r="A2524" s="32" t="s">
        <v>10513</v>
      </c>
      <c r="E2524" s="0" t="e">
        <f aca="false">VLOOKUP(A2524,EVER!$A$2:$R$2707,1,0)</f>
        <v>#N/A</v>
      </c>
    </row>
    <row r="2525" customFormat="false" ht="15" hidden="false" customHeight="false" outlineLevel="0" collapsed="false">
      <c r="A2525" s="32" t="s">
        <v>6988</v>
      </c>
      <c r="B2525" s="32" t="s">
        <v>10514</v>
      </c>
      <c r="C2525" s="32" t="s">
        <v>22</v>
      </c>
      <c r="D2525" s="32" t="n">
        <v>8</v>
      </c>
      <c r="E2525" s="0" t="str">
        <f aca="false">VLOOKUP(A2525,EVER!$A$2:$R$2707,1,0)</f>
        <v>RODA0031</v>
      </c>
    </row>
    <row r="2526" customFormat="false" ht="15" hidden="false" customHeight="false" outlineLevel="0" collapsed="false">
      <c r="A2526" s="32" t="s">
        <v>10515</v>
      </c>
      <c r="E2526" s="0" t="e">
        <f aca="false">VLOOKUP(A2526,EVER!$A$2:$R$2707,1,0)</f>
        <v>#N/A</v>
      </c>
    </row>
    <row r="2527" customFormat="false" ht="15" hidden="false" customHeight="false" outlineLevel="0" collapsed="false">
      <c r="A2527" s="32" t="s">
        <v>6992</v>
      </c>
      <c r="B2527" s="32" t="s">
        <v>10516</v>
      </c>
      <c r="C2527" s="32" t="s">
        <v>22</v>
      </c>
      <c r="D2527" s="32" t="n">
        <v>4</v>
      </c>
      <c r="E2527" s="0" t="str">
        <f aca="false">VLOOKUP(A2527,EVER!$A$2:$R$2707,1,0)</f>
        <v>RODA0034</v>
      </c>
    </row>
    <row r="2528" customFormat="false" ht="15" hidden="false" customHeight="false" outlineLevel="0" collapsed="false">
      <c r="A2528" s="32" t="s">
        <v>10517</v>
      </c>
      <c r="E2528" s="0" t="e">
        <f aca="false">VLOOKUP(A2528,EVER!$A$2:$R$2707,1,0)</f>
        <v>#N/A</v>
      </c>
    </row>
    <row r="2529" customFormat="false" ht="15" hidden="false" customHeight="false" outlineLevel="0" collapsed="false">
      <c r="E2529" s="0" t="e">
        <f aca="false">VLOOKUP(A2529,EVER!$A$2:$R$2707,1,0)</f>
        <v>#N/A</v>
      </c>
    </row>
    <row r="2530" customFormat="false" ht="15" hidden="false" customHeight="false" outlineLevel="0" collapsed="false">
      <c r="A2530" s="57" t="s">
        <v>10518</v>
      </c>
      <c r="E2530" s="0" t="e">
        <f aca="false">VLOOKUP(A2530,EVER!$A$2:$R$2707,1,0)</f>
        <v>#N/A</v>
      </c>
    </row>
    <row r="2531" customFormat="false" ht="15" hidden="false" customHeight="false" outlineLevel="0" collapsed="false">
      <c r="E2531" s="0" t="e">
        <f aca="false">VLOOKUP(A2531,EVER!$A$2:$R$2707,1,0)</f>
        <v>#N/A</v>
      </c>
    </row>
    <row r="2532" customFormat="false" ht="15" hidden="false" customHeight="false" outlineLevel="0" collapsed="false">
      <c r="A2532" s="56" t="s">
        <v>8412</v>
      </c>
      <c r="E2532" s="0" t="e">
        <f aca="false">VLOOKUP(A2532,EVER!$A$2:$R$2707,1,0)</f>
        <v>#N/A</v>
      </c>
    </row>
    <row r="2533" customFormat="false" ht="15" hidden="false" customHeight="false" outlineLevel="0" collapsed="false">
      <c r="A2533" s="56" t="s">
        <v>8413</v>
      </c>
      <c r="B2533" s="56" t="s">
        <v>8414</v>
      </c>
      <c r="C2533" s="56" t="s">
        <v>8415</v>
      </c>
      <c r="D2533" s="56" t="s">
        <v>8416</v>
      </c>
      <c r="E2533" s="0" t="e">
        <f aca="false">VLOOKUP(A2533,EVER!$A$2:$R$2707,1,0)</f>
        <v>#N/A</v>
      </c>
    </row>
    <row r="2534" customFormat="false" ht="15" hidden="false" customHeight="false" outlineLevel="0" collapsed="false">
      <c r="A2534" s="32" t="s">
        <v>6996</v>
      </c>
      <c r="B2534" s="32" t="s">
        <v>10519</v>
      </c>
      <c r="C2534" s="32" t="s">
        <v>22</v>
      </c>
      <c r="D2534" s="32" t="n">
        <v>4</v>
      </c>
      <c r="E2534" s="0" t="str">
        <f aca="false">VLOOKUP(A2534,EVER!$A$2:$R$2707,1,0)</f>
        <v>RODA0035</v>
      </c>
    </row>
    <row r="2535" customFormat="false" ht="15" hidden="false" customHeight="false" outlineLevel="0" collapsed="false">
      <c r="A2535" s="32" t="s">
        <v>10520</v>
      </c>
      <c r="E2535" s="0" t="e">
        <f aca="false">VLOOKUP(A2535,EVER!$A$2:$R$2707,1,0)</f>
        <v>#N/A</v>
      </c>
    </row>
    <row r="2536" customFormat="false" ht="15" hidden="false" customHeight="false" outlineLevel="0" collapsed="false">
      <c r="A2536" s="32" t="s">
        <v>7000</v>
      </c>
      <c r="B2536" s="32" t="s">
        <v>10521</v>
      </c>
      <c r="C2536" s="32" t="s">
        <v>22</v>
      </c>
      <c r="D2536" s="32" t="n">
        <v>7</v>
      </c>
      <c r="E2536" s="0" t="str">
        <f aca="false">VLOOKUP(A2536,EVER!$A$2:$R$2707,1,0)</f>
        <v>RODA0036</v>
      </c>
    </row>
    <row r="2537" customFormat="false" ht="15" hidden="false" customHeight="false" outlineLevel="0" collapsed="false">
      <c r="A2537" s="32" t="s">
        <v>10522</v>
      </c>
      <c r="E2537" s="0" t="e">
        <f aca="false">VLOOKUP(A2537,EVER!$A$2:$R$2707,1,0)</f>
        <v>#N/A</v>
      </c>
    </row>
    <row r="2538" customFormat="false" ht="15" hidden="false" customHeight="false" outlineLevel="0" collapsed="false">
      <c r="A2538" s="32" t="s">
        <v>7005</v>
      </c>
      <c r="B2538" s="32" t="s">
        <v>10523</v>
      </c>
      <c r="C2538" s="32" t="s">
        <v>22</v>
      </c>
      <c r="D2538" s="32" t="n">
        <v>5</v>
      </c>
      <c r="E2538" s="0" t="str">
        <f aca="false">VLOOKUP(A2538,EVER!$A$2:$R$2707,1,0)</f>
        <v>RODA0037</v>
      </c>
    </row>
    <row r="2539" customFormat="false" ht="15" hidden="false" customHeight="false" outlineLevel="0" collapsed="false">
      <c r="A2539" s="32" t="s">
        <v>7009</v>
      </c>
      <c r="B2539" s="32" t="s">
        <v>10524</v>
      </c>
      <c r="C2539" s="32" t="s">
        <v>22</v>
      </c>
      <c r="D2539" s="32" t="n">
        <v>4</v>
      </c>
      <c r="E2539" s="0" t="str">
        <f aca="false">VLOOKUP(A2539,EVER!$A$2:$R$2707,1,0)</f>
        <v>RODA0038</v>
      </c>
    </row>
    <row r="2540" customFormat="false" ht="15" hidden="false" customHeight="false" outlineLevel="0" collapsed="false">
      <c r="A2540" s="32" t="s">
        <v>7013</v>
      </c>
      <c r="B2540" s="32" t="s">
        <v>10523</v>
      </c>
      <c r="C2540" s="32" t="s">
        <v>22</v>
      </c>
      <c r="D2540" s="32" t="n">
        <v>4</v>
      </c>
      <c r="E2540" s="0" t="str">
        <f aca="false">VLOOKUP(A2540,EVER!$A$2:$R$2707,1,0)</f>
        <v>RODA0040</v>
      </c>
    </row>
    <row r="2541" customFormat="false" ht="15" hidden="false" customHeight="false" outlineLevel="0" collapsed="false">
      <c r="A2541" s="32" t="s">
        <v>7015</v>
      </c>
      <c r="B2541" s="32" t="s">
        <v>10525</v>
      </c>
      <c r="C2541" s="32" t="s">
        <v>22</v>
      </c>
      <c r="D2541" s="32" t="n">
        <v>8</v>
      </c>
      <c r="E2541" s="0" t="str">
        <f aca="false">VLOOKUP(A2541,EVER!$A$2:$R$2707,1,0)</f>
        <v>RODA0041</v>
      </c>
    </row>
    <row r="2542" customFormat="false" ht="15" hidden="false" customHeight="false" outlineLevel="0" collapsed="false">
      <c r="A2542" s="32" t="s">
        <v>10526</v>
      </c>
      <c r="E2542" s="0" t="e">
        <f aca="false">VLOOKUP(A2542,EVER!$A$2:$R$2707,1,0)</f>
        <v>#N/A</v>
      </c>
    </row>
    <row r="2543" customFormat="false" ht="15" hidden="false" customHeight="false" outlineLevel="0" collapsed="false">
      <c r="A2543" s="32" t="s">
        <v>7019</v>
      </c>
      <c r="B2543" s="32" t="s">
        <v>10527</v>
      </c>
      <c r="C2543" s="32" t="s">
        <v>22</v>
      </c>
      <c r="D2543" s="32" t="n">
        <v>3</v>
      </c>
      <c r="E2543" s="0" t="str">
        <f aca="false">VLOOKUP(A2543,EVER!$A$2:$R$2707,1,0)</f>
        <v>RODA0042</v>
      </c>
    </row>
    <row r="2544" customFormat="false" ht="15" hidden="false" customHeight="false" outlineLevel="0" collapsed="false">
      <c r="A2544" s="32" t="s">
        <v>10528</v>
      </c>
      <c r="E2544" s="0" t="e">
        <f aca="false">VLOOKUP(A2544,EVER!$A$2:$R$2707,1,0)</f>
        <v>#N/A</v>
      </c>
    </row>
    <row r="2545" customFormat="false" ht="15" hidden="false" customHeight="false" outlineLevel="0" collapsed="false">
      <c r="A2545" s="32" t="s">
        <v>7023</v>
      </c>
      <c r="B2545" s="32" t="s">
        <v>10529</v>
      </c>
      <c r="C2545" s="32" t="s">
        <v>22</v>
      </c>
      <c r="D2545" s="32" t="n">
        <v>1</v>
      </c>
      <c r="E2545" s="0" t="str">
        <f aca="false">VLOOKUP(A2545,EVER!$A$2:$R$2707,1,0)</f>
        <v>RODA0043</v>
      </c>
    </row>
    <row r="2546" customFormat="false" ht="15" hidden="false" customHeight="false" outlineLevel="0" collapsed="false">
      <c r="A2546" s="32" t="s">
        <v>7027</v>
      </c>
      <c r="B2546" s="32" t="s">
        <v>10530</v>
      </c>
      <c r="C2546" s="32" t="s">
        <v>22</v>
      </c>
      <c r="D2546" s="32" t="n">
        <v>13</v>
      </c>
      <c r="E2546" s="0" t="str">
        <f aca="false">VLOOKUP(A2546,EVER!$A$2:$R$2707,1,0)</f>
        <v>RODA0045</v>
      </c>
    </row>
    <row r="2547" customFormat="false" ht="15" hidden="false" customHeight="false" outlineLevel="0" collapsed="false">
      <c r="A2547" s="32" t="s">
        <v>10531</v>
      </c>
      <c r="E2547" s="0" t="e">
        <f aca="false">VLOOKUP(A2547,EVER!$A$2:$R$2707,1,0)</f>
        <v>#N/A</v>
      </c>
    </row>
    <row r="2548" customFormat="false" ht="15" hidden="false" customHeight="false" outlineLevel="0" collapsed="false">
      <c r="A2548" s="32" t="s">
        <v>7031</v>
      </c>
      <c r="B2548" s="32" t="s">
        <v>10532</v>
      </c>
      <c r="C2548" s="32" t="s">
        <v>22</v>
      </c>
      <c r="D2548" s="32" t="n">
        <v>0</v>
      </c>
      <c r="E2548" s="0" t="str">
        <f aca="false">VLOOKUP(A2548,EVER!$A$2:$R$2707,1,0)</f>
        <v>RODA0046</v>
      </c>
    </row>
    <row r="2549" customFormat="false" ht="15" hidden="false" customHeight="false" outlineLevel="0" collapsed="false">
      <c r="A2549" s="32" t="s">
        <v>7035</v>
      </c>
      <c r="B2549" s="32" t="s">
        <v>10533</v>
      </c>
      <c r="C2549" s="32" t="s">
        <v>22</v>
      </c>
      <c r="D2549" s="32" t="n">
        <v>1</v>
      </c>
      <c r="E2549" s="0" t="str">
        <f aca="false">VLOOKUP(A2549,EVER!$A$2:$R$2707,1,0)</f>
        <v>RODA0047</v>
      </c>
    </row>
    <row r="2550" customFormat="false" ht="15" hidden="false" customHeight="false" outlineLevel="0" collapsed="false">
      <c r="A2550" s="32" t="s">
        <v>7039</v>
      </c>
      <c r="B2550" s="32" t="s">
        <v>10534</v>
      </c>
      <c r="C2550" s="32" t="s">
        <v>22</v>
      </c>
      <c r="D2550" s="32" t="n">
        <v>7</v>
      </c>
      <c r="E2550" s="0" t="str">
        <f aca="false">VLOOKUP(A2550,EVER!$A$2:$R$2707,1,0)</f>
        <v>RODA0048</v>
      </c>
    </row>
    <row r="2551" customFormat="false" ht="15" hidden="false" customHeight="false" outlineLevel="0" collapsed="false">
      <c r="A2551" s="32" t="s">
        <v>10515</v>
      </c>
      <c r="E2551" s="0" t="e">
        <f aca="false">VLOOKUP(A2551,EVER!$A$2:$R$2707,1,0)</f>
        <v>#N/A</v>
      </c>
    </row>
    <row r="2552" customFormat="false" ht="15" hidden="false" customHeight="false" outlineLevel="0" collapsed="false">
      <c r="A2552" s="32" t="s">
        <v>7043</v>
      </c>
      <c r="B2552" s="32" t="s">
        <v>10535</v>
      </c>
      <c r="C2552" s="32" t="s">
        <v>22</v>
      </c>
      <c r="D2552" s="32" t="n">
        <v>9</v>
      </c>
      <c r="E2552" s="0" t="str">
        <f aca="false">VLOOKUP(A2552,EVER!$A$2:$R$2707,1,0)</f>
        <v>RODA0049</v>
      </c>
    </row>
    <row r="2553" customFormat="false" ht="15" hidden="false" customHeight="false" outlineLevel="0" collapsed="false">
      <c r="A2553" s="32" t="s">
        <v>10536</v>
      </c>
      <c r="E2553" s="0" t="e">
        <f aca="false">VLOOKUP(A2553,EVER!$A$2:$R$2707,1,0)</f>
        <v>#N/A</v>
      </c>
    </row>
    <row r="2554" customFormat="false" ht="15" hidden="false" customHeight="false" outlineLevel="0" collapsed="false">
      <c r="A2554" s="32" t="s">
        <v>7047</v>
      </c>
      <c r="B2554" s="32" t="s">
        <v>10537</v>
      </c>
      <c r="C2554" s="32" t="s">
        <v>22</v>
      </c>
      <c r="D2554" s="32" t="n">
        <v>9</v>
      </c>
      <c r="E2554" s="0" t="str">
        <f aca="false">VLOOKUP(A2554,EVER!$A$2:$R$2707,1,0)</f>
        <v>RODA0050</v>
      </c>
    </row>
    <row r="2555" customFormat="false" ht="15" hidden="false" customHeight="false" outlineLevel="0" collapsed="false">
      <c r="A2555" s="32" t="s">
        <v>9344</v>
      </c>
      <c r="E2555" s="0" t="e">
        <f aca="false">VLOOKUP(A2555,EVER!$A$2:$R$2707,1,0)</f>
        <v>#N/A</v>
      </c>
    </row>
    <row r="2556" customFormat="false" ht="15" hidden="false" customHeight="false" outlineLevel="0" collapsed="false">
      <c r="A2556" s="32" t="s">
        <v>7051</v>
      </c>
      <c r="B2556" s="32" t="s">
        <v>10538</v>
      </c>
      <c r="C2556" s="32" t="s">
        <v>22</v>
      </c>
      <c r="D2556" s="32" t="n">
        <v>2</v>
      </c>
      <c r="E2556" s="0" t="str">
        <f aca="false">VLOOKUP(A2556,EVER!$A$2:$R$2707,1,0)</f>
        <v>RODA0052</v>
      </c>
    </row>
    <row r="2557" customFormat="false" ht="15" hidden="false" customHeight="false" outlineLevel="0" collapsed="false">
      <c r="A2557" s="32" t="s">
        <v>10539</v>
      </c>
      <c r="E2557" s="0" t="e">
        <f aca="false">VLOOKUP(A2557,EVER!$A$2:$R$2707,1,0)</f>
        <v>#N/A</v>
      </c>
    </row>
    <row r="2558" customFormat="false" ht="15" hidden="false" customHeight="false" outlineLevel="0" collapsed="false">
      <c r="A2558" s="32" t="s">
        <v>7055</v>
      </c>
      <c r="B2558" s="32" t="s">
        <v>10540</v>
      </c>
      <c r="C2558" s="32" t="s">
        <v>22</v>
      </c>
      <c r="D2558" s="32" t="n">
        <v>4</v>
      </c>
      <c r="E2558" s="0" t="str">
        <f aca="false">VLOOKUP(A2558,EVER!$A$2:$R$2707,1,0)</f>
        <v>RODA0055</v>
      </c>
    </row>
    <row r="2559" customFormat="false" ht="15" hidden="false" customHeight="false" outlineLevel="0" collapsed="false">
      <c r="A2559" s="32" t="s">
        <v>10541</v>
      </c>
      <c r="E2559" s="0" t="e">
        <f aca="false">VLOOKUP(A2559,EVER!$A$2:$R$2707,1,0)</f>
        <v>#N/A</v>
      </c>
    </row>
    <row r="2560" customFormat="false" ht="15" hidden="false" customHeight="false" outlineLevel="0" collapsed="false">
      <c r="A2560" s="32" t="s">
        <v>7059</v>
      </c>
      <c r="B2560" s="32" t="s">
        <v>10542</v>
      </c>
      <c r="C2560" s="32" t="s">
        <v>22</v>
      </c>
      <c r="D2560" s="32" t="n">
        <v>0</v>
      </c>
      <c r="E2560" s="0" t="str">
        <f aca="false">VLOOKUP(A2560,EVER!$A$2:$R$2707,1,0)</f>
        <v>RODA0056</v>
      </c>
    </row>
    <row r="2561" customFormat="false" ht="15" hidden="false" customHeight="false" outlineLevel="0" collapsed="false">
      <c r="A2561" s="32" t="s">
        <v>10543</v>
      </c>
      <c r="E2561" s="0" t="e">
        <f aca="false">VLOOKUP(A2561,EVER!$A$2:$R$2707,1,0)</f>
        <v>#N/A</v>
      </c>
    </row>
    <row r="2562" customFormat="false" ht="15" hidden="false" customHeight="false" outlineLevel="0" collapsed="false">
      <c r="A2562" s="32" t="s">
        <v>7063</v>
      </c>
      <c r="B2562" s="32" t="s">
        <v>10544</v>
      </c>
      <c r="C2562" s="32" t="s">
        <v>22</v>
      </c>
      <c r="D2562" s="32" t="n">
        <v>2</v>
      </c>
      <c r="E2562" s="0" t="str">
        <f aca="false">VLOOKUP(A2562,EVER!$A$2:$R$2707,1,0)</f>
        <v>RODA0057</v>
      </c>
    </row>
    <row r="2563" customFormat="false" ht="15" hidden="false" customHeight="false" outlineLevel="0" collapsed="false">
      <c r="A2563" s="32" t="s">
        <v>10045</v>
      </c>
      <c r="E2563" s="0" t="e">
        <f aca="false">VLOOKUP(A2563,EVER!$A$2:$R$2707,1,0)</f>
        <v>#N/A</v>
      </c>
    </row>
    <row r="2564" customFormat="false" ht="15" hidden="false" customHeight="false" outlineLevel="0" collapsed="false">
      <c r="A2564" s="32" t="s">
        <v>7067</v>
      </c>
      <c r="B2564" s="32" t="s">
        <v>10545</v>
      </c>
      <c r="C2564" s="32" t="s">
        <v>22</v>
      </c>
      <c r="D2564" s="32" t="n">
        <v>5</v>
      </c>
      <c r="E2564" s="0" t="str">
        <f aca="false">VLOOKUP(A2564,EVER!$A$2:$R$2707,1,0)</f>
        <v>RODA0059</v>
      </c>
    </row>
    <row r="2565" customFormat="false" ht="15" hidden="false" customHeight="false" outlineLevel="0" collapsed="false">
      <c r="A2565" s="32" t="s">
        <v>10526</v>
      </c>
      <c r="E2565" s="0" t="e">
        <f aca="false">VLOOKUP(A2565,EVER!$A$2:$R$2707,1,0)</f>
        <v>#N/A</v>
      </c>
    </row>
    <row r="2566" customFormat="false" ht="15" hidden="false" customHeight="false" outlineLevel="0" collapsed="false">
      <c r="A2566" s="32" t="s">
        <v>7071</v>
      </c>
      <c r="B2566" s="32" t="s">
        <v>10546</v>
      </c>
      <c r="C2566" s="32" t="s">
        <v>22</v>
      </c>
      <c r="D2566" s="32" t="n">
        <v>3</v>
      </c>
      <c r="E2566" s="0" t="str">
        <f aca="false">VLOOKUP(A2566,EVER!$A$2:$R$2707,1,0)</f>
        <v>RODA0060</v>
      </c>
    </row>
    <row r="2567" customFormat="false" ht="15" hidden="false" customHeight="false" outlineLevel="0" collapsed="false">
      <c r="A2567" s="32" t="s">
        <v>10547</v>
      </c>
      <c r="E2567" s="0" t="e">
        <f aca="false">VLOOKUP(A2567,EVER!$A$2:$R$2707,1,0)</f>
        <v>#N/A</v>
      </c>
    </row>
    <row r="2568" customFormat="false" ht="15" hidden="false" customHeight="false" outlineLevel="0" collapsed="false">
      <c r="A2568" s="32" t="s">
        <v>7074</v>
      </c>
      <c r="B2568" s="32" t="s">
        <v>10548</v>
      </c>
      <c r="C2568" s="32" t="s">
        <v>22</v>
      </c>
      <c r="D2568" s="32" t="n">
        <v>7</v>
      </c>
      <c r="E2568" s="0" t="str">
        <f aca="false">VLOOKUP(A2568,EVER!$A$2:$R$2707,1,0)</f>
        <v>RODA0061</v>
      </c>
    </row>
    <row r="2569" customFormat="false" ht="15" hidden="false" customHeight="false" outlineLevel="0" collapsed="false">
      <c r="A2569" s="32" t="s">
        <v>10094</v>
      </c>
      <c r="E2569" s="0" t="e">
        <f aca="false">VLOOKUP(A2569,EVER!$A$2:$R$2707,1,0)</f>
        <v>#N/A</v>
      </c>
    </row>
    <row r="2570" customFormat="false" ht="15" hidden="false" customHeight="false" outlineLevel="0" collapsed="false">
      <c r="A2570" s="32" t="s">
        <v>7078</v>
      </c>
      <c r="B2570" s="32" t="s">
        <v>10549</v>
      </c>
      <c r="C2570" s="32" t="s">
        <v>22</v>
      </c>
      <c r="D2570" s="32" t="n">
        <v>4</v>
      </c>
      <c r="E2570" s="0" t="str">
        <f aca="false">VLOOKUP(A2570,EVER!$A$2:$R$2707,1,0)</f>
        <v>RODA0062</v>
      </c>
    </row>
    <row r="2571" customFormat="false" ht="15" hidden="false" customHeight="false" outlineLevel="0" collapsed="false">
      <c r="A2571" s="32" t="s">
        <v>10550</v>
      </c>
      <c r="E2571" s="0" t="e">
        <f aca="false">VLOOKUP(A2571,EVER!$A$2:$R$2707,1,0)</f>
        <v>#N/A</v>
      </c>
    </row>
    <row r="2572" customFormat="false" ht="15" hidden="false" customHeight="false" outlineLevel="0" collapsed="false">
      <c r="A2572" s="32" t="s">
        <v>7081</v>
      </c>
      <c r="B2572" s="32" t="s">
        <v>10551</v>
      </c>
      <c r="C2572" s="32" t="s">
        <v>22</v>
      </c>
      <c r="D2572" s="32" t="n">
        <v>4</v>
      </c>
      <c r="E2572" s="0" t="str">
        <f aca="false">VLOOKUP(A2572,EVER!$A$2:$R$2707,1,0)</f>
        <v>RODA0063</v>
      </c>
    </row>
    <row r="2573" customFormat="false" ht="15" hidden="false" customHeight="false" outlineLevel="0" collapsed="false">
      <c r="A2573" s="32" t="s">
        <v>10552</v>
      </c>
      <c r="E2573" s="0" t="e">
        <f aca="false">VLOOKUP(A2573,EVER!$A$2:$R$2707,1,0)</f>
        <v>#N/A</v>
      </c>
    </row>
    <row r="2574" customFormat="false" ht="15" hidden="false" customHeight="false" outlineLevel="0" collapsed="false">
      <c r="A2574" s="32" t="s">
        <v>7085</v>
      </c>
      <c r="B2574" s="32" t="s">
        <v>10553</v>
      </c>
      <c r="C2574" s="32" t="s">
        <v>22</v>
      </c>
      <c r="D2574" s="32" t="n">
        <v>4</v>
      </c>
      <c r="E2574" s="0" t="str">
        <f aca="false">VLOOKUP(A2574,EVER!$A$2:$R$2707,1,0)</f>
        <v>RODA0064</v>
      </c>
    </row>
    <row r="2575" customFormat="false" ht="15" hidden="false" customHeight="false" outlineLevel="0" collapsed="false">
      <c r="A2575" s="32" t="s">
        <v>10554</v>
      </c>
      <c r="E2575" s="0" t="e">
        <f aca="false">VLOOKUP(A2575,EVER!$A$2:$R$2707,1,0)</f>
        <v>#N/A</v>
      </c>
    </row>
    <row r="2576" customFormat="false" ht="15" hidden="false" customHeight="false" outlineLevel="0" collapsed="false">
      <c r="A2576" s="32" t="s">
        <v>7089</v>
      </c>
      <c r="B2576" s="32" t="s">
        <v>10555</v>
      </c>
      <c r="C2576" s="32" t="s">
        <v>22</v>
      </c>
      <c r="D2576" s="32" t="n">
        <v>17</v>
      </c>
      <c r="E2576" s="0" t="str">
        <f aca="false">VLOOKUP(A2576,EVER!$A$2:$R$2707,1,0)</f>
        <v>RODA0065</v>
      </c>
    </row>
    <row r="2577" customFormat="false" ht="15" hidden="false" customHeight="false" outlineLevel="0" collapsed="false">
      <c r="A2577" s="32" t="s">
        <v>10556</v>
      </c>
      <c r="E2577" s="0" t="e">
        <f aca="false">VLOOKUP(A2577,EVER!$A$2:$R$2707,1,0)</f>
        <v>#N/A</v>
      </c>
    </row>
    <row r="2578" customFormat="false" ht="15" hidden="false" customHeight="false" outlineLevel="0" collapsed="false">
      <c r="A2578" s="32" t="s">
        <v>7093</v>
      </c>
      <c r="B2578" s="32" t="s">
        <v>10557</v>
      </c>
      <c r="C2578" s="32" t="s">
        <v>22</v>
      </c>
      <c r="D2578" s="32" t="n">
        <v>2</v>
      </c>
      <c r="E2578" s="0" t="str">
        <f aca="false">VLOOKUP(A2578,EVER!$A$2:$R$2707,1,0)</f>
        <v>RODA0067</v>
      </c>
    </row>
    <row r="2579" customFormat="false" ht="15" hidden="false" customHeight="false" outlineLevel="0" collapsed="false">
      <c r="A2579" s="32" t="s">
        <v>7097</v>
      </c>
      <c r="B2579" s="32" t="s">
        <v>10558</v>
      </c>
      <c r="C2579" s="32" t="s">
        <v>22</v>
      </c>
      <c r="D2579" s="32" t="n">
        <v>8</v>
      </c>
      <c r="E2579" s="0" t="str">
        <f aca="false">VLOOKUP(A2579,EVER!$A$2:$R$2707,1,0)</f>
        <v>RODA0070</v>
      </c>
    </row>
    <row r="2580" customFormat="false" ht="15" hidden="false" customHeight="false" outlineLevel="0" collapsed="false">
      <c r="A2580" s="32" t="s">
        <v>10528</v>
      </c>
      <c r="E2580" s="0" t="e">
        <f aca="false">VLOOKUP(A2580,EVER!$A$2:$R$2707,1,0)</f>
        <v>#N/A</v>
      </c>
    </row>
    <row r="2581" customFormat="false" ht="15" hidden="false" customHeight="false" outlineLevel="0" collapsed="false">
      <c r="A2581" s="32" t="s">
        <v>7101</v>
      </c>
      <c r="B2581" s="32" t="s">
        <v>10559</v>
      </c>
      <c r="C2581" s="32" t="s">
        <v>22</v>
      </c>
      <c r="D2581" s="32" t="n">
        <v>3</v>
      </c>
      <c r="E2581" s="0" t="str">
        <f aca="false">VLOOKUP(A2581,EVER!$A$2:$R$2707,1,0)</f>
        <v>RODA0071</v>
      </c>
    </row>
    <row r="2582" customFormat="false" ht="15" hidden="false" customHeight="false" outlineLevel="0" collapsed="false">
      <c r="E2582" s="0" t="e">
        <f aca="false">VLOOKUP(A2582,EVER!$A$2:$R$2707,1,0)</f>
        <v>#N/A</v>
      </c>
    </row>
    <row r="2583" customFormat="false" ht="15" hidden="false" customHeight="false" outlineLevel="0" collapsed="false">
      <c r="A2583" s="57" t="s">
        <v>10560</v>
      </c>
      <c r="E2583" s="0" t="e">
        <f aca="false">VLOOKUP(A2583,EVER!$A$2:$R$2707,1,0)</f>
        <v>#N/A</v>
      </c>
    </row>
    <row r="2584" customFormat="false" ht="15" hidden="false" customHeight="false" outlineLevel="0" collapsed="false">
      <c r="E2584" s="0" t="e">
        <f aca="false">VLOOKUP(A2584,EVER!$A$2:$R$2707,1,0)</f>
        <v>#N/A</v>
      </c>
    </row>
    <row r="2585" customFormat="false" ht="15" hidden="false" customHeight="false" outlineLevel="0" collapsed="false">
      <c r="A2585" s="56" t="s">
        <v>8412</v>
      </c>
      <c r="E2585" s="0" t="e">
        <f aca="false">VLOOKUP(A2585,EVER!$A$2:$R$2707,1,0)</f>
        <v>#N/A</v>
      </c>
    </row>
    <row r="2586" customFormat="false" ht="15" hidden="false" customHeight="false" outlineLevel="0" collapsed="false">
      <c r="A2586" s="56" t="s">
        <v>8413</v>
      </c>
      <c r="B2586" s="56" t="s">
        <v>8414</v>
      </c>
      <c r="C2586" s="56" t="s">
        <v>8415</v>
      </c>
      <c r="D2586" s="56" t="s">
        <v>8416</v>
      </c>
      <c r="E2586" s="0" t="e">
        <f aca="false">VLOOKUP(A2586,EVER!$A$2:$R$2707,1,0)</f>
        <v>#N/A</v>
      </c>
    </row>
    <row r="2587" customFormat="false" ht="15" hidden="false" customHeight="false" outlineLevel="0" collapsed="false">
      <c r="A2587" s="32" t="s">
        <v>7105</v>
      </c>
      <c r="B2587" s="32" t="s">
        <v>10561</v>
      </c>
      <c r="C2587" s="32" t="s">
        <v>22</v>
      </c>
      <c r="D2587" s="32" t="n">
        <v>2</v>
      </c>
      <c r="E2587" s="0" t="str">
        <f aca="false">VLOOKUP(A2587,EVER!$A$2:$R$2707,1,0)</f>
        <v>RODA0073</v>
      </c>
    </row>
    <row r="2588" customFormat="false" ht="15" hidden="false" customHeight="false" outlineLevel="0" collapsed="false">
      <c r="A2588" s="32" t="s">
        <v>10562</v>
      </c>
      <c r="E2588" s="0" t="e">
        <f aca="false">VLOOKUP(A2588,EVER!$A$2:$R$2707,1,0)</f>
        <v>#N/A</v>
      </c>
    </row>
    <row r="2589" customFormat="false" ht="15" hidden="false" customHeight="false" outlineLevel="0" collapsed="false">
      <c r="A2589" s="32" t="s">
        <v>7109</v>
      </c>
      <c r="B2589" s="32" t="s">
        <v>10563</v>
      </c>
      <c r="C2589" s="32" t="s">
        <v>22</v>
      </c>
      <c r="D2589" s="32" t="n">
        <v>10</v>
      </c>
      <c r="E2589" s="0" t="str">
        <f aca="false">VLOOKUP(A2589,EVER!$A$2:$R$2707,1,0)</f>
        <v>RODA0075</v>
      </c>
    </row>
    <row r="2590" customFormat="false" ht="15" hidden="false" customHeight="false" outlineLevel="0" collapsed="false">
      <c r="A2590" s="32" t="s">
        <v>7113</v>
      </c>
      <c r="B2590" s="32" t="s">
        <v>10564</v>
      </c>
      <c r="C2590" s="32" t="s">
        <v>22</v>
      </c>
      <c r="D2590" s="32" t="n">
        <v>0</v>
      </c>
      <c r="E2590" s="0" t="str">
        <f aca="false">VLOOKUP(A2590,EVER!$A$2:$R$2707,1,0)</f>
        <v>RODA0077</v>
      </c>
    </row>
    <row r="2591" customFormat="false" ht="15" hidden="false" customHeight="false" outlineLevel="0" collapsed="false">
      <c r="A2591" s="32" t="s">
        <v>7117</v>
      </c>
      <c r="B2591" s="32" t="s">
        <v>10565</v>
      </c>
      <c r="C2591" s="32" t="s">
        <v>22</v>
      </c>
      <c r="D2591" s="32" t="n">
        <v>4</v>
      </c>
      <c r="E2591" s="0" t="str">
        <f aca="false">VLOOKUP(A2591,EVER!$A$2:$R$2707,1,0)</f>
        <v>RODA0078</v>
      </c>
    </row>
    <row r="2592" customFormat="false" ht="15" hidden="false" customHeight="false" outlineLevel="0" collapsed="false">
      <c r="A2592" s="32" t="s">
        <v>9386</v>
      </c>
      <c r="E2592" s="0" t="e">
        <f aca="false">VLOOKUP(A2592,EVER!$A$2:$R$2707,1,0)</f>
        <v>#N/A</v>
      </c>
    </row>
    <row r="2593" customFormat="false" ht="15" hidden="false" customHeight="false" outlineLevel="0" collapsed="false">
      <c r="A2593" s="32" t="s">
        <v>7121</v>
      </c>
      <c r="B2593" s="32" t="s">
        <v>10566</v>
      </c>
      <c r="C2593" s="32" t="s">
        <v>22</v>
      </c>
      <c r="D2593" s="32" t="n">
        <v>1</v>
      </c>
      <c r="E2593" s="0" t="str">
        <f aca="false">VLOOKUP(A2593,EVER!$A$2:$R$2707,1,0)</f>
        <v>RODA0079</v>
      </c>
    </row>
    <row r="2594" customFormat="false" ht="15" hidden="false" customHeight="false" outlineLevel="0" collapsed="false">
      <c r="A2594" s="32" t="s">
        <v>7125</v>
      </c>
      <c r="B2594" s="32" t="s">
        <v>10567</v>
      </c>
      <c r="C2594" s="32" t="s">
        <v>22</v>
      </c>
      <c r="D2594" s="32" t="n">
        <v>1</v>
      </c>
      <c r="E2594" s="0" t="str">
        <f aca="false">VLOOKUP(A2594,EVER!$A$2:$R$2707,1,0)</f>
        <v>RODA0081</v>
      </c>
    </row>
    <row r="2595" customFormat="false" ht="15" hidden="false" customHeight="false" outlineLevel="0" collapsed="false">
      <c r="A2595" s="32" t="s">
        <v>7129</v>
      </c>
      <c r="B2595" s="32" t="s">
        <v>10568</v>
      </c>
      <c r="C2595" s="32" t="s">
        <v>22</v>
      </c>
      <c r="D2595" s="32" t="n">
        <v>3</v>
      </c>
      <c r="E2595" s="0" t="str">
        <f aca="false">VLOOKUP(A2595,EVER!$A$2:$R$2707,1,0)</f>
        <v>RODA0082</v>
      </c>
    </row>
    <row r="2596" customFormat="false" ht="15" hidden="false" customHeight="false" outlineLevel="0" collapsed="false">
      <c r="A2596" s="32" t="s">
        <v>7133</v>
      </c>
      <c r="B2596" s="32" t="s">
        <v>10569</v>
      </c>
      <c r="C2596" s="32" t="s">
        <v>22</v>
      </c>
      <c r="D2596" s="32" t="n">
        <v>0</v>
      </c>
      <c r="E2596" s="0" t="str">
        <f aca="false">VLOOKUP(A2596,EVER!$A$2:$R$2707,1,0)</f>
        <v>RODA0085</v>
      </c>
    </row>
    <row r="2597" customFormat="false" ht="15" hidden="false" customHeight="false" outlineLevel="0" collapsed="false">
      <c r="A2597" s="32" t="s">
        <v>7137</v>
      </c>
      <c r="B2597" s="32" t="s">
        <v>10570</v>
      </c>
      <c r="C2597" s="32" t="s">
        <v>22</v>
      </c>
      <c r="D2597" s="32" t="n">
        <v>4</v>
      </c>
      <c r="E2597" s="0" t="str">
        <f aca="false">VLOOKUP(A2597,EVER!$A$2:$R$2707,1,0)</f>
        <v>RODA0086</v>
      </c>
    </row>
    <row r="2598" customFormat="false" ht="15" hidden="false" customHeight="false" outlineLevel="0" collapsed="false">
      <c r="A2598" s="32" t="s">
        <v>7141</v>
      </c>
      <c r="B2598" s="32" t="s">
        <v>10571</v>
      </c>
      <c r="C2598" s="32" t="s">
        <v>22</v>
      </c>
      <c r="D2598" s="32" t="n">
        <v>2</v>
      </c>
      <c r="E2598" s="0" t="str">
        <f aca="false">VLOOKUP(A2598,EVER!$A$2:$R$2707,1,0)</f>
        <v>RODA0088</v>
      </c>
    </row>
    <row r="2599" customFormat="false" ht="15" hidden="false" customHeight="false" outlineLevel="0" collapsed="false">
      <c r="A2599" s="32" t="s">
        <v>7145</v>
      </c>
      <c r="B2599" s="32" t="s">
        <v>10572</v>
      </c>
      <c r="C2599" s="32" t="s">
        <v>22</v>
      </c>
      <c r="D2599" s="32" t="n">
        <v>7</v>
      </c>
      <c r="E2599" s="0" t="str">
        <f aca="false">VLOOKUP(A2599,EVER!$A$2:$R$2707,1,0)</f>
        <v>RODA0089</v>
      </c>
    </row>
    <row r="2600" customFormat="false" ht="15" hidden="false" customHeight="false" outlineLevel="0" collapsed="false">
      <c r="A2600" s="32" t="s">
        <v>10573</v>
      </c>
      <c r="E2600" s="0" t="e">
        <f aca="false">VLOOKUP(A2600,EVER!$A$2:$R$2707,1,0)</f>
        <v>#N/A</v>
      </c>
    </row>
    <row r="2601" customFormat="false" ht="15" hidden="false" customHeight="false" outlineLevel="0" collapsed="false">
      <c r="A2601" s="32" t="s">
        <v>7149</v>
      </c>
      <c r="B2601" s="32" t="s">
        <v>10574</v>
      </c>
      <c r="C2601" s="32" t="s">
        <v>22</v>
      </c>
      <c r="D2601" s="32" t="n">
        <v>4</v>
      </c>
      <c r="E2601" s="0" t="str">
        <f aca="false">VLOOKUP(A2601,EVER!$A$2:$R$2707,1,0)</f>
        <v>RODA0096</v>
      </c>
    </row>
    <row r="2602" customFormat="false" ht="15" hidden="false" customHeight="false" outlineLevel="0" collapsed="false">
      <c r="A2602" s="32" t="s">
        <v>7153</v>
      </c>
      <c r="B2602" s="32" t="s">
        <v>10575</v>
      </c>
      <c r="C2602" s="32" t="s">
        <v>22</v>
      </c>
      <c r="D2602" s="32" t="n">
        <v>1</v>
      </c>
      <c r="E2602" s="0" t="str">
        <f aca="false">VLOOKUP(A2602,EVER!$A$2:$R$2707,1,0)</f>
        <v>RODA0098</v>
      </c>
    </row>
    <row r="2603" customFormat="false" ht="15" hidden="false" customHeight="false" outlineLevel="0" collapsed="false">
      <c r="A2603" s="32" t="s">
        <v>7157</v>
      </c>
      <c r="B2603" s="32" t="s">
        <v>10576</v>
      </c>
      <c r="C2603" s="32" t="s">
        <v>22</v>
      </c>
      <c r="D2603" s="32" t="n">
        <v>31</v>
      </c>
      <c r="E2603" s="0" t="str">
        <f aca="false">VLOOKUP(A2603,EVER!$A$2:$R$2707,1,0)</f>
        <v>RODA0099</v>
      </c>
    </row>
    <row r="2604" customFormat="false" ht="15" hidden="false" customHeight="false" outlineLevel="0" collapsed="false">
      <c r="A2604" s="32" t="s">
        <v>7161</v>
      </c>
      <c r="B2604" s="32" t="s">
        <v>10577</v>
      </c>
      <c r="C2604" s="32" t="s">
        <v>22</v>
      </c>
      <c r="D2604" s="32" t="n">
        <v>10</v>
      </c>
      <c r="E2604" s="0" t="str">
        <f aca="false">VLOOKUP(A2604,EVER!$A$2:$R$2707,1,0)</f>
        <v>RODA0100</v>
      </c>
    </row>
    <row r="2605" customFormat="false" ht="15" hidden="false" customHeight="false" outlineLevel="0" collapsed="false">
      <c r="A2605" s="32" t="s">
        <v>7165</v>
      </c>
      <c r="B2605" s="32" t="s">
        <v>10578</v>
      </c>
      <c r="C2605" s="32" t="s">
        <v>22</v>
      </c>
      <c r="D2605" s="32" t="n">
        <v>1</v>
      </c>
      <c r="E2605" s="0" t="str">
        <f aca="false">VLOOKUP(A2605,EVER!$A$2:$R$2707,1,0)</f>
        <v>RODA0101</v>
      </c>
    </row>
    <row r="2606" customFormat="false" ht="15" hidden="false" customHeight="false" outlineLevel="0" collapsed="false">
      <c r="A2606" s="32" t="s">
        <v>7169</v>
      </c>
      <c r="B2606" s="32" t="s">
        <v>10579</v>
      </c>
      <c r="C2606" s="32" t="s">
        <v>22</v>
      </c>
      <c r="D2606" s="32" t="n">
        <v>11</v>
      </c>
      <c r="E2606" s="0" t="str">
        <f aca="false">VLOOKUP(A2606,EVER!$A$2:$R$2707,1,0)</f>
        <v>RODA0102</v>
      </c>
    </row>
    <row r="2607" customFormat="false" ht="15" hidden="false" customHeight="false" outlineLevel="0" collapsed="false">
      <c r="A2607" s="32" t="s">
        <v>7173</v>
      </c>
      <c r="B2607" s="32" t="s">
        <v>10580</v>
      </c>
      <c r="C2607" s="32" t="s">
        <v>22</v>
      </c>
      <c r="D2607" s="32" t="n">
        <v>0</v>
      </c>
      <c r="E2607" s="0" t="str">
        <f aca="false">VLOOKUP(A2607,EVER!$A$2:$R$2707,1,0)</f>
        <v>RODA0104</v>
      </c>
    </row>
    <row r="2608" customFormat="false" ht="15" hidden="false" customHeight="false" outlineLevel="0" collapsed="false">
      <c r="A2608" s="32" t="s">
        <v>7177</v>
      </c>
      <c r="B2608" s="32" t="s">
        <v>10581</v>
      </c>
      <c r="C2608" s="32" t="s">
        <v>22</v>
      </c>
      <c r="D2608" s="32" t="n">
        <v>1</v>
      </c>
      <c r="E2608" s="0" t="str">
        <f aca="false">VLOOKUP(A2608,EVER!$A$2:$R$2707,1,0)</f>
        <v>RODA0108</v>
      </c>
    </row>
    <row r="2609" customFormat="false" ht="15" hidden="false" customHeight="false" outlineLevel="0" collapsed="false">
      <c r="A2609" s="32" t="s">
        <v>7181</v>
      </c>
      <c r="B2609" s="32" t="s">
        <v>10582</v>
      </c>
      <c r="C2609" s="32" t="s">
        <v>22</v>
      </c>
      <c r="D2609" s="32" t="n">
        <v>1</v>
      </c>
      <c r="E2609" s="0" t="str">
        <f aca="false">VLOOKUP(A2609,EVER!$A$2:$R$2707,1,0)</f>
        <v>RODA0109</v>
      </c>
    </row>
    <row r="2610" customFormat="false" ht="15" hidden="false" customHeight="false" outlineLevel="0" collapsed="false">
      <c r="A2610" s="32" t="s">
        <v>7185</v>
      </c>
      <c r="B2610" s="32" t="s">
        <v>10583</v>
      </c>
      <c r="C2610" s="32" t="s">
        <v>22</v>
      </c>
      <c r="D2610" s="32" t="n">
        <v>13</v>
      </c>
      <c r="E2610" s="0" t="str">
        <f aca="false">VLOOKUP(A2610,EVER!$A$2:$R$2707,1,0)</f>
        <v>RODA0111</v>
      </c>
    </row>
    <row r="2611" customFormat="false" ht="15" hidden="false" customHeight="false" outlineLevel="0" collapsed="false">
      <c r="A2611" s="32" t="s">
        <v>7189</v>
      </c>
      <c r="B2611" s="32" t="s">
        <v>10584</v>
      </c>
      <c r="C2611" s="32" t="s">
        <v>22</v>
      </c>
      <c r="D2611" s="32" t="n">
        <v>3</v>
      </c>
      <c r="E2611" s="0" t="str">
        <f aca="false">VLOOKUP(A2611,EVER!$A$2:$R$2707,1,0)</f>
        <v>RODA0112</v>
      </c>
    </row>
    <row r="2612" customFormat="false" ht="15" hidden="false" customHeight="false" outlineLevel="0" collapsed="false">
      <c r="A2612" s="32" t="s">
        <v>10585</v>
      </c>
      <c r="E2612" s="0" t="e">
        <f aca="false">VLOOKUP(A2612,EVER!$A$2:$R$2707,1,0)</f>
        <v>#N/A</v>
      </c>
    </row>
    <row r="2613" customFormat="false" ht="15" hidden="false" customHeight="false" outlineLevel="0" collapsed="false">
      <c r="A2613" s="32" t="s">
        <v>7193</v>
      </c>
      <c r="B2613" s="32" t="s">
        <v>10586</v>
      </c>
      <c r="C2613" s="32" t="s">
        <v>22</v>
      </c>
      <c r="D2613" s="32" t="n">
        <v>3</v>
      </c>
      <c r="E2613" s="0" t="str">
        <f aca="false">VLOOKUP(A2613,EVER!$A$2:$R$2707,1,0)</f>
        <v>RODA0113</v>
      </c>
    </row>
    <row r="2614" customFormat="false" ht="15" hidden="false" customHeight="false" outlineLevel="0" collapsed="false">
      <c r="A2614" s="32" t="s">
        <v>7197</v>
      </c>
      <c r="B2614" s="32" t="s">
        <v>10587</v>
      </c>
      <c r="C2614" s="32" t="s">
        <v>22</v>
      </c>
      <c r="D2614" s="32" t="n">
        <v>5</v>
      </c>
      <c r="E2614" s="0" t="str">
        <f aca="false">VLOOKUP(A2614,EVER!$A$2:$R$2707,1,0)</f>
        <v>RODA0115</v>
      </c>
    </row>
    <row r="2615" customFormat="false" ht="15" hidden="false" customHeight="false" outlineLevel="0" collapsed="false">
      <c r="A2615" s="32" t="s">
        <v>7200</v>
      </c>
      <c r="B2615" s="32" t="s">
        <v>10588</v>
      </c>
      <c r="C2615" s="32" t="s">
        <v>22</v>
      </c>
      <c r="D2615" s="32" t="n">
        <v>5</v>
      </c>
      <c r="E2615" s="0" t="str">
        <f aca="false">VLOOKUP(A2615,EVER!$A$2:$R$2707,1,0)</f>
        <v>RODA0117</v>
      </c>
    </row>
    <row r="2616" customFormat="false" ht="15" hidden="false" customHeight="false" outlineLevel="0" collapsed="false">
      <c r="A2616" s="32" t="s">
        <v>7204</v>
      </c>
      <c r="B2616" s="32" t="s">
        <v>10589</v>
      </c>
      <c r="C2616" s="32" t="s">
        <v>22</v>
      </c>
      <c r="D2616" s="32" t="n">
        <v>1</v>
      </c>
      <c r="E2616" s="0" t="str">
        <f aca="false">VLOOKUP(A2616,EVER!$A$2:$R$2707,1,0)</f>
        <v>RODA0122</v>
      </c>
    </row>
    <row r="2617" customFormat="false" ht="15" hidden="false" customHeight="false" outlineLevel="0" collapsed="false">
      <c r="A2617" s="32" t="s">
        <v>7208</v>
      </c>
      <c r="B2617" s="32" t="s">
        <v>10590</v>
      </c>
      <c r="C2617" s="32" t="s">
        <v>22</v>
      </c>
      <c r="D2617" s="32" t="n">
        <v>0</v>
      </c>
      <c r="E2617" s="0" t="str">
        <f aca="false">VLOOKUP(A2617,EVER!$A$2:$R$2707,1,0)</f>
        <v>RODA0123</v>
      </c>
    </row>
    <row r="2618" customFormat="false" ht="15" hidden="false" customHeight="false" outlineLevel="0" collapsed="false">
      <c r="A2618" s="32" t="s">
        <v>10591</v>
      </c>
      <c r="E2618" s="0" t="e">
        <f aca="false">VLOOKUP(A2618,EVER!$A$2:$R$2707,1,0)</f>
        <v>#N/A</v>
      </c>
    </row>
    <row r="2619" customFormat="false" ht="15" hidden="false" customHeight="false" outlineLevel="0" collapsed="false">
      <c r="A2619" s="32" t="s">
        <v>7212</v>
      </c>
      <c r="B2619" s="32" t="s">
        <v>10592</v>
      </c>
      <c r="C2619" s="32" t="s">
        <v>22</v>
      </c>
      <c r="D2619" s="32" t="n">
        <v>0</v>
      </c>
      <c r="E2619" s="0" t="str">
        <f aca="false">VLOOKUP(A2619,EVER!$A$2:$R$2707,1,0)</f>
        <v>RODA0125</v>
      </c>
    </row>
    <row r="2620" customFormat="false" ht="15" hidden="false" customHeight="false" outlineLevel="0" collapsed="false">
      <c r="A2620" s="32" t="s">
        <v>10593</v>
      </c>
      <c r="E2620" s="0" t="e">
        <f aca="false">VLOOKUP(A2620,EVER!$A$2:$R$2707,1,0)</f>
        <v>#N/A</v>
      </c>
    </row>
    <row r="2621" customFormat="false" ht="15" hidden="false" customHeight="false" outlineLevel="0" collapsed="false">
      <c r="A2621" s="32" t="s">
        <v>7216</v>
      </c>
      <c r="B2621" s="32" t="s">
        <v>10594</v>
      </c>
      <c r="C2621" s="32" t="s">
        <v>22</v>
      </c>
      <c r="D2621" s="32" t="n">
        <v>6</v>
      </c>
      <c r="E2621" s="0" t="str">
        <f aca="false">VLOOKUP(A2621,EVER!$A$2:$R$2707,1,0)</f>
        <v>RODA0126</v>
      </c>
    </row>
    <row r="2622" customFormat="false" ht="15" hidden="false" customHeight="false" outlineLevel="0" collapsed="false">
      <c r="A2622" s="32" t="s">
        <v>10595</v>
      </c>
      <c r="E2622" s="0" t="e">
        <f aca="false">VLOOKUP(A2622,EVER!$A$2:$R$2707,1,0)</f>
        <v>#N/A</v>
      </c>
    </row>
    <row r="2623" customFormat="false" ht="15" hidden="false" customHeight="false" outlineLevel="0" collapsed="false">
      <c r="A2623" s="32" t="s">
        <v>7220</v>
      </c>
      <c r="B2623" s="32" t="s">
        <v>10596</v>
      </c>
      <c r="C2623" s="32" t="s">
        <v>22</v>
      </c>
      <c r="D2623" s="32" t="n">
        <v>2</v>
      </c>
      <c r="E2623" s="0" t="str">
        <f aca="false">VLOOKUP(A2623,EVER!$A$2:$R$2707,1,0)</f>
        <v>RODA0127</v>
      </c>
    </row>
    <row r="2624" customFormat="false" ht="15" hidden="false" customHeight="false" outlineLevel="0" collapsed="false">
      <c r="A2624" s="32" t="s">
        <v>7224</v>
      </c>
      <c r="B2624" s="32" t="s">
        <v>10597</v>
      </c>
      <c r="C2624" s="32" t="s">
        <v>22</v>
      </c>
      <c r="D2624" s="32" t="n">
        <v>4</v>
      </c>
      <c r="E2624" s="0" t="str">
        <f aca="false">VLOOKUP(A2624,EVER!$A$2:$R$2707,1,0)</f>
        <v>RODA0128</v>
      </c>
    </row>
    <row r="2625" customFormat="false" ht="15" hidden="false" customHeight="false" outlineLevel="0" collapsed="false">
      <c r="A2625" s="32" t="s">
        <v>10598</v>
      </c>
      <c r="E2625" s="0" t="e">
        <f aca="false">VLOOKUP(A2625,EVER!$A$2:$R$2707,1,0)</f>
        <v>#N/A</v>
      </c>
    </row>
    <row r="2626" customFormat="false" ht="15" hidden="false" customHeight="false" outlineLevel="0" collapsed="false">
      <c r="A2626" s="32" t="s">
        <v>7228</v>
      </c>
      <c r="B2626" s="32" t="s">
        <v>10599</v>
      </c>
      <c r="C2626" s="32" t="s">
        <v>22</v>
      </c>
      <c r="D2626" s="32" t="n">
        <v>8</v>
      </c>
      <c r="E2626" s="0" t="str">
        <f aca="false">VLOOKUP(A2626,EVER!$A$2:$R$2707,1,0)</f>
        <v>RODA0129</v>
      </c>
    </row>
    <row r="2627" customFormat="false" ht="15" hidden="false" customHeight="false" outlineLevel="0" collapsed="false">
      <c r="A2627" s="32" t="s">
        <v>7232</v>
      </c>
      <c r="B2627" s="32" t="s">
        <v>10600</v>
      </c>
      <c r="C2627" s="32" t="s">
        <v>22</v>
      </c>
      <c r="D2627" s="32" t="n">
        <v>6</v>
      </c>
      <c r="E2627" s="0" t="str">
        <f aca="false">VLOOKUP(A2627,EVER!$A$2:$R$2707,1,0)</f>
        <v>RODA0131</v>
      </c>
    </row>
    <row r="2628" customFormat="false" ht="15" hidden="false" customHeight="false" outlineLevel="0" collapsed="false">
      <c r="E2628" s="0" t="e">
        <f aca="false">VLOOKUP(A2628,EVER!$A$2:$R$2707,1,0)</f>
        <v>#N/A</v>
      </c>
    </row>
    <row r="2629" customFormat="false" ht="15" hidden="false" customHeight="false" outlineLevel="0" collapsed="false">
      <c r="A2629" s="57" t="s">
        <v>10601</v>
      </c>
      <c r="E2629" s="0" t="e">
        <f aca="false">VLOOKUP(A2629,EVER!$A$2:$R$2707,1,0)</f>
        <v>#N/A</v>
      </c>
    </row>
    <row r="2630" customFormat="false" ht="15" hidden="false" customHeight="false" outlineLevel="0" collapsed="false">
      <c r="E2630" s="0" t="e">
        <f aca="false">VLOOKUP(A2630,EVER!$A$2:$R$2707,1,0)</f>
        <v>#N/A</v>
      </c>
    </row>
    <row r="2631" customFormat="false" ht="15" hidden="false" customHeight="false" outlineLevel="0" collapsed="false">
      <c r="A2631" s="56" t="s">
        <v>8412</v>
      </c>
      <c r="E2631" s="0" t="e">
        <f aca="false">VLOOKUP(A2631,EVER!$A$2:$R$2707,1,0)</f>
        <v>#N/A</v>
      </c>
    </row>
    <row r="2632" customFormat="false" ht="15" hidden="false" customHeight="false" outlineLevel="0" collapsed="false">
      <c r="A2632" s="56" t="s">
        <v>8413</v>
      </c>
      <c r="B2632" s="56" t="s">
        <v>8414</v>
      </c>
      <c r="C2632" s="56" t="s">
        <v>8415</v>
      </c>
      <c r="D2632" s="56" t="s">
        <v>8416</v>
      </c>
      <c r="E2632" s="0" t="e">
        <f aca="false">VLOOKUP(A2632,EVER!$A$2:$R$2707,1,0)</f>
        <v>#N/A</v>
      </c>
    </row>
    <row r="2633" customFormat="false" ht="15" hidden="false" customHeight="false" outlineLevel="0" collapsed="false">
      <c r="A2633" s="32" t="s">
        <v>7236</v>
      </c>
      <c r="B2633" s="32" t="s">
        <v>10602</v>
      </c>
      <c r="C2633" s="32" t="s">
        <v>22</v>
      </c>
      <c r="D2633" s="32" t="n">
        <v>6</v>
      </c>
      <c r="E2633" s="0" t="str">
        <f aca="false">VLOOKUP(A2633,EVER!$A$2:$R$2707,1,0)</f>
        <v>RODA0132</v>
      </c>
    </row>
    <row r="2634" customFormat="false" ht="15" hidden="false" customHeight="false" outlineLevel="0" collapsed="false">
      <c r="A2634" s="32" t="s">
        <v>10603</v>
      </c>
      <c r="E2634" s="0" t="e">
        <f aca="false">VLOOKUP(A2634,EVER!$A$2:$R$2707,1,0)</f>
        <v>#N/A</v>
      </c>
    </row>
    <row r="2635" customFormat="false" ht="15" hidden="false" customHeight="false" outlineLevel="0" collapsed="false">
      <c r="A2635" s="32" t="s">
        <v>7240</v>
      </c>
      <c r="B2635" s="32" t="s">
        <v>10604</v>
      </c>
      <c r="C2635" s="32" t="s">
        <v>22</v>
      </c>
      <c r="D2635" s="32" t="n">
        <v>4</v>
      </c>
      <c r="E2635" s="0" t="str">
        <f aca="false">VLOOKUP(A2635,EVER!$A$2:$R$2707,1,0)</f>
        <v>RODA0133</v>
      </c>
    </row>
    <row r="2636" customFormat="false" ht="15" hidden="false" customHeight="false" outlineLevel="0" collapsed="false">
      <c r="A2636" s="32" t="s">
        <v>7244</v>
      </c>
      <c r="B2636" s="32" t="s">
        <v>10605</v>
      </c>
      <c r="C2636" s="32" t="s">
        <v>22</v>
      </c>
      <c r="D2636" s="32" t="n">
        <v>6</v>
      </c>
      <c r="E2636" s="0" t="str">
        <f aca="false">VLOOKUP(A2636,EVER!$A$2:$R$2707,1,0)</f>
        <v>RODA0134</v>
      </c>
    </row>
    <row r="2637" customFormat="false" ht="15" hidden="false" customHeight="false" outlineLevel="0" collapsed="false">
      <c r="A2637" s="32" t="s">
        <v>10606</v>
      </c>
      <c r="E2637" s="0" t="e">
        <f aca="false">VLOOKUP(A2637,EVER!$A$2:$R$2707,1,0)</f>
        <v>#N/A</v>
      </c>
    </row>
    <row r="2638" customFormat="false" ht="15" hidden="false" customHeight="false" outlineLevel="0" collapsed="false">
      <c r="A2638" s="32" t="s">
        <v>7248</v>
      </c>
      <c r="B2638" s="32" t="s">
        <v>10607</v>
      </c>
      <c r="C2638" s="32" t="s">
        <v>22</v>
      </c>
      <c r="D2638" s="32" t="n">
        <v>6</v>
      </c>
      <c r="E2638" s="0" t="str">
        <f aca="false">VLOOKUP(A2638,EVER!$A$2:$R$2707,1,0)</f>
        <v>RODA0136</v>
      </c>
    </row>
    <row r="2639" customFormat="false" ht="15" hidden="false" customHeight="false" outlineLevel="0" collapsed="false">
      <c r="A2639" s="32" t="s">
        <v>10606</v>
      </c>
      <c r="E2639" s="0" t="e">
        <f aca="false">VLOOKUP(A2639,EVER!$A$2:$R$2707,1,0)</f>
        <v>#N/A</v>
      </c>
    </row>
    <row r="2640" customFormat="false" ht="15" hidden="false" customHeight="false" outlineLevel="0" collapsed="false">
      <c r="A2640" s="32" t="s">
        <v>7252</v>
      </c>
      <c r="B2640" s="32" t="s">
        <v>10608</v>
      </c>
      <c r="C2640" s="32" t="s">
        <v>22</v>
      </c>
      <c r="D2640" s="32" t="n">
        <v>12</v>
      </c>
      <c r="E2640" s="0" t="str">
        <f aca="false">VLOOKUP(A2640,EVER!$A$2:$R$2707,1,0)</f>
        <v>RODA0137</v>
      </c>
    </row>
    <row r="2641" customFormat="false" ht="15" hidden="false" customHeight="false" outlineLevel="0" collapsed="false">
      <c r="A2641" s="32" t="s">
        <v>10609</v>
      </c>
      <c r="E2641" s="0" t="e">
        <f aca="false">VLOOKUP(A2641,EVER!$A$2:$R$2707,1,0)</f>
        <v>#N/A</v>
      </c>
    </row>
    <row r="2642" customFormat="false" ht="15" hidden="false" customHeight="false" outlineLevel="0" collapsed="false">
      <c r="A2642" s="32" t="s">
        <v>7256</v>
      </c>
      <c r="B2642" s="32" t="s">
        <v>10610</v>
      </c>
      <c r="C2642" s="32" t="s">
        <v>22</v>
      </c>
      <c r="D2642" s="32" t="n">
        <v>3</v>
      </c>
      <c r="E2642" s="0" t="str">
        <f aca="false">VLOOKUP(A2642,EVER!$A$2:$R$2707,1,0)</f>
        <v>RODA0138</v>
      </c>
    </row>
    <row r="2643" customFormat="false" ht="15" hidden="false" customHeight="false" outlineLevel="0" collapsed="false">
      <c r="A2643" s="32" t="s">
        <v>7260</v>
      </c>
      <c r="B2643" s="32" t="s">
        <v>10611</v>
      </c>
      <c r="C2643" s="32" t="s">
        <v>22</v>
      </c>
      <c r="D2643" s="32" t="n">
        <v>4</v>
      </c>
      <c r="E2643" s="0" t="str">
        <f aca="false">VLOOKUP(A2643,EVER!$A$2:$R$2707,1,0)</f>
        <v>RODA0139</v>
      </c>
    </row>
    <row r="2644" customFormat="false" ht="15" hidden="false" customHeight="false" outlineLevel="0" collapsed="false">
      <c r="A2644" s="32" t="s">
        <v>10612</v>
      </c>
      <c r="E2644" s="0" t="e">
        <f aca="false">VLOOKUP(A2644,EVER!$A$2:$R$2707,1,0)</f>
        <v>#N/A</v>
      </c>
    </row>
    <row r="2645" customFormat="false" ht="15" hidden="false" customHeight="false" outlineLevel="0" collapsed="false">
      <c r="A2645" s="32" t="s">
        <v>7264</v>
      </c>
      <c r="B2645" s="32" t="s">
        <v>10613</v>
      </c>
      <c r="C2645" s="32" t="s">
        <v>22</v>
      </c>
      <c r="D2645" s="32" t="n">
        <v>6</v>
      </c>
      <c r="E2645" s="0" t="str">
        <f aca="false">VLOOKUP(A2645,EVER!$A$2:$R$2707,1,0)</f>
        <v>RODA0140</v>
      </c>
    </row>
    <row r="2646" customFormat="false" ht="15" hidden="false" customHeight="false" outlineLevel="0" collapsed="false">
      <c r="A2646" s="32" t="s">
        <v>10614</v>
      </c>
      <c r="E2646" s="0" t="e">
        <f aca="false">VLOOKUP(A2646,EVER!$A$2:$R$2707,1,0)</f>
        <v>#N/A</v>
      </c>
    </row>
    <row r="2647" customFormat="false" ht="15" hidden="false" customHeight="false" outlineLevel="0" collapsed="false">
      <c r="A2647" s="32" t="s">
        <v>7268</v>
      </c>
      <c r="B2647" s="32" t="s">
        <v>10615</v>
      </c>
      <c r="C2647" s="32" t="s">
        <v>22</v>
      </c>
      <c r="D2647" s="32" t="n">
        <v>10</v>
      </c>
      <c r="E2647" s="0" t="str">
        <f aca="false">VLOOKUP(A2647,EVER!$A$2:$R$2707,1,0)</f>
        <v>RODA0141</v>
      </c>
    </row>
    <row r="2648" customFormat="false" ht="15" hidden="false" customHeight="false" outlineLevel="0" collapsed="false">
      <c r="A2648" s="32" t="s">
        <v>7272</v>
      </c>
      <c r="B2648" s="32" t="s">
        <v>10616</v>
      </c>
      <c r="C2648" s="32" t="s">
        <v>22</v>
      </c>
      <c r="D2648" s="32" t="n">
        <v>5</v>
      </c>
      <c r="E2648" s="0" t="str">
        <f aca="false">VLOOKUP(A2648,EVER!$A$2:$R$2707,1,0)</f>
        <v>RODA0142</v>
      </c>
    </row>
    <row r="2649" customFormat="false" ht="15" hidden="false" customHeight="false" outlineLevel="0" collapsed="false">
      <c r="A2649" s="32" t="s">
        <v>7276</v>
      </c>
      <c r="B2649" s="32" t="s">
        <v>10617</v>
      </c>
      <c r="C2649" s="32" t="s">
        <v>22</v>
      </c>
      <c r="D2649" s="32" t="n">
        <v>0</v>
      </c>
      <c r="E2649" s="0" t="str">
        <f aca="false">VLOOKUP(A2649,EVER!$A$2:$R$2707,1,0)</f>
        <v>RODA0144</v>
      </c>
    </row>
    <row r="2650" customFormat="false" ht="15" hidden="false" customHeight="false" outlineLevel="0" collapsed="false">
      <c r="A2650" s="32" t="s">
        <v>7280</v>
      </c>
      <c r="B2650" s="32" t="s">
        <v>10618</v>
      </c>
      <c r="C2650" s="32" t="s">
        <v>22</v>
      </c>
      <c r="D2650" s="32" t="n">
        <v>7</v>
      </c>
      <c r="E2650" s="0" t="str">
        <f aca="false">VLOOKUP(A2650,EVER!$A$2:$R$2707,1,0)</f>
        <v>RODA0145</v>
      </c>
    </row>
    <row r="2651" customFormat="false" ht="15" hidden="false" customHeight="false" outlineLevel="0" collapsed="false">
      <c r="A2651" s="32" t="s">
        <v>7284</v>
      </c>
      <c r="B2651" s="32" t="s">
        <v>10619</v>
      </c>
      <c r="C2651" s="32" t="s">
        <v>22</v>
      </c>
      <c r="D2651" s="32" t="n">
        <v>0</v>
      </c>
      <c r="E2651" s="0" t="str">
        <f aca="false">VLOOKUP(A2651,EVER!$A$2:$R$2707,1,0)</f>
        <v>RODA0146</v>
      </c>
    </row>
    <row r="2652" customFormat="false" ht="15" hidden="false" customHeight="false" outlineLevel="0" collapsed="false">
      <c r="A2652" s="32" t="s">
        <v>8271</v>
      </c>
      <c r="B2652" s="32" t="s">
        <v>10620</v>
      </c>
      <c r="C2652" s="32" t="s">
        <v>10621</v>
      </c>
      <c r="D2652" s="32" t="n">
        <v>5</v>
      </c>
      <c r="E2652" s="0" t="str">
        <f aca="false">VLOOKUP(A2652,EVER!$A$2:$R$2707,1,0)</f>
        <v>RODA0149</v>
      </c>
    </row>
    <row r="2653" customFormat="false" ht="15" hidden="false" customHeight="false" outlineLevel="0" collapsed="false">
      <c r="A2653" s="32" t="s">
        <v>7288</v>
      </c>
      <c r="B2653" s="32" t="s">
        <v>10622</v>
      </c>
      <c r="C2653" s="32" t="s">
        <v>22</v>
      </c>
      <c r="D2653" s="32" t="n">
        <v>2</v>
      </c>
      <c r="E2653" s="0" t="str">
        <f aca="false">VLOOKUP(A2653,EVER!$A$2:$R$2707,1,0)</f>
        <v>RODA0153</v>
      </c>
    </row>
    <row r="2654" customFormat="false" ht="15" hidden="false" customHeight="false" outlineLevel="0" collapsed="false">
      <c r="A2654" s="32" t="s">
        <v>8275</v>
      </c>
      <c r="B2654" s="32" t="s">
        <v>10623</v>
      </c>
      <c r="C2654" s="32" t="s">
        <v>8461</v>
      </c>
      <c r="D2654" s="32" t="n">
        <v>3</v>
      </c>
      <c r="E2654" s="0" t="str">
        <f aca="false">VLOOKUP(A2654,EVER!$A$2:$R$2707,1,0)</f>
        <v>RODA0154</v>
      </c>
    </row>
    <row r="2655" customFormat="false" ht="15" hidden="false" customHeight="false" outlineLevel="0" collapsed="false">
      <c r="A2655" s="32" t="s">
        <v>7291</v>
      </c>
      <c r="B2655" s="32" t="s">
        <v>10624</v>
      </c>
      <c r="C2655" s="32" t="s">
        <v>22</v>
      </c>
      <c r="D2655" s="32" t="n">
        <v>0</v>
      </c>
      <c r="E2655" s="0" t="str">
        <f aca="false">VLOOKUP(A2655,EVER!$A$2:$R$2707,1,0)</f>
        <v>RODA0155</v>
      </c>
    </row>
    <row r="2656" customFormat="false" ht="15" hidden="false" customHeight="false" outlineLevel="0" collapsed="false">
      <c r="A2656" s="32" t="s">
        <v>7294</v>
      </c>
      <c r="B2656" s="32" t="s">
        <v>10625</v>
      </c>
      <c r="C2656" s="32" t="s">
        <v>22</v>
      </c>
      <c r="D2656" s="32" t="n">
        <v>8</v>
      </c>
      <c r="E2656" s="0" t="str">
        <f aca="false">VLOOKUP(A2656,EVER!$A$2:$R$2707,1,0)</f>
        <v>RODA0156</v>
      </c>
    </row>
    <row r="2657" customFormat="false" ht="15" hidden="false" customHeight="false" outlineLevel="0" collapsed="false">
      <c r="A2657" s="32" t="s">
        <v>7298</v>
      </c>
      <c r="B2657" s="32" t="s">
        <v>10626</v>
      </c>
      <c r="C2657" s="32" t="s">
        <v>22</v>
      </c>
      <c r="D2657" s="32" t="n">
        <v>1</v>
      </c>
      <c r="E2657" s="0" t="str">
        <f aca="false">VLOOKUP(A2657,EVER!$A$2:$R$2707,1,0)</f>
        <v>RODA0157</v>
      </c>
    </row>
    <row r="2658" customFormat="false" ht="15" hidden="false" customHeight="false" outlineLevel="0" collapsed="false">
      <c r="A2658" s="32" t="s">
        <v>7301</v>
      </c>
      <c r="B2658" s="32" t="s">
        <v>10627</v>
      </c>
      <c r="C2658" s="32" t="s">
        <v>22</v>
      </c>
      <c r="D2658" s="32" t="n">
        <v>1</v>
      </c>
      <c r="E2658" s="0" t="str">
        <f aca="false">VLOOKUP(A2658,EVER!$A$2:$R$2707,1,0)</f>
        <v>RODA0158</v>
      </c>
    </row>
    <row r="2659" customFormat="false" ht="15" hidden="false" customHeight="false" outlineLevel="0" collapsed="false">
      <c r="A2659" s="32" t="s">
        <v>7303</v>
      </c>
      <c r="B2659" s="32" t="s">
        <v>10628</v>
      </c>
      <c r="C2659" s="32" t="s">
        <v>22</v>
      </c>
      <c r="D2659" s="32" t="n">
        <v>1</v>
      </c>
      <c r="E2659" s="0" t="str">
        <f aca="false">VLOOKUP(A2659,EVER!$A$2:$R$2707,1,0)</f>
        <v>RODA0160</v>
      </c>
    </row>
    <row r="2660" customFormat="false" ht="15" hidden="false" customHeight="false" outlineLevel="0" collapsed="false">
      <c r="A2660" s="32" t="s">
        <v>7306</v>
      </c>
      <c r="B2660" s="32" t="s">
        <v>10629</v>
      </c>
      <c r="C2660" s="32" t="s">
        <v>22</v>
      </c>
      <c r="D2660" s="32" t="n">
        <v>1</v>
      </c>
      <c r="E2660" s="0" t="str">
        <f aca="false">VLOOKUP(A2660,EVER!$A$2:$R$2707,1,0)</f>
        <v>RODA0161</v>
      </c>
    </row>
    <row r="2661" customFormat="false" ht="15" hidden="false" customHeight="false" outlineLevel="0" collapsed="false">
      <c r="A2661" s="32" t="s">
        <v>7310</v>
      </c>
      <c r="B2661" s="32" t="s">
        <v>10630</v>
      </c>
      <c r="C2661" s="32" t="s">
        <v>22</v>
      </c>
      <c r="D2661" s="32" t="n">
        <v>10</v>
      </c>
      <c r="E2661" s="0" t="str">
        <f aca="false">VLOOKUP(A2661,EVER!$A$2:$R$2707,1,0)</f>
        <v>RODA0163</v>
      </c>
    </row>
    <row r="2662" customFormat="false" ht="15" hidden="false" customHeight="false" outlineLevel="0" collapsed="false">
      <c r="A2662" s="32" t="s">
        <v>7314</v>
      </c>
      <c r="B2662" s="32" t="s">
        <v>10631</v>
      </c>
      <c r="C2662" s="32" t="s">
        <v>22</v>
      </c>
      <c r="D2662" s="32" t="n">
        <v>1</v>
      </c>
      <c r="E2662" s="0" t="str">
        <f aca="false">VLOOKUP(A2662,EVER!$A$2:$R$2707,1,0)</f>
        <v>RODA0164</v>
      </c>
    </row>
    <row r="2663" customFormat="false" ht="15" hidden="false" customHeight="false" outlineLevel="0" collapsed="false">
      <c r="A2663" s="32" t="s">
        <v>7316</v>
      </c>
      <c r="B2663" s="32" t="s">
        <v>10632</v>
      </c>
      <c r="C2663" s="32" t="s">
        <v>22</v>
      </c>
      <c r="D2663" s="32" t="n">
        <v>1</v>
      </c>
      <c r="E2663" s="0" t="str">
        <f aca="false">VLOOKUP(A2663,EVER!$A$2:$R$2707,1,0)</f>
        <v>RODA0165</v>
      </c>
    </row>
    <row r="2664" customFormat="false" ht="15" hidden="false" customHeight="false" outlineLevel="0" collapsed="false">
      <c r="A2664" s="32" t="s">
        <v>7320</v>
      </c>
      <c r="B2664" s="32" t="s">
        <v>10633</v>
      </c>
      <c r="C2664" s="32" t="s">
        <v>22</v>
      </c>
      <c r="D2664" s="32" t="n">
        <v>1</v>
      </c>
      <c r="E2664" s="0" t="str">
        <f aca="false">VLOOKUP(A2664,EVER!$A$2:$R$2707,1,0)</f>
        <v>RODA0166</v>
      </c>
    </row>
    <row r="2665" customFormat="false" ht="15" hidden="false" customHeight="false" outlineLevel="0" collapsed="false">
      <c r="E2665" s="0" t="e">
        <f aca="false">VLOOKUP(A2665,EVER!$A$2:$R$2707,1,0)</f>
        <v>#N/A</v>
      </c>
    </row>
    <row r="2666" customFormat="false" ht="15" hidden="false" customHeight="false" outlineLevel="0" collapsed="false">
      <c r="A2666" s="32" t="s">
        <v>7323</v>
      </c>
      <c r="B2666" s="32" t="s">
        <v>10634</v>
      </c>
      <c r="C2666" s="32" t="s">
        <v>22</v>
      </c>
      <c r="D2666" s="32" t="n">
        <v>9</v>
      </c>
      <c r="E2666" s="0" t="str">
        <f aca="false">VLOOKUP(A2666,EVER!$A$2:$R$2707,1,0)</f>
        <v>ROTO0001</v>
      </c>
    </row>
    <row r="2667" customFormat="false" ht="15" hidden="false" customHeight="false" outlineLevel="0" collapsed="false">
      <c r="A2667" s="32" t="s">
        <v>7329</v>
      </c>
      <c r="B2667" s="32" t="s">
        <v>10635</v>
      </c>
      <c r="C2667" s="32" t="s">
        <v>22</v>
      </c>
      <c r="D2667" s="32" t="n">
        <v>1</v>
      </c>
      <c r="E2667" s="0" t="str">
        <f aca="false">VLOOKUP(A2667,EVER!$A$2:$R$2707,1,0)</f>
        <v>ROTO00010</v>
      </c>
    </row>
    <row r="2668" customFormat="false" ht="15" hidden="false" customHeight="false" outlineLevel="0" collapsed="false">
      <c r="A2668" s="32" t="s">
        <v>7332</v>
      </c>
      <c r="B2668" s="32" t="s">
        <v>10636</v>
      </c>
      <c r="C2668" s="32" t="s">
        <v>22</v>
      </c>
      <c r="D2668" s="32" t="n">
        <v>2</v>
      </c>
      <c r="E2668" s="0" t="str">
        <f aca="false">VLOOKUP(A2668,EVER!$A$2:$R$2707,1,0)</f>
        <v>ROTO00011</v>
      </c>
    </row>
    <row r="2669" customFormat="false" ht="15" hidden="false" customHeight="false" outlineLevel="0" collapsed="false">
      <c r="A2669" s="32" t="s">
        <v>7334</v>
      </c>
      <c r="B2669" s="32" t="s">
        <v>10637</v>
      </c>
      <c r="C2669" s="32" t="s">
        <v>22</v>
      </c>
      <c r="D2669" s="32" t="n">
        <v>1</v>
      </c>
      <c r="E2669" s="0" t="str">
        <f aca="false">VLOOKUP(A2669,EVER!$A$2:$R$2707,1,0)</f>
        <v>ROTO00013</v>
      </c>
    </row>
    <row r="2670" customFormat="false" ht="15" hidden="false" customHeight="false" outlineLevel="0" collapsed="false">
      <c r="A2670" s="32" t="s">
        <v>7336</v>
      </c>
      <c r="B2670" s="32" t="s">
        <v>10638</v>
      </c>
      <c r="C2670" s="32" t="s">
        <v>22</v>
      </c>
      <c r="D2670" s="32" t="n">
        <v>5</v>
      </c>
      <c r="E2670" s="0" t="str">
        <f aca="false">VLOOKUP(A2670,EVER!$A$2:$R$2707,1,0)</f>
        <v>ROTO0002</v>
      </c>
    </row>
    <row r="2671" customFormat="false" ht="15" hidden="false" customHeight="false" outlineLevel="0" collapsed="false">
      <c r="A2671" s="32" t="s">
        <v>7339</v>
      </c>
      <c r="B2671" s="32" t="s">
        <v>10639</v>
      </c>
      <c r="C2671" s="32" t="s">
        <v>22</v>
      </c>
      <c r="D2671" s="32" t="n">
        <v>3</v>
      </c>
      <c r="E2671" s="0" t="str">
        <f aca="false">VLOOKUP(A2671,EVER!$A$2:$R$2707,1,0)</f>
        <v>ROTO0004</v>
      </c>
    </row>
    <row r="2672" customFormat="false" ht="15" hidden="false" customHeight="false" outlineLevel="0" collapsed="false">
      <c r="A2672" s="32" t="s">
        <v>7342</v>
      </c>
      <c r="B2672" s="32" t="s">
        <v>10640</v>
      </c>
      <c r="C2672" s="32" t="s">
        <v>22</v>
      </c>
      <c r="D2672" s="32" t="n">
        <v>11</v>
      </c>
      <c r="E2672" s="0" t="str">
        <f aca="false">VLOOKUP(A2672,EVER!$A$2:$R$2707,1,0)</f>
        <v>ROTO0005</v>
      </c>
    </row>
    <row r="2673" customFormat="false" ht="15" hidden="false" customHeight="false" outlineLevel="0" collapsed="false">
      <c r="A2673" s="32" t="s">
        <v>7345</v>
      </c>
      <c r="B2673" s="32" t="s">
        <v>10641</v>
      </c>
      <c r="C2673" s="32" t="s">
        <v>22</v>
      </c>
      <c r="D2673" s="32" t="n">
        <v>1</v>
      </c>
      <c r="E2673" s="0" t="str">
        <f aca="false">VLOOKUP(A2673,EVER!$A$2:$R$2707,1,0)</f>
        <v>ROTO0007</v>
      </c>
    </row>
    <row r="2674" customFormat="false" ht="15" hidden="false" customHeight="false" outlineLevel="0" collapsed="false">
      <c r="E2674" s="0" t="e">
        <f aca="false">VLOOKUP(A2674,EVER!$A$2:$R$2707,1,0)</f>
        <v>#N/A</v>
      </c>
    </row>
    <row r="2675" customFormat="false" ht="15" hidden="false" customHeight="false" outlineLevel="0" collapsed="false">
      <c r="A2675" s="57" t="s">
        <v>10642</v>
      </c>
      <c r="E2675" s="0" t="e">
        <f aca="false">VLOOKUP(A2675,EVER!$A$2:$R$2707,1,0)</f>
        <v>#N/A</v>
      </c>
    </row>
    <row r="2676" customFormat="false" ht="15" hidden="false" customHeight="false" outlineLevel="0" collapsed="false">
      <c r="E2676" s="0" t="e">
        <f aca="false">VLOOKUP(A2676,EVER!$A$2:$R$2707,1,0)</f>
        <v>#N/A</v>
      </c>
    </row>
    <row r="2677" customFormat="false" ht="15" hidden="false" customHeight="false" outlineLevel="0" collapsed="false">
      <c r="A2677" s="56" t="s">
        <v>8412</v>
      </c>
      <c r="E2677" s="0" t="e">
        <f aca="false">VLOOKUP(A2677,EVER!$A$2:$R$2707,1,0)</f>
        <v>#N/A</v>
      </c>
    </row>
    <row r="2678" customFormat="false" ht="15" hidden="false" customHeight="false" outlineLevel="0" collapsed="false">
      <c r="A2678" s="56" t="s">
        <v>8413</v>
      </c>
      <c r="B2678" s="56" t="s">
        <v>8414</v>
      </c>
      <c r="C2678" s="56" t="s">
        <v>8415</v>
      </c>
      <c r="D2678" s="56" t="s">
        <v>8416</v>
      </c>
      <c r="E2678" s="0" t="e">
        <f aca="false">VLOOKUP(A2678,EVER!$A$2:$R$2707,1,0)</f>
        <v>#N/A</v>
      </c>
    </row>
    <row r="2679" customFormat="false" ht="15" hidden="false" customHeight="false" outlineLevel="0" collapsed="false">
      <c r="A2679" s="32" t="s">
        <v>7347</v>
      </c>
      <c r="B2679" s="32" t="s">
        <v>10643</v>
      </c>
      <c r="C2679" s="32" t="s">
        <v>22</v>
      </c>
      <c r="D2679" s="32" t="n">
        <v>1</v>
      </c>
      <c r="E2679" s="0" t="str">
        <f aca="false">VLOOKUP(A2679,EVER!$A$2:$R$2707,1,0)</f>
        <v>ROTO0008</v>
      </c>
    </row>
    <row r="2680" customFormat="false" ht="15" hidden="false" customHeight="false" outlineLevel="0" collapsed="false">
      <c r="A2680" s="32" t="s">
        <v>7349</v>
      </c>
      <c r="B2680" s="32" t="s">
        <v>10644</v>
      </c>
      <c r="C2680" s="32" t="s">
        <v>22</v>
      </c>
      <c r="D2680" s="32" t="n">
        <v>1</v>
      </c>
      <c r="E2680" s="0" t="str">
        <f aca="false">VLOOKUP(A2680,EVER!$A$2:$R$2707,1,0)</f>
        <v>ROTO0009</v>
      </c>
    </row>
    <row r="2681" customFormat="false" ht="15" hidden="false" customHeight="false" outlineLevel="0" collapsed="false">
      <c r="A2681" s="32" t="s">
        <v>7351</v>
      </c>
      <c r="B2681" s="32" t="s">
        <v>10645</v>
      </c>
      <c r="C2681" s="32" t="s">
        <v>22</v>
      </c>
      <c r="D2681" s="32" t="n">
        <v>2</v>
      </c>
      <c r="E2681" s="0" t="str">
        <f aca="false">VLOOKUP(A2681,EVER!$A$2:$R$2707,1,0)</f>
        <v>ROTO0015</v>
      </c>
    </row>
    <row r="2682" customFormat="false" ht="15" hidden="false" customHeight="false" outlineLevel="0" collapsed="false">
      <c r="A2682" s="32" t="s">
        <v>7353</v>
      </c>
      <c r="B2682" s="32" t="s">
        <v>10646</v>
      </c>
      <c r="C2682" s="32" t="s">
        <v>22</v>
      </c>
      <c r="D2682" s="32" t="n">
        <v>1</v>
      </c>
      <c r="E2682" s="0" t="str">
        <f aca="false">VLOOKUP(A2682,EVER!$A$2:$R$2707,1,0)</f>
        <v>ROTO0016</v>
      </c>
    </row>
    <row r="2683" customFormat="false" ht="15" hidden="false" customHeight="false" outlineLevel="0" collapsed="false">
      <c r="A2683" s="32" t="s">
        <v>10647</v>
      </c>
      <c r="E2683" s="0" t="e">
        <f aca="false">VLOOKUP(A2683,EVER!$A$2:$R$2707,1,0)</f>
        <v>#N/A</v>
      </c>
    </row>
    <row r="2684" customFormat="false" ht="15" hidden="false" customHeight="false" outlineLevel="0" collapsed="false">
      <c r="A2684" s="32" t="s">
        <v>7356</v>
      </c>
      <c r="B2684" s="32" t="s">
        <v>10648</v>
      </c>
      <c r="C2684" s="32" t="s">
        <v>22</v>
      </c>
      <c r="D2684" s="32" t="n">
        <v>1</v>
      </c>
      <c r="E2684" s="0" t="str">
        <f aca="false">VLOOKUP(A2684,EVER!$A$2:$R$2707,1,0)</f>
        <v>ROTO0022</v>
      </c>
    </row>
    <row r="2685" customFormat="false" ht="15" hidden="false" customHeight="false" outlineLevel="0" collapsed="false">
      <c r="A2685" s="32" t="s">
        <v>10649</v>
      </c>
      <c r="B2685" s="32" t="s">
        <v>10650</v>
      </c>
      <c r="C2685" s="32" t="s">
        <v>8421</v>
      </c>
      <c r="D2685" s="32" t="n">
        <v>1</v>
      </c>
      <c r="E2685" s="0" t="e">
        <f aca="false">VLOOKUP(A2685,EVER!$A$2:$R$2707,1,0)</f>
        <v>#N/A</v>
      </c>
    </row>
    <row r="2686" customFormat="false" ht="15" hidden="false" customHeight="false" outlineLevel="0" collapsed="false">
      <c r="E2686" s="0" t="e">
        <f aca="false">VLOOKUP(A2686,EVER!$A$2:$R$2707,1,0)</f>
        <v>#N/A</v>
      </c>
    </row>
    <row r="2687" customFormat="false" ht="15" hidden="false" customHeight="false" outlineLevel="0" collapsed="false">
      <c r="A2687" s="32" t="s">
        <v>7358</v>
      </c>
      <c r="B2687" s="32" t="s">
        <v>10651</v>
      </c>
      <c r="C2687" s="32" t="s">
        <v>22</v>
      </c>
      <c r="D2687" s="32" t="n">
        <v>2</v>
      </c>
      <c r="E2687" s="0" t="str">
        <f aca="false">VLOOKUP(A2687,EVER!$A$2:$R$2707,1,0)</f>
        <v>ROTU0001</v>
      </c>
    </row>
    <row r="2688" customFormat="false" ht="15" hidden="false" customHeight="false" outlineLevel="0" collapsed="false">
      <c r="A2688" s="32" t="s">
        <v>7362</v>
      </c>
      <c r="B2688" s="32" t="s">
        <v>10652</v>
      </c>
      <c r="C2688" s="32" t="s">
        <v>22</v>
      </c>
      <c r="D2688" s="32" t="n">
        <v>1</v>
      </c>
      <c r="E2688" s="0" t="str">
        <f aca="false">VLOOKUP(A2688,EVER!$A$2:$R$2707,1,0)</f>
        <v>ROTU0002</v>
      </c>
    </row>
    <row r="2689" customFormat="false" ht="15" hidden="false" customHeight="false" outlineLevel="0" collapsed="false">
      <c r="A2689" s="32" t="s">
        <v>7365</v>
      </c>
      <c r="B2689" s="32" t="s">
        <v>10653</v>
      </c>
      <c r="C2689" s="32" t="s">
        <v>22</v>
      </c>
      <c r="D2689" s="32" t="n">
        <v>5</v>
      </c>
      <c r="E2689" s="0" t="str">
        <f aca="false">VLOOKUP(A2689,EVER!$A$2:$R$2707,1,0)</f>
        <v>ROTU0004</v>
      </c>
    </row>
    <row r="2690" customFormat="false" ht="15" hidden="false" customHeight="false" outlineLevel="0" collapsed="false">
      <c r="A2690" s="32" t="s">
        <v>7368</v>
      </c>
      <c r="B2690" s="32" t="s">
        <v>10654</v>
      </c>
      <c r="C2690" s="32" t="s">
        <v>22</v>
      </c>
      <c r="D2690" s="32" t="n">
        <v>2</v>
      </c>
      <c r="E2690" s="0" t="str">
        <f aca="false">VLOOKUP(A2690,EVER!$A$2:$R$2707,1,0)</f>
        <v>ROTU0005</v>
      </c>
    </row>
    <row r="2691" customFormat="false" ht="15" hidden="false" customHeight="false" outlineLevel="0" collapsed="false">
      <c r="A2691" s="32" t="s">
        <v>7371</v>
      </c>
      <c r="B2691" s="32" t="s">
        <v>10655</v>
      </c>
      <c r="C2691" s="32" t="s">
        <v>22</v>
      </c>
      <c r="D2691" s="32" t="n">
        <v>15</v>
      </c>
      <c r="E2691" s="0" t="str">
        <f aca="false">VLOOKUP(A2691,EVER!$A$2:$R$2707,1,0)</f>
        <v>ROTU0006</v>
      </c>
    </row>
    <row r="2692" customFormat="false" ht="15" hidden="false" customHeight="false" outlineLevel="0" collapsed="false">
      <c r="A2692" s="32" t="s">
        <v>7375</v>
      </c>
      <c r="B2692" s="32" t="s">
        <v>10656</v>
      </c>
      <c r="C2692" s="32" t="s">
        <v>22</v>
      </c>
      <c r="D2692" s="32" t="n">
        <v>29</v>
      </c>
      <c r="E2692" s="0" t="str">
        <f aca="false">VLOOKUP(A2692,EVER!$A$2:$R$2707,1,0)</f>
        <v>ROTU0007</v>
      </c>
    </row>
    <row r="2693" customFormat="false" ht="15" hidden="false" customHeight="false" outlineLevel="0" collapsed="false">
      <c r="A2693" s="32" t="s">
        <v>7378</v>
      </c>
      <c r="B2693" s="32" t="s">
        <v>10657</v>
      </c>
      <c r="C2693" s="32" t="s">
        <v>22</v>
      </c>
      <c r="D2693" s="32" t="n">
        <v>8</v>
      </c>
      <c r="E2693" s="0" t="str">
        <f aca="false">VLOOKUP(A2693,EVER!$A$2:$R$2707,1,0)</f>
        <v>ROTU0009</v>
      </c>
    </row>
    <row r="2694" customFormat="false" ht="15" hidden="false" customHeight="false" outlineLevel="0" collapsed="false">
      <c r="A2694" s="32" t="s">
        <v>7382</v>
      </c>
      <c r="B2694" s="32" t="s">
        <v>10658</v>
      </c>
      <c r="C2694" s="32" t="s">
        <v>22</v>
      </c>
      <c r="D2694" s="32" t="n">
        <v>28</v>
      </c>
      <c r="E2694" s="0" t="str">
        <f aca="false">VLOOKUP(A2694,EVER!$A$2:$R$2707,1,0)</f>
        <v>ROTU0011</v>
      </c>
    </row>
    <row r="2695" customFormat="false" ht="15" hidden="false" customHeight="false" outlineLevel="0" collapsed="false">
      <c r="A2695" s="32" t="s">
        <v>7385</v>
      </c>
      <c r="B2695" s="32" t="s">
        <v>10659</v>
      </c>
      <c r="C2695" s="32" t="s">
        <v>22</v>
      </c>
      <c r="D2695" s="32" t="n">
        <v>2</v>
      </c>
      <c r="E2695" s="0" t="str">
        <f aca="false">VLOOKUP(A2695,EVER!$A$2:$R$2707,1,0)</f>
        <v>ROTU0012</v>
      </c>
    </row>
    <row r="2696" customFormat="false" ht="15" hidden="false" customHeight="false" outlineLevel="0" collapsed="false">
      <c r="A2696" s="32" t="s">
        <v>7388</v>
      </c>
      <c r="B2696" s="32" t="s">
        <v>10660</v>
      </c>
      <c r="C2696" s="32" t="s">
        <v>22</v>
      </c>
      <c r="D2696" s="32" t="n">
        <v>4</v>
      </c>
      <c r="E2696" s="0" t="str">
        <f aca="false">VLOOKUP(A2696,EVER!$A$2:$R$2707,1,0)</f>
        <v>ROTU0013</v>
      </c>
    </row>
    <row r="2697" customFormat="false" ht="15" hidden="false" customHeight="false" outlineLevel="0" collapsed="false">
      <c r="A2697" s="32" t="s">
        <v>8279</v>
      </c>
      <c r="B2697" s="32" t="s">
        <v>10661</v>
      </c>
      <c r="C2697" s="32" t="s">
        <v>8639</v>
      </c>
      <c r="D2697" s="32" t="n">
        <v>2</v>
      </c>
      <c r="E2697" s="0" t="str">
        <f aca="false">VLOOKUP(A2697,EVER!$A$2:$R$2707,1,0)</f>
        <v>ROTU0015</v>
      </c>
    </row>
    <row r="2698" customFormat="false" ht="15" hidden="false" customHeight="false" outlineLevel="0" collapsed="false">
      <c r="A2698" s="32" t="s">
        <v>8282</v>
      </c>
      <c r="B2698" s="32" t="s">
        <v>10662</v>
      </c>
      <c r="C2698" s="32" t="s">
        <v>8639</v>
      </c>
      <c r="D2698" s="32" t="n">
        <v>12</v>
      </c>
      <c r="E2698" s="0" t="str">
        <f aca="false">VLOOKUP(A2698,EVER!$A$2:$R$2707,1,0)</f>
        <v>ROTU0016</v>
      </c>
    </row>
    <row r="2699" customFormat="false" ht="15" hidden="false" customHeight="false" outlineLevel="0" collapsed="false">
      <c r="E2699" s="0" t="e">
        <f aca="false">VLOOKUP(A2699,EVER!$A$2:$R$2707,1,0)</f>
        <v>#N/A</v>
      </c>
    </row>
    <row r="2700" customFormat="false" ht="15" hidden="false" customHeight="false" outlineLevel="0" collapsed="false">
      <c r="A2700" s="32" t="s">
        <v>7392</v>
      </c>
      <c r="B2700" s="32" t="s">
        <v>10663</v>
      </c>
      <c r="C2700" s="32" t="s">
        <v>22</v>
      </c>
      <c r="D2700" s="32" t="n">
        <v>4</v>
      </c>
      <c r="E2700" s="0" t="str">
        <f aca="false">VLOOKUP(A2700,EVER!$A$2:$R$2707,1,0)</f>
        <v>SATE0001</v>
      </c>
    </row>
    <row r="2701" customFormat="false" ht="15" hidden="false" customHeight="false" outlineLevel="0" collapsed="false">
      <c r="E2701" s="0" t="e">
        <f aca="false">VLOOKUP(A2701,EVER!$A$2:$R$2707,1,0)</f>
        <v>#N/A</v>
      </c>
    </row>
    <row r="2702" customFormat="false" ht="15" hidden="false" customHeight="false" outlineLevel="0" collapsed="false">
      <c r="A2702" s="32" t="s">
        <v>7396</v>
      </c>
      <c r="B2702" s="32" t="s">
        <v>10664</v>
      </c>
      <c r="C2702" s="32" t="s">
        <v>22</v>
      </c>
      <c r="D2702" s="32" t="n">
        <v>4</v>
      </c>
      <c r="E2702" s="0" t="str">
        <f aca="false">VLOOKUP(A2702,EVER!$A$2:$R$2707,1,0)</f>
        <v>SEGU0001</v>
      </c>
    </row>
    <row r="2703" customFormat="false" ht="15" hidden="false" customHeight="false" outlineLevel="0" collapsed="false">
      <c r="A2703" s="32" t="s">
        <v>7401</v>
      </c>
      <c r="B2703" s="32" t="s">
        <v>10665</v>
      </c>
      <c r="C2703" s="32" t="s">
        <v>22</v>
      </c>
      <c r="D2703" s="32" t="n">
        <v>8</v>
      </c>
      <c r="E2703" s="0" t="str">
        <f aca="false">VLOOKUP(A2703,EVER!$A$2:$R$2707,1,0)</f>
        <v>SEGU0003</v>
      </c>
    </row>
    <row r="2704" customFormat="false" ht="15" hidden="false" customHeight="false" outlineLevel="0" collapsed="false">
      <c r="A2704" s="32" t="s">
        <v>7404</v>
      </c>
      <c r="B2704" s="32" t="s">
        <v>10666</v>
      </c>
      <c r="C2704" s="32" t="s">
        <v>22</v>
      </c>
      <c r="D2704" s="32" t="n">
        <v>12</v>
      </c>
      <c r="E2704" s="0" t="str">
        <f aca="false">VLOOKUP(A2704,EVER!$A$2:$R$2707,1,0)</f>
        <v>SEGU0004</v>
      </c>
    </row>
    <row r="2705" customFormat="false" ht="15" hidden="false" customHeight="false" outlineLevel="0" collapsed="false">
      <c r="E2705" s="0" t="e">
        <f aca="false">VLOOKUP(A2705,EVER!$A$2:$R$2707,1,0)</f>
        <v>#N/A</v>
      </c>
    </row>
    <row r="2706" customFormat="false" ht="15" hidden="false" customHeight="false" outlineLevel="0" collapsed="false">
      <c r="A2706" s="32" t="s">
        <v>7407</v>
      </c>
      <c r="B2706" s="32" t="s">
        <v>10667</v>
      </c>
      <c r="C2706" s="32" t="s">
        <v>22</v>
      </c>
      <c r="D2706" s="32" t="n">
        <v>2</v>
      </c>
      <c r="E2706" s="0" t="str">
        <f aca="false">VLOOKUP(A2706,EVER!$A$2:$R$2707,1,0)</f>
        <v>SENS0001</v>
      </c>
    </row>
    <row r="2707" customFormat="false" ht="15" hidden="false" customHeight="false" outlineLevel="0" collapsed="false">
      <c r="A2707" s="32" t="s">
        <v>7411</v>
      </c>
      <c r="B2707" s="32" t="s">
        <v>10668</v>
      </c>
      <c r="C2707" s="32" t="s">
        <v>22</v>
      </c>
      <c r="D2707" s="32" t="n">
        <v>2</v>
      </c>
      <c r="E2707" s="0" t="str">
        <f aca="false">VLOOKUP(A2707,EVER!$A$2:$R$2707,1,0)</f>
        <v>SENS0002</v>
      </c>
    </row>
    <row r="2708" customFormat="false" ht="15" hidden="false" customHeight="false" outlineLevel="0" collapsed="false">
      <c r="A2708" s="32" t="s">
        <v>7414</v>
      </c>
      <c r="B2708" s="32" t="s">
        <v>10669</v>
      </c>
      <c r="C2708" s="32" t="s">
        <v>22</v>
      </c>
      <c r="D2708" s="32" t="n">
        <v>1</v>
      </c>
      <c r="E2708" s="0" t="str">
        <f aca="false">VLOOKUP(A2708,EVER!$A$2:$R$2707,1,0)</f>
        <v>SENS0003</v>
      </c>
    </row>
    <row r="2709" customFormat="false" ht="15" hidden="false" customHeight="false" outlineLevel="0" collapsed="false">
      <c r="A2709" s="32" t="s">
        <v>8285</v>
      </c>
      <c r="B2709" s="32" t="s">
        <v>10670</v>
      </c>
      <c r="C2709" s="32" t="s">
        <v>8421</v>
      </c>
      <c r="D2709" s="32" t="n">
        <v>1</v>
      </c>
      <c r="E2709" s="0" t="str">
        <f aca="false">VLOOKUP(A2709,EVER!$A$2:$R$2707,1,0)</f>
        <v>SENS0005</v>
      </c>
    </row>
    <row r="2710" customFormat="false" ht="15" hidden="false" customHeight="false" outlineLevel="0" collapsed="false">
      <c r="A2710" s="32" t="s">
        <v>8288</v>
      </c>
      <c r="B2710" s="32" t="s">
        <v>10671</v>
      </c>
      <c r="C2710" s="32" t="s">
        <v>8421</v>
      </c>
      <c r="D2710" s="32" t="n">
        <v>3</v>
      </c>
      <c r="E2710" s="0" t="str">
        <f aca="false">VLOOKUP(A2710,EVER!$A$2:$R$2707,1,0)</f>
        <v>SENS0006</v>
      </c>
    </row>
    <row r="2711" customFormat="false" ht="15" hidden="false" customHeight="false" outlineLevel="0" collapsed="false">
      <c r="E2711" s="0" t="e">
        <f aca="false">VLOOKUP(A2711,EVER!$A$2:$R$2707,1,0)</f>
        <v>#N/A</v>
      </c>
    </row>
    <row r="2712" customFormat="false" ht="15" hidden="false" customHeight="false" outlineLevel="0" collapsed="false">
      <c r="A2712" s="32" t="s">
        <v>7418</v>
      </c>
      <c r="B2712" s="32" t="s">
        <v>10672</v>
      </c>
      <c r="C2712" s="32" t="s">
        <v>22</v>
      </c>
      <c r="D2712" s="32" t="n">
        <v>2</v>
      </c>
      <c r="E2712" s="0" t="str">
        <f aca="false">VLOOKUP(A2712,EVER!$A$2:$R$2707,1,0)</f>
        <v>SHEL0001</v>
      </c>
    </row>
    <row r="2713" customFormat="false" ht="15" hidden="false" customHeight="false" outlineLevel="0" collapsed="false">
      <c r="E2713" s="0" t="e">
        <f aca="false">VLOOKUP(A2713,EVER!$A$2:$R$2707,1,0)</f>
        <v>#N/A</v>
      </c>
    </row>
    <row r="2714" customFormat="false" ht="15" hidden="false" customHeight="false" outlineLevel="0" collapsed="false">
      <c r="A2714" s="32" t="s">
        <v>7422</v>
      </c>
      <c r="B2714" s="32" t="s">
        <v>10673</v>
      </c>
      <c r="C2714" s="32" t="s">
        <v>22</v>
      </c>
      <c r="D2714" s="32" t="n">
        <v>60</v>
      </c>
      <c r="E2714" s="0" t="str">
        <f aca="false">VLOOKUP(A2714,EVER!$A$2:$R$2707,1,0)</f>
        <v>SILI0001</v>
      </c>
    </row>
    <row r="2715" customFormat="false" ht="15" hidden="false" customHeight="false" outlineLevel="0" collapsed="false">
      <c r="E2715" s="0" t="e">
        <f aca="false">VLOOKUP(A2715,EVER!$A$2:$R$2707,1,0)</f>
        <v>#N/A</v>
      </c>
    </row>
    <row r="2716" customFormat="false" ht="15" hidden="false" customHeight="false" outlineLevel="0" collapsed="false">
      <c r="E2716" s="0" t="e">
        <f aca="false">VLOOKUP(A2716,EVER!$A$2:$R$2707,1,0)</f>
        <v>#N/A</v>
      </c>
    </row>
    <row r="2717" customFormat="false" ht="15" hidden="false" customHeight="false" outlineLevel="0" collapsed="false">
      <c r="A2717" s="57" t="s">
        <v>10674</v>
      </c>
      <c r="E2717" s="0" t="e">
        <f aca="false">VLOOKUP(A2717,EVER!$A$2:$R$2707,1,0)</f>
        <v>#N/A</v>
      </c>
    </row>
    <row r="2718" customFormat="false" ht="15" hidden="false" customHeight="false" outlineLevel="0" collapsed="false">
      <c r="E2718" s="0" t="e">
        <f aca="false">VLOOKUP(A2718,EVER!$A$2:$R$2707,1,0)</f>
        <v>#N/A</v>
      </c>
    </row>
    <row r="2719" customFormat="false" ht="15" hidden="false" customHeight="false" outlineLevel="0" collapsed="false">
      <c r="A2719" s="56" t="s">
        <v>8412</v>
      </c>
      <c r="E2719" s="0" t="e">
        <f aca="false">VLOOKUP(A2719,EVER!$A$2:$R$2707,1,0)</f>
        <v>#N/A</v>
      </c>
    </row>
    <row r="2720" customFormat="false" ht="15" hidden="false" customHeight="false" outlineLevel="0" collapsed="false">
      <c r="A2720" s="56" t="s">
        <v>8413</v>
      </c>
      <c r="B2720" s="56" t="s">
        <v>8414</v>
      </c>
      <c r="C2720" s="56" t="s">
        <v>8415</v>
      </c>
      <c r="D2720" s="56" t="s">
        <v>8416</v>
      </c>
      <c r="E2720" s="0" t="e">
        <f aca="false">VLOOKUP(A2720,EVER!$A$2:$R$2707,1,0)</f>
        <v>#N/A</v>
      </c>
    </row>
    <row r="2721" customFormat="false" ht="15" hidden="false" customHeight="false" outlineLevel="0" collapsed="false">
      <c r="A2721" s="32" t="s">
        <v>7426</v>
      </c>
      <c r="B2721" s="32" t="s">
        <v>10675</v>
      </c>
      <c r="C2721" s="32" t="s">
        <v>22</v>
      </c>
      <c r="D2721" s="32" t="n">
        <v>10</v>
      </c>
      <c r="E2721" s="0" t="str">
        <f aca="false">VLOOKUP(A2721,EVER!$A$2:$R$2707,1,0)</f>
        <v>SINC0001</v>
      </c>
    </row>
    <row r="2722" customFormat="false" ht="15" hidden="false" customHeight="false" outlineLevel="0" collapsed="false">
      <c r="A2722" s="32" t="s">
        <v>7430</v>
      </c>
      <c r="B2722" s="32" t="s">
        <v>10676</v>
      </c>
      <c r="C2722" s="32" t="s">
        <v>22</v>
      </c>
      <c r="D2722" s="32" t="n">
        <v>8</v>
      </c>
      <c r="E2722" s="0" t="str">
        <f aca="false">VLOOKUP(A2722,EVER!$A$2:$R$2707,1,0)</f>
        <v>SING0001</v>
      </c>
    </row>
    <row r="2723" customFormat="false" ht="15" hidden="false" customHeight="false" outlineLevel="0" collapsed="false">
      <c r="A2723" s="32" t="s">
        <v>7433</v>
      </c>
      <c r="B2723" s="32" t="s">
        <v>10677</v>
      </c>
      <c r="C2723" s="32" t="s">
        <v>22</v>
      </c>
      <c r="D2723" s="32" t="n">
        <v>4</v>
      </c>
      <c r="E2723" s="0" t="str">
        <f aca="false">VLOOKUP(A2723,EVER!$A$2:$R$2707,1,0)</f>
        <v>SING0002</v>
      </c>
    </row>
    <row r="2724" customFormat="false" ht="15" hidden="false" customHeight="false" outlineLevel="0" collapsed="false">
      <c r="A2724" s="32" t="s">
        <v>7436</v>
      </c>
      <c r="B2724" s="32" t="s">
        <v>10678</v>
      </c>
      <c r="C2724" s="32" t="s">
        <v>22</v>
      </c>
      <c r="D2724" s="32" t="n">
        <v>2</v>
      </c>
      <c r="E2724" s="0" t="str">
        <f aca="false">VLOOKUP(A2724,EVER!$A$2:$R$2707,1,0)</f>
        <v>SING0003</v>
      </c>
    </row>
    <row r="2725" customFormat="false" ht="15" hidden="false" customHeight="false" outlineLevel="0" collapsed="false">
      <c r="A2725" s="32" t="s">
        <v>7438</v>
      </c>
      <c r="B2725" s="32" t="s">
        <v>10679</v>
      </c>
      <c r="C2725" s="32" t="s">
        <v>22</v>
      </c>
      <c r="D2725" s="32" t="n">
        <v>5</v>
      </c>
      <c r="E2725" s="0" t="str">
        <f aca="false">VLOOKUP(A2725,EVER!$A$2:$R$2707,1,0)</f>
        <v>SING0004</v>
      </c>
    </row>
    <row r="2726" customFormat="false" ht="15" hidden="false" customHeight="false" outlineLevel="0" collapsed="false">
      <c r="A2726" s="32" t="s">
        <v>7441</v>
      </c>
      <c r="B2726" s="32" t="s">
        <v>10680</v>
      </c>
      <c r="C2726" s="32" t="s">
        <v>22</v>
      </c>
      <c r="D2726" s="32" t="n">
        <v>9</v>
      </c>
      <c r="E2726" s="0" t="str">
        <f aca="false">VLOOKUP(A2726,EVER!$A$2:$R$2707,1,0)</f>
        <v>SING0005</v>
      </c>
    </row>
    <row r="2727" customFormat="false" ht="15" hidden="false" customHeight="false" outlineLevel="0" collapsed="false">
      <c r="A2727" s="32" t="s">
        <v>7445</v>
      </c>
      <c r="B2727" s="32" t="s">
        <v>10681</v>
      </c>
      <c r="C2727" s="32" t="s">
        <v>22</v>
      </c>
      <c r="D2727" s="32" t="n">
        <v>3</v>
      </c>
      <c r="E2727" s="0" t="str">
        <f aca="false">VLOOKUP(A2727,EVER!$A$2:$R$2707,1,0)</f>
        <v>SING0006</v>
      </c>
    </row>
    <row r="2728" customFormat="false" ht="15" hidden="false" customHeight="false" outlineLevel="0" collapsed="false">
      <c r="A2728" s="32" t="s">
        <v>7448</v>
      </c>
      <c r="B2728" s="32" t="s">
        <v>10682</v>
      </c>
      <c r="C2728" s="32" t="s">
        <v>22</v>
      </c>
      <c r="D2728" s="32" t="n">
        <v>5</v>
      </c>
      <c r="E2728" s="0" t="str">
        <f aca="false">VLOOKUP(A2728,EVER!$A$2:$R$2707,1,0)</f>
        <v>SING0008</v>
      </c>
    </row>
    <row r="2729" customFormat="false" ht="15" hidden="false" customHeight="false" outlineLevel="0" collapsed="false">
      <c r="A2729" s="32" t="s">
        <v>7451</v>
      </c>
      <c r="B2729" s="32" t="s">
        <v>10683</v>
      </c>
      <c r="C2729" s="32" t="s">
        <v>22</v>
      </c>
      <c r="D2729" s="32" t="n">
        <v>1</v>
      </c>
      <c r="E2729" s="0" t="str">
        <f aca="false">VLOOKUP(A2729,EVER!$A$2:$R$2707,1,0)</f>
        <v>SING0011</v>
      </c>
    </row>
    <row r="2730" customFormat="false" ht="15" hidden="false" customHeight="false" outlineLevel="0" collapsed="false">
      <c r="A2730" s="32" t="s">
        <v>7454</v>
      </c>
      <c r="B2730" s="32" t="s">
        <v>10684</v>
      </c>
      <c r="C2730" s="32" t="s">
        <v>22</v>
      </c>
      <c r="D2730" s="32" t="n">
        <v>14</v>
      </c>
      <c r="E2730" s="0" t="str">
        <f aca="false">VLOOKUP(A2730,EVER!$A$2:$R$2707,1,0)</f>
        <v>SING0012</v>
      </c>
    </row>
    <row r="2731" customFormat="false" ht="15" hidden="false" customHeight="false" outlineLevel="0" collapsed="false">
      <c r="A2731" s="32" t="s">
        <v>7457</v>
      </c>
      <c r="B2731" s="32" t="s">
        <v>10685</v>
      </c>
      <c r="C2731" s="32" t="s">
        <v>22</v>
      </c>
      <c r="D2731" s="32" t="n">
        <v>1</v>
      </c>
      <c r="E2731" s="0" t="str">
        <f aca="false">VLOOKUP(A2731,EVER!$A$2:$R$2707,1,0)</f>
        <v>SING0013</v>
      </c>
    </row>
    <row r="2732" customFormat="false" ht="15" hidden="false" customHeight="false" outlineLevel="0" collapsed="false">
      <c r="E2732" s="0" t="e">
        <f aca="false">VLOOKUP(A2732,EVER!$A$2:$R$2707,1,0)</f>
        <v>#N/A</v>
      </c>
    </row>
    <row r="2733" customFormat="false" ht="15" hidden="false" customHeight="false" outlineLevel="0" collapsed="false">
      <c r="A2733" s="32" t="s">
        <v>7460</v>
      </c>
      <c r="B2733" s="32" t="s">
        <v>10686</v>
      </c>
      <c r="C2733" s="32" t="s">
        <v>22</v>
      </c>
      <c r="D2733" s="32" t="n">
        <v>2</v>
      </c>
      <c r="E2733" s="0" t="str">
        <f aca="false">VLOOKUP(A2733,EVER!$A$2:$R$2707,1,0)</f>
        <v>SOPO0001</v>
      </c>
    </row>
    <row r="2734" customFormat="false" ht="15" hidden="false" customHeight="false" outlineLevel="0" collapsed="false">
      <c r="A2734" s="32" t="s">
        <v>7464</v>
      </c>
      <c r="B2734" s="32" t="s">
        <v>10687</v>
      </c>
      <c r="C2734" s="32" t="s">
        <v>22</v>
      </c>
      <c r="D2734" s="32" t="n">
        <v>2</v>
      </c>
      <c r="E2734" s="0" t="str">
        <f aca="false">VLOOKUP(A2734,EVER!$A$2:$R$2707,1,0)</f>
        <v>SOPO0002</v>
      </c>
    </row>
    <row r="2735" customFormat="false" ht="15" hidden="false" customHeight="false" outlineLevel="0" collapsed="false">
      <c r="A2735" s="32" t="s">
        <v>7467</v>
      </c>
      <c r="B2735" s="32" t="s">
        <v>10688</v>
      </c>
      <c r="C2735" s="32" t="s">
        <v>22</v>
      </c>
      <c r="D2735" s="32" t="n">
        <v>1</v>
      </c>
      <c r="E2735" s="0" t="str">
        <f aca="false">VLOOKUP(A2735,EVER!$A$2:$R$2707,1,0)</f>
        <v>SOPO0003</v>
      </c>
    </row>
    <row r="2736" customFormat="false" ht="15" hidden="false" customHeight="false" outlineLevel="0" collapsed="false">
      <c r="A2736" s="32" t="s">
        <v>7470</v>
      </c>
      <c r="B2736" s="32" t="s">
        <v>10689</v>
      </c>
      <c r="C2736" s="32" t="s">
        <v>22</v>
      </c>
      <c r="D2736" s="32" t="n">
        <v>0</v>
      </c>
      <c r="E2736" s="0" t="str">
        <f aca="false">VLOOKUP(A2736,EVER!$A$2:$R$2707,1,0)</f>
        <v>SOPO0004</v>
      </c>
    </row>
    <row r="2737" customFormat="false" ht="15" hidden="false" customHeight="false" outlineLevel="0" collapsed="false">
      <c r="A2737" s="32" t="s">
        <v>7473</v>
      </c>
      <c r="B2737" s="32" t="s">
        <v>10690</v>
      </c>
      <c r="C2737" s="32" t="s">
        <v>22</v>
      </c>
      <c r="D2737" s="32" t="n">
        <v>1</v>
      </c>
      <c r="E2737" s="0" t="str">
        <f aca="false">VLOOKUP(A2737,EVER!$A$2:$R$2707,1,0)</f>
        <v>SOPO0005</v>
      </c>
    </row>
    <row r="2738" customFormat="false" ht="15" hidden="false" customHeight="false" outlineLevel="0" collapsed="false">
      <c r="A2738" s="32" t="s">
        <v>7476</v>
      </c>
      <c r="B2738" s="32" t="s">
        <v>10691</v>
      </c>
      <c r="C2738" s="32" t="s">
        <v>22</v>
      </c>
      <c r="D2738" s="32" t="n">
        <v>10</v>
      </c>
      <c r="E2738" s="0" t="str">
        <f aca="false">VLOOKUP(A2738,EVER!$A$2:$R$2707,1,0)</f>
        <v>SOPO0006</v>
      </c>
    </row>
    <row r="2739" customFormat="false" ht="15" hidden="false" customHeight="false" outlineLevel="0" collapsed="false">
      <c r="A2739" s="32" t="s">
        <v>7479</v>
      </c>
      <c r="B2739" s="32" t="s">
        <v>10692</v>
      </c>
      <c r="C2739" s="32" t="s">
        <v>22</v>
      </c>
      <c r="D2739" s="32" t="n">
        <v>1</v>
      </c>
      <c r="E2739" s="0" t="str">
        <f aca="false">VLOOKUP(A2739,EVER!$A$2:$R$2707,1,0)</f>
        <v>SOPO0007</v>
      </c>
    </row>
    <row r="2740" customFormat="false" ht="15" hidden="false" customHeight="false" outlineLevel="0" collapsed="false">
      <c r="A2740" s="32" t="s">
        <v>7482</v>
      </c>
      <c r="B2740" s="32" t="s">
        <v>10693</v>
      </c>
      <c r="C2740" s="32" t="s">
        <v>22</v>
      </c>
      <c r="D2740" s="32" t="n">
        <v>1</v>
      </c>
      <c r="E2740" s="0" t="str">
        <f aca="false">VLOOKUP(A2740,EVER!$A$2:$R$2707,1,0)</f>
        <v>SOPO0008</v>
      </c>
    </row>
    <row r="2741" customFormat="false" ht="15" hidden="false" customHeight="false" outlineLevel="0" collapsed="false">
      <c r="A2741" s="32" t="s">
        <v>7485</v>
      </c>
      <c r="B2741" s="32" t="s">
        <v>10694</v>
      </c>
      <c r="C2741" s="32" t="s">
        <v>22</v>
      </c>
      <c r="D2741" s="32" t="n">
        <v>1</v>
      </c>
      <c r="E2741" s="0" t="str">
        <f aca="false">VLOOKUP(A2741,EVER!$A$2:$R$2707,1,0)</f>
        <v>SOPO0009</v>
      </c>
    </row>
    <row r="2742" customFormat="false" ht="15" hidden="false" customHeight="false" outlineLevel="0" collapsed="false">
      <c r="E2742" s="0" t="e">
        <f aca="false">VLOOKUP(A2742,EVER!$A$2:$R$2707,1,0)</f>
        <v>#N/A</v>
      </c>
    </row>
    <row r="2743" customFormat="false" ht="15" hidden="false" customHeight="false" outlineLevel="0" collapsed="false">
      <c r="A2743" s="32" t="s">
        <v>7488</v>
      </c>
      <c r="B2743" s="32" t="s">
        <v>10695</v>
      </c>
      <c r="C2743" s="32" t="s">
        <v>22</v>
      </c>
      <c r="D2743" s="32" t="n">
        <v>10</v>
      </c>
      <c r="E2743" s="0" t="str">
        <f aca="false">VLOOKUP(A2743,EVER!$A$2:$R$2707,1,0)</f>
        <v>SUPL0001</v>
      </c>
    </row>
    <row r="2744" customFormat="false" ht="15" hidden="false" customHeight="false" outlineLevel="0" collapsed="false">
      <c r="E2744" s="0" t="e">
        <f aca="false">VLOOKUP(A2744,EVER!$A$2:$R$2707,1,0)</f>
        <v>#N/A</v>
      </c>
    </row>
    <row r="2745" customFormat="false" ht="15" hidden="false" customHeight="false" outlineLevel="0" collapsed="false">
      <c r="A2745" s="32" t="s">
        <v>7492</v>
      </c>
      <c r="B2745" s="32" t="s">
        <v>10696</v>
      </c>
      <c r="C2745" s="32" t="s">
        <v>22</v>
      </c>
      <c r="D2745" s="32" t="n">
        <v>13</v>
      </c>
      <c r="E2745" s="0" t="str">
        <f aca="false">VLOOKUP(A2745,EVER!$A$2:$R$2707,1,0)</f>
        <v>TAPA0001</v>
      </c>
    </row>
    <row r="2746" customFormat="false" ht="15" hidden="false" customHeight="false" outlineLevel="0" collapsed="false">
      <c r="A2746" s="32" t="s">
        <v>7497</v>
      </c>
      <c r="B2746" s="32" t="s">
        <v>10697</v>
      </c>
      <c r="C2746" s="32" t="s">
        <v>22</v>
      </c>
      <c r="D2746" s="32" t="n">
        <v>1</v>
      </c>
      <c r="E2746" s="0" t="str">
        <f aca="false">VLOOKUP(A2746,EVER!$A$2:$R$2707,1,0)</f>
        <v>TAPA00010</v>
      </c>
    </row>
    <row r="2747" customFormat="false" ht="15" hidden="false" customHeight="false" outlineLevel="0" collapsed="false">
      <c r="A2747" s="32" t="s">
        <v>7500</v>
      </c>
      <c r="B2747" s="32" t="s">
        <v>10698</v>
      </c>
      <c r="C2747" s="32" t="s">
        <v>22</v>
      </c>
      <c r="D2747" s="32" t="n">
        <v>0</v>
      </c>
      <c r="E2747" s="0" t="str">
        <f aca="false">VLOOKUP(A2747,EVER!$A$2:$R$2707,1,0)</f>
        <v>TAPA00011</v>
      </c>
    </row>
    <row r="2748" customFormat="false" ht="15" hidden="false" customHeight="false" outlineLevel="0" collapsed="false">
      <c r="A2748" s="32" t="s">
        <v>8291</v>
      </c>
      <c r="B2748" s="32" t="s">
        <v>10699</v>
      </c>
      <c r="C2748" s="32" t="s">
        <v>8421</v>
      </c>
      <c r="D2748" s="32" t="n">
        <v>2</v>
      </c>
      <c r="E2748" s="0" t="str">
        <f aca="false">VLOOKUP(A2748,EVER!$A$2:$R$2707,1,0)</f>
        <v>TAPA00012</v>
      </c>
    </row>
    <row r="2749" customFormat="false" ht="15" hidden="false" customHeight="false" outlineLevel="0" collapsed="false">
      <c r="A2749" s="32" t="s">
        <v>7503</v>
      </c>
      <c r="B2749" s="32" t="s">
        <v>10698</v>
      </c>
      <c r="C2749" s="32" t="s">
        <v>22</v>
      </c>
      <c r="D2749" s="32" t="n">
        <v>3</v>
      </c>
      <c r="E2749" s="0" t="str">
        <f aca="false">VLOOKUP(A2749,EVER!$A$2:$R$2707,1,0)</f>
        <v>TAPA00013</v>
      </c>
    </row>
    <row r="2750" customFormat="false" ht="15" hidden="false" customHeight="false" outlineLevel="0" collapsed="false">
      <c r="A2750" s="32" t="s">
        <v>7506</v>
      </c>
      <c r="B2750" s="32" t="s">
        <v>10700</v>
      </c>
      <c r="C2750" s="32" t="s">
        <v>22</v>
      </c>
      <c r="D2750" s="32" t="n">
        <v>4</v>
      </c>
      <c r="E2750" s="0" t="str">
        <f aca="false">VLOOKUP(A2750,EVER!$A$2:$R$2707,1,0)</f>
        <v>TAPA00014</v>
      </c>
    </row>
    <row r="2751" customFormat="false" ht="15" hidden="false" customHeight="false" outlineLevel="0" collapsed="false">
      <c r="A2751" s="32" t="s">
        <v>7510</v>
      </c>
      <c r="B2751" s="32" t="s">
        <v>10701</v>
      </c>
      <c r="C2751" s="32" t="s">
        <v>22</v>
      </c>
      <c r="D2751" s="32" t="n">
        <v>4</v>
      </c>
      <c r="E2751" s="0" t="str">
        <f aca="false">VLOOKUP(A2751,EVER!$A$2:$R$2707,1,0)</f>
        <v>TAPA0003</v>
      </c>
    </row>
    <row r="2752" customFormat="false" ht="15" hidden="false" customHeight="false" outlineLevel="0" collapsed="false">
      <c r="A2752" s="32" t="s">
        <v>10702</v>
      </c>
      <c r="E2752" s="0" t="e">
        <f aca="false">VLOOKUP(A2752,EVER!$A$2:$R$2707,1,0)</f>
        <v>#N/A</v>
      </c>
    </row>
    <row r="2753" customFormat="false" ht="15" hidden="false" customHeight="false" outlineLevel="0" collapsed="false">
      <c r="A2753" s="32" t="s">
        <v>7514</v>
      </c>
      <c r="B2753" s="32" t="s">
        <v>10703</v>
      </c>
      <c r="C2753" s="32" t="s">
        <v>22</v>
      </c>
      <c r="D2753" s="32" t="n">
        <v>7</v>
      </c>
      <c r="E2753" s="0" t="str">
        <f aca="false">VLOOKUP(A2753,EVER!$A$2:$R$2707,1,0)</f>
        <v>TAPA0004</v>
      </c>
    </row>
    <row r="2754" customFormat="false" ht="15" hidden="false" customHeight="false" outlineLevel="0" collapsed="false">
      <c r="A2754" s="32" t="s">
        <v>10702</v>
      </c>
      <c r="E2754" s="0" t="e">
        <f aca="false">VLOOKUP(A2754,EVER!$A$2:$R$2707,1,0)</f>
        <v>#N/A</v>
      </c>
    </row>
    <row r="2755" customFormat="false" ht="15" hidden="false" customHeight="false" outlineLevel="0" collapsed="false">
      <c r="A2755" s="32" t="s">
        <v>7518</v>
      </c>
      <c r="B2755" s="32" t="s">
        <v>10704</v>
      </c>
      <c r="C2755" s="32" t="s">
        <v>22</v>
      </c>
      <c r="D2755" s="32" t="n">
        <v>4</v>
      </c>
      <c r="E2755" s="0" t="str">
        <f aca="false">VLOOKUP(A2755,EVER!$A$2:$R$2707,1,0)</f>
        <v>TAPA0005</v>
      </c>
    </row>
    <row r="2756" customFormat="false" ht="15" hidden="false" customHeight="false" outlineLevel="0" collapsed="false">
      <c r="A2756" s="32" t="s">
        <v>7522</v>
      </c>
      <c r="B2756" s="32" t="s">
        <v>10705</v>
      </c>
      <c r="C2756" s="32" t="s">
        <v>22</v>
      </c>
      <c r="D2756" s="32" t="n">
        <v>1</v>
      </c>
      <c r="E2756" s="0" t="str">
        <f aca="false">VLOOKUP(A2756,EVER!$A$2:$R$2707,1,0)</f>
        <v>TAPA0006</v>
      </c>
    </row>
    <row r="2757" customFormat="false" ht="15" hidden="false" customHeight="false" outlineLevel="0" collapsed="false">
      <c r="A2757" s="32" t="s">
        <v>7526</v>
      </c>
      <c r="B2757" s="32" t="s">
        <v>10706</v>
      </c>
      <c r="C2757" s="32" t="s">
        <v>22</v>
      </c>
      <c r="D2757" s="32" t="n">
        <v>1</v>
      </c>
      <c r="E2757" s="0" t="str">
        <f aca="false">VLOOKUP(A2757,EVER!$A$2:$R$2707,1,0)</f>
        <v>TAPA0007</v>
      </c>
    </row>
    <row r="2758" customFormat="false" ht="15" hidden="false" customHeight="false" outlineLevel="0" collapsed="false">
      <c r="A2758" s="32" t="s">
        <v>7530</v>
      </c>
      <c r="B2758" s="32" t="s">
        <v>10707</v>
      </c>
      <c r="C2758" s="32" t="s">
        <v>22</v>
      </c>
      <c r="D2758" s="32" t="n">
        <v>0</v>
      </c>
      <c r="E2758" s="0" t="str">
        <f aca="false">VLOOKUP(A2758,EVER!$A$2:$R$2707,1,0)</f>
        <v>TAPA0008</v>
      </c>
    </row>
    <row r="2759" customFormat="false" ht="15" hidden="false" customHeight="false" outlineLevel="0" collapsed="false">
      <c r="A2759" s="32" t="s">
        <v>7534</v>
      </c>
      <c r="B2759" s="32" t="s">
        <v>10708</v>
      </c>
      <c r="C2759" s="32" t="s">
        <v>22</v>
      </c>
      <c r="D2759" s="32" t="n">
        <v>12</v>
      </c>
      <c r="E2759" s="0" t="str">
        <f aca="false">VLOOKUP(A2759,EVER!$A$2:$R$2707,1,0)</f>
        <v>TAPA0009</v>
      </c>
    </row>
    <row r="2760" customFormat="false" ht="15" hidden="false" customHeight="false" outlineLevel="0" collapsed="false">
      <c r="E2760" s="0" t="e">
        <f aca="false">VLOOKUP(A2760,EVER!$A$2:$R$2707,1,0)</f>
        <v>#N/A</v>
      </c>
    </row>
    <row r="2761" customFormat="false" ht="15" hidden="false" customHeight="false" outlineLevel="0" collapsed="false">
      <c r="A2761" s="57" t="s">
        <v>10709</v>
      </c>
      <c r="E2761" s="0" t="e">
        <f aca="false">VLOOKUP(A2761,EVER!$A$2:$R$2707,1,0)</f>
        <v>#N/A</v>
      </c>
    </row>
    <row r="2762" customFormat="false" ht="15" hidden="false" customHeight="false" outlineLevel="0" collapsed="false">
      <c r="E2762" s="0" t="e">
        <f aca="false">VLOOKUP(A2762,EVER!$A$2:$R$2707,1,0)</f>
        <v>#N/A</v>
      </c>
    </row>
    <row r="2763" customFormat="false" ht="15" hidden="false" customHeight="false" outlineLevel="0" collapsed="false">
      <c r="A2763" s="56" t="s">
        <v>8412</v>
      </c>
      <c r="E2763" s="0" t="e">
        <f aca="false">VLOOKUP(A2763,EVER!$A$2:$R$2707,1,0)</f>
        <v>#N/A</v>
      </c>
    </row>
    <row r="2764" customFormat="false" ht="15" hidden="false" customHeight="false" outlineLevel="0" collapsed="false">
      <c r="A2764" s="56" t="s">
        <v>8413</v>
      </c>
      <c r="B2764" s="56" t="s">
        <v>8414</v>
      </c>
      <c r="C2764" s="56" t="s">
        <v>8415</v>
      </c>
      <c r="D2764" s="56" t="s">
        <v>8416</v>
      </c>
      <c r="E2764" s="0" t="e">
        <f aca="false">VLOOKUP(A2764,EVER!$A$2:$R$2707,1,0)</f>
        <v>#N/A</v>
      </c>
    </row>
    <row r="2765" customFormat="false" ht="15" hidden="false" customHeight="false" outlineLevel="0" collapsed="false">
      <c r="A2765" s="32" t="s">
        <v>10710</v>
      </c>
      <c r="B2765" s="32" t="s">
        <v>10711</v>
      </c>
      <c r="C2765" s="32" t="s">
        <v>8639</v>
      </c>
      <c r="D2765" s="32" t="n">
        <v>3</v>
      </c>
      <c r="E2765" s="0" t="e">
        <f aca="false">VLOOKUP(A2765,EVER!$A$2:$R$2707,1,0)</f>
        <v>#N/A</v>
      </c>
    </row>
    <row r="2766" customFormat="false" ht="15" hidden="false" customHeight="false" outlineLevel="0" collapsed="false">
      <c r="A2766" s="32" t="s">
        <v>10712</v>
      </c>
      <c r="B2766" s="32" t="s">
        <v>10713</v>
      </c>
      <c r="C2766" s="32" t="s">
        <v>8639</v>
      </c>
      <c r="D2766" s="32" t="n">
        <v>6</v>
      </c>
      <c r="E2766" s="0" t="e">
        <f aca="false">VLOOKUP(A2766,EVER!$A$2:$R$2707,1,0)</f>
        <v>#N/A</v>
      </c>
    </row>
    <row r="2767" customFormat="false" ht="15" hidden="false" customHeight="false" outlineLevel="0" collapsed="false">
      <c r="A2767" s="32" t="s">
        <v>8296</v>
      </c>
      <c r="B2767" s="32" t="s">
        <v>10714</v>
      </c>
      <c r="C2767" s="32" t="s">
        <v>8421</v>
      </c>
      <c r="D2767" s="32" t="n">
        <v>3</v>
      </c>
      <c r="E2767" s="0" t="str">
        <f aca="false">VLOOKUP(A2767,EVER!$A$2:$R$2707,1,0)</f>
        <v>TAPA0015</v>
      </c>
    </row>
    <row r="2768" customFormat="false" ht="15" hidden="false" customHeight="false" outlineLevel="0" collapsed="false">
      <c r="E2768" s="0" t="e">
        <f aca="false">VLOOKUP(A2768,EVER!$A$2:$R$2707,1,0)</f>
        <v>#N/A</v>
      </c>
    </row>
    <row r="2769" customFormat="false" ht="15" hidden="false" customHeight="false" outlineLevel="0" collapsed="false">
      <c r="A2769" s="32" t="s">
        <v>7538</v>
      </c>
      <c r="B2769" s="32" t="s">
        <v>10715</v>
      </c>
      <c r="C2769" s="32" t="s">
        <v>22</v>
      </c>
      <c r="D2769" s="32" t="n">
        <v>0</v>
      </c>
      <c r="E2769" s="0" t="str">
        <f aca="false">VLOOKUP(A2769,EVER!$A$2:$R$2707,1,0)</f>
        <v>TAPO0001</v>
      </c>
    </row>
    <row r="2770" customFormat="false" ht="15" hidden="false" customHeight="false" outlineLevel="0" collapsed="false">
      <c r="A2770" s="32" t="s">
        <v>7542</v>
      </c>
      <c r="B2770" s="32" t="s">
        <v>10716</v>
      </c>
      <c r="C2770" s="32" t="s">
        <v>22</v>
      </c>
      <c r="D2770" s="32" t="n">
        <v>13</v>
      </c>
      <c r="E2770" s="0" t="str">
        <f aca="false">VLOOKUP(A2770,EVER!$A$2:$R$2707,1,0)</f>
        <v>TAPO0002</v>
      </c>
    </row>
    <row r="2771" customFormat="false" ht="15" hidden="false" customHeight="false" outlineLevel="0" collapsed="false">
      <c r="A2771" s="32" t="s">
        <v>7544</v>
      </c>
      <c r="B2771" s="32" t="s">
        <v>10717</v>
      </c>
      <c r="C2771" s="32" t="s">
        <v>22</v>
      </c>
      <c r="D2771" s="32" t="n">
        <v>19</v>
      </c>
      <c r="E2771" s="0" t="str">
        <f aca="false">VLOOKUP(A2771,EVER!$A$2:$R$2707,1,0)</f>
        <v>TAPO0003</v>
      </c>
    </row>
    <row r="2772" customFormat="false" ht="15" hidden="false" customHeight="false" outlineLevel="0" collapsed="false">
      <c r="A2772" s="32" t="s">
        <v>7546</v>
      </c>
      <c r="B2772" s="32" t="s">
        <v>10717</v>
      </c>
      <c r="C2772" s="32" t="s">
        <v>22</v>
      </c>
      <c r="D2772" s="32" t="n">
        <v>14</v>
      </c>
      <c r="E2772" s="0" t="str">
        <f aca="false">VLOOKUP(A2772,EVER!$A$2:$R$2707,1,0)</f>
        <v>TAPO0004</v>
      </c>
    </row>
    <row r="2773" customFormat="false" ht="15" hidden="false" customHeight="false" outlineLevel="0" collapsed="false">
      <c r="A2773" s="32" t="s">
        <v>7548</v>
      </c>
      <c r="B2773" s="32" t="s">
        <v>10718</v>
      </c>
      <c r="C2773" s="32" t="s">
        <v>22</v>
      </c>
      <c r="D2773" s="32" t="n">
        <v>22</v>
      </c>
      <c r="E2773" s="0" t="str">
        <f aca="false">VLOOKUP(A2773,EVER!$A$2:$R$2707,1,0)</f>
        <v>TAPO0005</v>
      </c>
    </row>
    <row r="2774" customFormat="false" ht="15" hidden="false" customHeight="false" outlineLevel="0" collapsed="false">
      <c r="A2774" s="32" t="s">
        <v>7550</v>
      </c>
      <c r="B2774" s="32" t="s">
        <v>10719</v>
      </c>
      <c r="C2774" s="32" t="s">
        <v>22</v>
      </c>
      <c r="D2774" s="32" t="n">
        <v>0</v>
      </c>
      <c r="E2774" s="0" t="str">
        <f aca="false">VLOOKUP(A2774,EVER!$A$2:$R$2707,1,0)</f>
        <v>TAPO0006</v>
      </c>
    </row>
    <row r="2775" customFormat="false" ht="15" hidden="false" customHeight="false" outlineLevel="0" collapsed="false">
      <c r="A2775" s="32" t="s">
        <v>7552</v>
      </c>
      <c r="B2775" s="32" t="s">
        <v>10720</v>
      </c>
      <c r="C2775" s="32" t="s">
        <v>22</v>
      </c>
      <c r="D2775" s="32" t="n">
        <v>5</v>
      </c>
      <c r="E2775" s="0" t="str">
        <f aca="false">VLOOKUP(A2775,EVER!$A$2:$R$2707,1,0)</f>
        <v>TAPO0007</v>
      </c>
    </row>
    <row r="2776" customFormat="false" ht="15" hidden="false" customHeight="false" outlineLevel="0" collapsed="false">
      <c r="E2776" s="0" t="e">
        <f aca="false">VLOOKUP(A2776,EVER!$A$2:$R$2707,1,0)</f>
        <v>#N/A</v>
      </c>
    </row>
    <row r="2777" customFormat="false" ht="15" hidden="false" customHeight="false" outlineLevel="0" collapsed="false">
      <c r="A2777" s="32" t="s">
        <v>7554</v>
      </c>
      <c r="B2777" s="32" t="s">
        <v>10721</v>
      </c>
      <c r="C2777" s="32" t="s">
        <v>22</v>
      </c>
      <c r="D2777" s="32" t="n">
        <v>140</v>
      </c>
      <c r="E2777" s="0" t="str">
        <f aca="false">VLOOKUP(A2777,EVER!$A$2:$R$2707,1,0)</f>
        <v>TEJO0002</v>
      </c>
    </row>
    <row r="2778" customFormat="false" ht="15" hidden="false" customHeight="false" outlineLevel="0" collapsed="false">
      <c r="E2778" s="0" t="e">
        <f aca="false">VLOOKUP(A2778,EVER!$A$2:$R$2707,1,0)</f>
        <v>#N/A</v>
      </c>
    </row>
    <row r="2779" customFormat="false" ht="15" hidden="false" customHeight="false" outlineLevel="0" collapsed="false">
      <c r="A2779" s="32" t="s">
        <v>7558</v>
      </c>
      <c r="B2779" s="32" t="s">
        <v>10722</v>
      </c>
      <c r="C2779" s="32" t="s">
        <v>22</v>
      </c>
      <c r="D2779" s="32" t="n">
        <v>1</v>
      </c>
      <c r="E2779" s="0" t="str">
        <f aca="false">VLOOKUP(A2779,EVER!$A$2:$R$2707,1,0)</f>
        <v>TERM0001</v>
      </c>
    </row>
    <row r="2780" customFormat="false" ht="15" hidden="false" customHeight="false" outlineLevel="0" collapsed="false">
      <c r="A2780" s="32" t="s">
        <v>7564</v>
      </c>
      <c r="B2780" s="32" t="s">
        <v>10723</v>
      </c>
      <c r="C2780" s="32" t="s">
        <v>22</v>
      </c>
      <c r="D2780" s="32" t="n">
        <v>17</v>
      </c>
      <c r="E2780" s="0" t="str">
        <f aca="false">VLOOKUP(A2780,EVER!$A$2:$R$2707,1,0)</f>
        <v>TERM0002</v>
      </c>
    </row>
    <row r="2781" customFormat="false" ht="15" hidden="false" customHeight="false" outlineLevel="0" collapsed="false">
      <c r="A2781" s="32" t="s">
        <v>7567</v>
      </c>
      <c r="B2781" s="32" t="s">
        <v>10724</v>
      </c>
      <c r="C2781" s="32" t="s">
        <v>22</v>
      </c>
      <c r="D2781" s="32" t="n">
        <v>1</v>
      </c>
      <c r="E2781" s="0" t="str">
        <f aca="false">VLOOKUP(A2781,EVER!$A$2:$R$2707,1,0)</f>
        <v>TERM0003</v>
      </c>
    </row>
    <row r="2782" customFormat="false" ht="15" hidden="false" customHeight="false" outlineLevel="0" collapsed="false">
      <c r="A2782" s="32" t="s">
        <v>7571</v>
      </c>
      <c r="B2782" s="32" t="s">
        <v>10725</v>
      </c>
      <c r="C2782" s="32" t="s">
        <v>22</v>
      </c>
      <c r="D2782" s="32" t="n">
        <v>3</v>
      </c>
      <c r="E2782" s="0" t="str">
        <f aca="false">VLOOKUP(A2782,EVER!$A$2:$R$2707,1,0)</f>
        <v>TERM0004</v>
      </c>
    </row>
    <row r="2783" customFormat="false" ht="15" hidden="false" customHeight="false" outlineLevel="0" collapsed="false">
      <c r="A2783" s="32" t="s">
        <v>8300</v>
      </c>
      <c r="B2783" s="32" t="s">
        <v>10726</v>
      </c>
      <c r="C2783" s="32" t="s">
        <v>8421</v>
      </c>
      <c r="D2783" s="32" t="n">
        <v>10</v>
      </c>
      <c r="E2783" s="0" t="str">
        <f aca="false">VLOOKUP(A2783,EVER!$A$2:$R$2707,1,0)</f>
        <v>TERM0005</v>
      </c>
    </row>
    <row r="2784" customFormat="false" ht="15" hidden="false" customHeight="false" outlineLevel="0" collapsed="false">
      <c r="A2784" s="32" t="s">
        <v>7576</v>
      </c>
      <c r="B2784" s="32" t="s">
        <v>10727</v>
      </c>
      <c r="C2784" s="32" t="s">
        <v>22</v>
      </c>
      <c r="D2784" s="32" t="n">
        <v>14</v>
      </c>
      <c r="E2784" s="0" t="str">
        <f aca="false">VLOOKUP(A2784,EVER!$A$2:$R$2707,1,0)</f>
        <v>TERM0006</v>
      </c>
    </row>
    <row r="2785" customFormat="false" ht="15" hidden="false" customHeight="false" outlineLevel="0" collapsed="false">
      <c r="A2785" s="32" t="s">
        <v>7580</v>
      </c>
      <c r="B2785" s="32" t="s">
        <v>10728</v>
      </c>
      <c r="C2785" s="32" t="s">
        <v>22</v>
      </c>
      <c r="D2785" s="32" t="n">
        <v>3</v>
      </c>
      <c r="E2785" s="0" t="str">
        <f aca="false">VLOOKUP(A2785,EVER!$A$2:$R$2707,1,0)</f>
        <v>TERM0007</v>
      </c>
    </row>
    <row r="2786" customFormat="false" ht="15" hidden="false" customHeight="false" outlineLevel="0" collapsed="false">
      <c r="A2786" s="32" t="s">
        <v>10528</v>
      </c>
      <c r="E2786" s="0" t="e">
        <f aca="false">VLOOKUP(A2786,EVER!$A$2:$R$2707,1,0)</f>
        <v>#N/A</v>
      </c>
    </row>
    <row r="2787" customFormat="false" ht="15" hidden="false" customHeight="false" outlineLevel="0" collapsed="false">
      <c r="A2787" s="32" t="s">
        <v>7584</v>
      </c>
      <c r="B2787" s="32" t="s">
        <v>10729</v>
      </c>
      <c r="C2787" s="32" t="s">
        <v>22</v>
      </c>
      <c r="D2787" s="32" t="n">
        <v>3</v>
      </c>
      <c r="E2787" s="0" t="str">
        <f aca="false">VLOOKUP(A2787,EVER!$A$2:$R$2707,1,0)</f>
        <v>TERM0008</v>
      </c>
    </row>
    <row r="2788" customFormat="false" ht="15" hidden="false" customHeight="false" outlineLevel="0" collapsed="false">
      <c r="A2788" s="32" t="s">
        <v>7587</v>
      </c>
      <c r="B2788" s="32" t="s">
        <v>10730</v>
      </c>
      <c r="C2788" s="32" t="s">
        <v>22</v>
      </c>
      <c r="D2788" s="32" t="n">
        <v>4</v>
      </c>
      <c r="E2788" s="0" t="str">
        <f aca="false">VLOOKUP(A2788,EVER!$A$2:$R$2707,1,0)</f>
        <v>TERM0009</v>
      </c>
    </row>
    <row r="2789" customFormat="false" ht="15" hidden="false" customHeight="false" outlineLevel="0" collapsed="false">
      <c r="A2789" s="32" t="s">
        <v>8304</v>
      </c>
      <c r="B2789" s="32" t="s">
        <v>10731</v>
      </c>
      <c r="C2789" s="32" t="s">
        <v>8421</v>
      </c>
      <c r="D2789" s="32" t="n">
        <v>8</v>
      </c>
      <c r="E2789" s="0" t="str">
        <f aca="false">VLOOKUP(A2789,EVER!$A$2:$R$2707,1,0)</f>
        <v>TERM0010</v>
      </c>
    </row>
    <row r="2790" customFormat="false" ht="15" hidden="false" customHeight="false" outlineLevel="0" collapsed="false">
      <c r="A2790" s="32" t="s">
        <v>7591</v>
      </c>
      <c r="B2790" s="32" t="s">
        <v>10732</v>
      </c>
      <c r="C2790" s="32" t="s">
        <v>22</v>
      </c>
      <c r="D2790" s="32" t="n">
        <v>2</v>
      </c>
      <c r="E2790" s="0" t="str">
        <f aca="false">VLOOKUP(A2790,EVER!$A$2:$R$2707,1,0)</f>
        <v>TERM0012</v>
      </c>
    </row>
    <row r="2791" customFormat="false" ht="15" hidden="false" customHeight="false" outlineLevel="0" collapsed="false">
      <c r="A2791" s="32" t="s">
        <v>7595</v>
      </c>
      <c r="B2791" s="32" t="s">
        <v>10733</v>
      </c>
      <c r="C2791" s="32" t="s">
        <v>22</v>
      </c>
      <c r="D2791" s="32" t="n">
        <v>3</v>
      </c>
      <c r="E2791" s="0" t="str">
        <f aca="false">VLOOKUP(A2791,EVER!$A$2:$R$2707,1,0)</f>
        <v>TERM0013</v>
      </c>
    </row>
    <row r="2792" customFormat="false" ht="15" hidden="false" customHeight="false" outlineLevel="0" collapsed="false">
      <c r="A2792" s="32" t="s">
        <v>10734</v>
      </c>
      <c r="E2792" s="0" t="e">
        <f aca="false">VLOOKUP(A2792,EVER!$A$2:$R$2707,1,0)</f>
        <v>#N/A</v>
      </c>
    </row>
    <row r="2793" customFormat="false" ht="15" hidden="false" customHeight="false" outlineLevel="0" collapsed="false">
      <c r="A2793" s="32" t="s">
        <v>7599</v>
      </c>
      <c r="B2793" s="32" t="s">
        <v>10735</v>
      </c>
      <c r="C2793" s="32" t="s">
        <v>22</v>
      </c>
      <c r="D2793" s="32" t="n">
        <v>10</v>
      </c>
      <c r="E2793" s="0" t="str">
        <f aca="false">VLOOKUP(A2793,EVER!$A$2:$R$2707,1,0)</f>
        <v>TERM0014</v>
      </c>
    </row>
    <row r="2794" customFormat="false" ht="15" hidden="false" customHeight="false" outlineLevel="0" collapsed="false">
      <c r="A2794" s="32" t="s">
        <v>10734</v>
      </c>
      <c r="E2794" s="0" t="e">
        <f aca="false">VLOOKUP(A2794,EVER!$A$2:$R$2707,1,0)</f>
        <v>#N/A</v>
      </c>
    </row>
    <row r="2795" customFormat="false" ht="15" hidden="false" customHeight="false" outlineLevel="0" collapsed="false">
      <c r="A2795" s="32" t="s">
        <v>7603</v>
      </c>
      <c r="B2795" s="32" t="s">
        <v>10736</v>
      </c>
      <c r="C2795" s="32" t="s">
        <v>22</v>
      </c>
      <c r="D2795" s="32" t="n">
        <v>11</v>
      </c>
      <c r="E2795" s="0" t="str">
        <f aca="false">VLOOKUP(A2795,EVER!$A$2:$R$2707,1,0)</f>
        <v>TERM0015</v>
      </c>
    </row>
    <row r="2796" customFormat="false" ht="15" hidden="false" customHeight="false" outlineLevel="0" collapsed="false">
      <c r="A2796" s="32" t="s">
        <v>9527</v>
      </c>
      <c r="E2796" s="0" t="e">
        <f aca="false">VLOOKUP(A2796,EVER!$A$2:$R$2707,1,0)</f>
        <v>#N/A</v>
      </c>
    </row>
    <row r="2797" customFormat="false" ht="15" hidden="false" customHeight="false" outlineLevel="0" collapsed="false">
      <c r="A2797" s="32" t="s">
        <v>8308</v>
      </c>
      <c r="B2797" s="32" t="s">
        <v>10737</v>
      </c>
      <c r="C2797" s="32" t="s">
        <v>8421</v>
      </c>
      <c r="D2797" s="32" t="n">
        <v>10</v>
      </c>
      <c r="E2797" s="0" t="str">
        <f aca="false">VLOOKUP(A2797,EVER!$A$2:$R$2707,1,0)</f>
        <v>TERM0016</v>
      </c>
    </row>
    <row r="2798" customFormat="false" ht="15" hidden="false" customHeight="false" outlineLevel="0" collapsed="false">
      <c r="A2798" s="32" t="s">
        <v>8311</v>
      </c>
      <c r="B2798" s="32" t="s">
        <v>10738</v>
      </c>
      <c r="C2798" s="32" t="s">
        <v>8421</v>
      </c>
      <c r="D2798" s="32" t="n">
        <v>4</v>
      </c>
      <c r="E2798" s="0" t="str">
        <f aca="false">VLOOKUP(A2798,EVER!$A$2:$R$2707,1,0)</f>
        <v>TERM0017</v>
      </c>
    </row>
    <row r="2799" customFormat="false" ht="15" hidden="false" customHeight="false" outlineLevel="0" collapsed="false">
      <c r="E2799" s="0" t="e">
        <f aca="false">VLOOKUP(A2799,EVER!$A$2:$R$2707,1,0)</f>
        <v>#N/A</v>
      </c>
    </row>
    <row r="2800" customFormat="false" ht="15" hidden="false" customHeight="false" outlineLevel="0" collapsed="false">
      <c r="A2800" s="32" t="s">
        <v>7607</v>
      </c>
      <c r="B2800" s="32" t="s">
        <v>10739</v>
      </c>
      <c r="C2800" s="32" t="s">
        <v>22</v>
      </c>
      <c r="D2800" s="32" t="n">
        <v>1</v>
      </c>
      <c r="E2800" s="0" t="str">
        <f aca="false">VLOOKUP(A2800,EVER!$A$2:$R$2707,1,0)</f>
        <v>TESA0001</v>
      </c>
    </row>
    <row r="2801" customFormat="false" ht="15" hidden="false" customHeight="false" outlineLevel="0" collapsed="false">
      <c r="A2801" s="32" t="s">
        <v>7611</v>
      </c>
      <c r="B2801" s="32" t="s">
        <v>10740</v>
      </c>
      <c r="C2801" s="32" t="s">
        <v>22</v>
      </c>
      <c r="D2801" s="32" t="n">
        <v>3</v>
      </c>
      <c r="E2801" s="0" t="str">
        <f aca="false">VLOOKUP(A2801,EVER!$A$2:$R$2707,1,0)</f>
        <v>TESA0004</v>
      </c>
    </row>
    <row r="2802" customFormat="false" ht="15" hidden="false" customHeight="false" outlineLevel="0" collapsed="false">
      <c r="A2802" s="32" t="s">
        <v>7614</v>
      </c>
      <c r="B2802" s="32" t="s">
        <v>10741</v>
      </c>
      <c r="C2802" s="32" t="s">
        <v>22</v>
      </c>
      <c r="D2802" s="32" t="n">
        <v>3</v>
      </c>
      <c r="E2802" s="0" t="str">
        <f aca="false">VLOOKUP(A2802,EVER!$A$2:$R$2707,1,0)</f>
        <v>TESA0005</v>
      </c>
    </row>
    <row r="2803" customFormat="false" ht="15" hidden="false" customHeight="false" outlineLevel="0" collapsed="false">
      <c r="A2803" s="32" t="s">
        <v>7617</v>
      </c>
      <c r="B2803" s="32" t="s">
        <v>10742</v>
      </c>
      <c r="C2803" s="32" t="s">
        <v>22</v>
      </c>
      <c r="D2803" s="32" t="n">
        <v>8</v>
      </c>
      <c r="E2803" s="0" t="str">
        <f aca="false">VLOOKUP(A2803,EVER!$A$2:$R$2707,1,0)</f>
        <v>TESA0006</v>
      </c>
    </row>
    <row r="2804" customFormat="false" ht="15" hidden="false" customHeight="false" outlineLevel="0" collapsed="false">
      <c r="A2804" s="32" t="s">
        <v>7620</v>
      </c>
      <c r="B2804" s="32" t="s">
        <v>10742</v>
      </c>
      <c r="C2804" s="32" t="s">
        <v>22</v>
      </c>
      <c r="D2804" s="32" t="n">
        <v>7</v>
      </c>
      <c r="E2804" s="0" t="str">
        <f aca="false">VLOOKUP(A2804,EVER!$A$2:$R$2707,1,0)</f>
        <v>TESA0007</v>
      </c>
    </row>
    <row r="2805" customFormat="false" ht="15" hidden="false" customHeight="false" outlineLevel="0" collapsed="false">
      <c r="E2805" s="0" t="e">
        <f aca="false">VLOOKUP(A2805,EVER!$A$2:$R$2707,1,0)</f>
        <v>#N/A</v>
      </c>
    </row>
    <row r="2806" customFormat="false" ht="15" hidden="false" customHeight="false" outlineLevel="0" collapsed="false">
      <c r="A2806" s="57" t="s">
        <v>10743</v>
      </c>
      <c r="E2806" s="0" t="e">
        <f aca="false">VLOOKUP(A2806,EVER!$A$2:$R$2707,1,0)</f>
        <v>#N/A</v>
      </c>
    </row>
    <row r="2807" customFormat="false" ht="15" hidden="false" customHeight="false" outlineLevel="0" collapsed="false">
      <c r="E2807" s="0" t="e">
        <f aca="false">VLOOKUP(A2807,EVER!$A$2:$R$2707,1,0)</f>
        <v>#N/A</v>
      </c>
    </row>
    <row r="2808" customFormat="false" ht="15" hidden="false" customHeight="false" outlineLevel="0" collapsed="false">
      <c r="A2808" s="56" t="s">
        <v>8412</v>
      </c>
      <c r="E2808" s="0" t="e">
        <f aca="false">VLOOKUP(A2808,EVER!$A$2:$R$2707,1,0)</f>
        <v>#N/A</v>
      </c>
    </row>
    <row r="2809" customFormat="false" ht="15" hidden="false" customHeight="false" outlineLevel="0" collapsed="false">
      <c r="A2809" s="56" t="s">
        <v>8413</v>
      </c>
      <c r="B2809" s="56" t="s">
        <v>8414</v>
      </c>
      <c r="C2809" s="56" t="s">
        <v>8415</v>
      </c>
      <c r="D2809" s="56" t="s">
        <v>8416</v>
      </c>
      <c r="E2809" s="0" t="e">
        <f aca="false">VLOOKUP(A2809,EVER!$A$2:$R$2707,1,0)</f>
        <v>#N/A</v>
      </c>
    </row>
    <row r="2810" customFormat="false" ht="15" hidden="false" customHeight="false" outlineLevel="0" collapsed="false">
      <c r="A2810" s="32" t="s">
        <v>7622</v>
      </c>
      <c r="B2810" s="32" t="s">
        <v>10744</v>
      </c>
      <c r="C2810" s="32" t="s">
        <v>22</v>
      </c>
      <c r="D2810" s="32" t="n">
        <v>5</v>
      </c>
      <c r="E2810" s="0" t="str">
        <f aca="false">VLOOKUP(A2810,EVER!$A$2:$R$2707,1,0)</f>
        <v>TESA0008</v>
      </c>
    </row>
    <row r="2811" customFormat="false" ht="15" hidden="false" customHeight="false" outlineLevel="0" collapsed="false">
      <c r="A2811" s="32" t="s">
        <v>7625</v>
      </c>
      <c r="B2811" s="32" t="s">
        <v>10745</v>
      </c>
      <c r="C2811" s="32" t="s">
        <v>22</v>
      </c>
      <c r="D2811" s="32" t="n">
        <v>5</v>
      </c>
      <c r="E2811" s="0" t="str">
        <f aca="false">VLOOKUP(A2811,EVER!$A$2:$R$2707,1,0)</f>
        <v>TESA0009</v>
      </c>
    </row>
    <row r="2812" customFormat="false" ht="15" hidden="false" customHeight="false" outlineLevel="0" collapsed="false">
      <c r="A2812" s="32" t="s">
        <v>7628</v>
      </c>
      <c r="B2812" s="32" t="s">
        <v>10746</v>
      </c>
      <c r="C2812" s="32" t="s">
        <v>22</v>
      </c>
      <c r="D2812" s="32" t="n">
        <v>1</v>
      </c>
      <c r="E2812" s="0" t="str">
        <f aca="false">VLOOKUP(A2812,EVER!$A$2:$R$2707,1,0)</f>
        <v>TESA0016</v>
      </c>
    </row>
    <row r="2813" customFormat="false" ht="15" hidden="false" customHeight="false" outlineLevel="0" collapsed="false">
      <c r="A2813" s="32" t="s">
        <v>7631</v>
      </c>
      <c r="B2813" s="32" t="s">
        <v>10747</v>
      </c>
      <c r="C2813" s="32" t="s">
        <v>22</v>
      </c>
      <c r="D2813" s="32" t="n">
        <v>0</v>
      </c>
      <c r="E2813" s="0" t="str">
        <f aca="false">VLOOKUP(A2813,EVER!$A$2:$R$2707,1,0)</f>
        <v>TESA0017</v>
      </c>
    </row>
    <row r="2814" customFormat="false" ht="15" hidden="false" customHeight="false" outlineLevel="0" collapsed="false">
      <c r="A2814" s="32" t="s">
        <v>7634</v>
      </c>
      <c r="B2814" s="32" t="s">
        <v>10748</v>
      </c>
      <c r="C2814" s="32" t="s">
        <v>22</v>
      </c>
      <c r="D2814" s="32" t="n">
        <v>16</v>
      </c>
      <c r="E2814" s="0" t="str">
        <f aca="false">VLOOKUP(A2814,EVER!$A$2:$R$2707,1,0)</f>
        <v>TESA0018</v>
      </c>
    </row>
    <row r="2815" customFormat="false" ht="15" hidden="false" customHeight="false" outlineLevel="0" collapsed="false">
      <c r="A2815" s="32" t="s">
        <v>7637</v>
      </c>
      <c r="B2815" s="32" t="s">
        <v>10749</v>
      </c>
      <c r="C2815" s="32" t="s">
        <v>22</v>
      </c>
      <c r="D2815" s="32" t="n">
        <v>5</v>
      </c>
      <c r="E2815" s="0" t="str">
        <f aca="false">VLOOKUP(A2815,EVER!$A$2:$R$2707,1,0)</f>
        <v>TESA0019</v>
      </c>
    </row>
    <row r="2816" customFormat="false" ht="15" hidden="false" customHeight="false" outlineLevel="0" collapsed="false">
      <c r="A2816" s="32" t="s">
        <v>7640</v>
      </c>
      <c r="B2816" s="32" t="s">
        <v>10750</v>
      </c>
      <c r="C2816" s="32" t="s">
        <v>22</v>
      </c>
      <c r="D2816" s="32" t="n">
        <v>2</v>
      </c>
      <c r="E2816" s="0" t="str">
        <f aca="false">VLOOKUP(A2816,EVER!$A$2:$R$2707,1,0)</f>
        <v>TESA0022</v>
      </c>
    </row>
    <row r="2817" customFormat="false" ht="15" hidden="false" customHeight="false" outlineLevel="0" collapsed="false">
      <c r="A2817" s="32" t="s">
        <v>7643</v>
      </c>
      <c r="B2817" s="32" t="s">
        <v>10751</v>
      </c>
      <c r="C2817" s="32" t="s">
        <v>22</v>
      </c>
      <c r="D2817" s="32" t="n">
        <v>1</v>
      </c>
      <c r="E2817" s="0" t="str">
        <f aca="false">VLOOKUP(A2817,EVER!$A$2:$R$2707,1,0)</f>
        <v>TESA0025</v>
      </c>
    </row>
    <row r="2818" customFormat="false" ht="15" hidden="false" customHeight="false" outlineLevel="0" collapsed="false">
      <c r="A2818" s="32" t="s">
        <v>7646</v>
      </c>
      <c r="B2818" s="32" t="s">
        <v>10752</v>
      </c>
      <c r="C2818" s="32" t="s">
        <v>22</v>
      </c>
      <c r="D2818" s="32" t="n">
        <v>1</v>
      </c>
      <c r="E2818" s="0" t="str">
        <f aca="false">VLOOKUP(A2818,EVER!$A$2:$R$2707,1,0)</f>
        <v>TESA0027</v>
      </c>
    </row>
    <row r="2819" customFormat="false" ht="15" hidden="false" customHeight="false" outlineLevel="0" collapsed="false">
      <c r="A2819" s="32" t="s">
        <v>7649</v>
      </c>
      <c r="B2819" s="32" t="s">
        <v>10753</v>
      </c>
      <c r="C2819" s="32" t="s">
        <v>22</v>
      </c>
      <c r="D2819" s="32" t="n">
        <v>2</v>
      </c>
      <c r="E2819" s="0" t="str">
        <f aca="false">VLOOKUP(A2819,EVER!$A$2:$R$2707,1,0)</f>
        <v>TESA0028</v>
      </c>
    </row>
    <row r="2820" customFormat="false" ht="15" hidden="false" customHeight="false" outlineLevel="0" collapsed="false">
      <c r="A2820" s="32" t="s">
        <v>7652</v>
      </c>
      <c r="B2820" s="32" t="s">
        <v>10754</v>
      </c>
      <c r="C2820" s="32" t="s">
        <v>22</v>
      </c>
      <c r="D2820" s="32" t="n">
        <v>0</v>
      </c>
      <c r="E2820" s="0" t="str">
        <f aca="false">VLOOKUP(A2820,EVER!$A$2:$R$2707,1,0)</f>
        <v>TESA0029</v>
      </c>
    </row>
    <row r="2821" customFormat="false" ht="15" hidden="false" customHeight="false" outlineLevel="0" collapsed="false">
      <c r="A2821" s="32" t="s">
        <v>7655</v>
      </c>
      <c r="B2821" s="32" t="s">
        <v>10755</v>
      </c>
      <c r="C2821" s="32" t="s">
        <v>22</v>
      </c>
      <c r="D2821" s="32" t="n">
        <v>1</v>
      </c>
      <c r="E2821" s="0" t="str">
        <f aca="false">VLOOKUP(A2821,EVER!$A$2:$R$2707,1,0)</f>
        <v>TESA0030</v>
      </c>
    </row>
    <row r="2822" customFormat="false" ht="15" hidden="false" customHeight="false" outlineLevel="0" collapsed="false">
      <c r="E2822" s="0" t="e">
        <f aca="false">VLOOKUP(A2822,EVER!$A$2:$R$2707,1,0)</f>
        <v>#N/A</v>
      </c>
    </row>
    <row r="2823" customFormat="false" ht="15" hidden="false" customHeight="false" outlineLevel="0" collapsed="false">
      <c r="A2823" s="32" t="s">
        <v>7658</v>
      </c>
      <c r="B2823" s="32" t="s">
        <v>10756</v>
      </c>
      <c r="C2823" s="32" t="s">
        <v>22</v>
      </c>
      <c r="D2823" s="32" t="n">
        <v>1</v>
      </c>
      <c r="E2823" s="0" t="str">
        <f aca="false">VLOOKUP(A2823,EVER!$A$2:$R$2707,1,0)</f>
        <v>TIJE0001</v>
      </c>
    </row>
    <row r="2824" customFormat="false" ht="15" hidden="false" customHeight="false" outlineLevel="0" collapsed="false">
      <c r="A2824" s="32" t="s">
        <v>7662</v>
      </c>
      <c r="B2824" s="32" t="s">
        <v>10757</v>
      </c>
      <c r="C2824" s="32" t="s">
        <v>22</v>
      </c>
      <c r="D2824" s="32" t="n">
        <v>1</v>
      </c>
      <c r="E2824" s="0" t="str">
        <f aca="false">VLOOKUP(A2824,EVER!$A$2:$R$2707,1,0)</f>
        <v>TIJE0002</v>
      </c>
    </row>
    <row r="2825" customFormat="false" ht="15" hidden="false" customHeight="false" outlineLevel="0" collapsed="false">
      <c r="E2825" s="0" t="e">
        <f aca="false">VLOOKUP(A2825,EVER!$A$2:$R$2707,1,0)</f>
        <v>#N/A</v>
      </c>
    </row>
    <row r="2826" customFormat="false" ht="15" hidden="false" customHeight="false" outlineLevel="0" collapsed="false">
      <c r="A2826" s="32" t="s">
        <v>7666</v>
      </c>
      <c r="B2826" s="32" t="s">
        <v>10758</v>
      </c>
      <c r="C2826" s="32" t="s">
        <v>22</v>
      </c>
      <c r="D2826" s="32" t="n">
        <v>2</v>
      </c>
      <c r="E2826" s="0" t="str">
        <f aca="false">VLOOKUP(A2826,EVER!$A$2:$R$2707,1,0)</f>
        <v>TOBE0002</v>
      </c>
    </row>
    <row r="2827" customFormat="false" ht="15" hidden="false" customHeight="false" outlineLevel="0" collapsed="false">
      <c r="A2827" s="32" t="s">
        <v>7670</v>
      </c>
      <c r="B2827" s="32" t="s">
        <v>10759</v>
      </c>
      <c r="C2827" s="32" t="s">
        <v>22</v>
      </c>
      <c r="D2827" s="32" t="n">
        <v>10</v>
      </c>
      <c r="E2827" s="0" t="str">
        <f aca="false">VLOOKUP(A2827,EVER!$A$2:$R$2707,1,0)</f>
        <v>TOBE0003</v>
      </c>
    </row>
    <row r="2828" customFormat="false" ht="15" hidden="false" customHeight="false" outlineLevel="0" collapsed="false">
      <c r="E2828" s="0" t="e">
        <f aca="false">VLOOKUP(A2828,EVER!$A$2:$R$2707,1,0)</f>
        <v>#N/A</v>
      </c>
    </row>
    <row r="2829" customFormat="false" ht="15" hidden="false" customHeight="false" outlineLevel="0" collapsed="false">
      <c r="A2829" s="32" t="s">
        <v>7674</v>
      </c>
      <c r="B2829" s="32" t="s">
        <v>10760</v>
      </c>
      <c r="C2829" s="32" t="s">
        <v>22</v>
      </c>
      <c r="D2829" s="32" t="n">
        <v>20</v>
      </c>
      <c r="E2829" s="0" t="str">
        <f aca="false">VLOOKUP(A2829,EVER!$A$2:$R$2707,1,0)</f>
        <v>TOPE0001</v>
      </c>
    </row>
    <row r="2830" customFormat="false" ht="15" hidden="false" customHeight="false" outlineLevel="0" collapsed="false">
      <c r="A2830" s="32" t="s">
        <v>8315</v>
      </c>
      <c r="B2830" s="32" t="s">
        <v>10761</v>
      </c>
      <c r="C2830" s="32" t="s">
        <v>8639</v>
      </c>
      <c r="D2830" s="32" t="n">
        <v>14</v>
      </c>
      <c r="E2830" s="0" t="str">
        <f aca="false">VLOOKUP(A2830,EVER!$A$2:$R$2707,1,0)</f>
        <v>TOPE0002</v>
      </c>
    </row>
    <row r="2831" customFormat="false" ht="15" hidden="false" customHeight="false" outlineLevel="0" collapsed="false">
      <c r="E2831" s="0" t="e">
        <f aca="false">VLOOKUP(A2831,EVER!$A$2:$R$2707,1,0)</f>
        <v>#N/A</v>
      </c>
    </row>
    <row r="2832" customFormat="false" ht="15" hidden="false" customHeight="false" outlineLevel="0" collapsed="false">
      <c r="A2832" s="32" t="s">
        <v>7678</v>
      </c>
      <c r="B2832" s="32" t="s">
        <v>10762</v>
      </c>
      <c r="C2832" s="32" t="s">
        <v>22</v>
      </c>
      <c r="D2832" s="32" t="n">
        <v>12</v>
      </c>
      <c r="E2832" s="0" t="str">
        <f aca="false">VLOOKUP(A2832,EVER!$A$2:$R$2707,1,0)</f>
        <v>TRIZ0001</v>
      </c>
    </row>
    <row r="2833" customFormat="false" ht="15" hidden="false" customHeight="false" outlineLevel="0" collapsed="false">
      <c r="A2833" s="32" t="s">
        <v>7683</v>
      </c>
      <c r="B2833" s="32" t="s">
        <v>10763</v>
      </c>
      <c r="C2833" s="32" t="s">
        <v>22</v>
      </c>
      <c r="D2833" s="32" t="n">
        <v>8</v>
      </c>
      <c r="E2833" s="0" t="str">
        <f aca="false">VLOOKUP(A2833,EVER!$A$2:$R$2707,1,0)</f>
        <v>TRIZ0002</v>
      </c>
    </row>
    <row r="2834" customFormat="false" ht="15" hidden="false" customHeight="false" outlineLevel="0" collapsed="false">
      <c r="A2834" s="32" t="s">
        <v>7687</v>
      </c>
      <c r="B2834" s="32" t="s">
        <v>10764</v>
      </c>
      <c r="C2834" s="32" t="s">
        <v>22</v>
      </c>
      <c r="D2834" s="32" t="n">
        <v>9</v>
      </c>
      <c r="E2834" s="0" t="str">
        <f aca="false">VLOOKUP(A2834,EVER!$A$2:$R$2707,1,0)</f>
        <v>TRIZ0004</v>
      </c>
    </row>
    <row r="2835" customFormat="false" ht="15" hidden="false" customHeight="false" outlineLevel="0" collapsed="false">
      <c r="A2835" s="32" t="s">
        <v>7691</v>
      </c>
      <c r="B2835" s="32" t="s">
        <v>10765</v>
      </c>
      <c r="C2835" s="32" t="s">
        <v>22</v>
      </c>
      <c r="D2835" s="32" t="n">
        <v>3</v>
      </c>
      <c r="E2835" s="0" t="str">
        <f aca="false">VLOOKUP(A2835,EVER!$A$2:$R$2707,1,0)</f>
        <v>TRIZ0005</v>
      </c>
    </row>
    <row r="2836" customFormat="false" ht="15" hidden="false" customHeight="false" outlineLevel="0" collapsed="false">
      <c r="A2836" s="32" t="s">
        <v>7695</v>
      </c>
      <c r="B2836" s="32" t="s">
        <v>10766</v>
      </c>
      <c r="C2836" s="32" t="s">
        <v>22</v>
      </c>
      <c r="D2836" s="32" t="n">
        <v>7</v>
      </c>
      <c r="E2836" s="0" t="str">
        <f aca="false">VLOOKUP(A2836,EVER!$A$2:$R$2707,1,0)</f>
        <v>TRIZ0007</v>
      </c>
    </row>
    <row r="2837" customFormat="false" ht="15" hidden="false" customHeight="false" outlineLevel="0" collapsed="false">
      <c r="A2837" s="32" t="s">
        <v>7699</v>
      </c>
      <c r="B2837" s="32" t="s">
        <v>10767</v>
      </c>
      <c r="C2837" s="32" t="s">
        <v>22</v>
      </c>
      <c r="D2837" s="32" t="n">
        <v>3</v>
      </c>
      <c r="E2837" s="0" t="str">
        <f aca="false">VLOOKUP(A2837,EVER!$A$2:$R$2707,1,0)</f>
        <v>TRIZ0008</v>
      </c>
    </row>
    <row r="2838" customFormat="false" ht="15" hidden="false" customHeight="false" outlineLevel="0" collapsed="false">
      <c r="A2838" s="32" t="s">
        <v>7703</v>
      </c>
      <c r="B2838" s="32" t="s">
        <v>10768</v>
      </c>
      <c r="C2838" s="32" t="s">
        <v>22</v>
      </c>
      <c r="D2838" s="32" t="n">
        <v>1</v>
      </c>
      <c r="E2838" s="0" t="str">
        <f aca="false">VLOOKUP(A2838,EVER!$A$2:$R$2707,1,0)</f>
        <v>TRIZ0009</v>
      </c>
    </row>
    <row r="2839" customFormat="false" ht="15" hidden="false" customHeight="false" outlineLevel="0" collapsed="false">
      <c r="A2839" s="32" t="s">
        <v>7707</v>
      </c>
      <c r="B2839" s="32" t="s">
        <v>10769</v>
      </c>
      <c r="C2839" s="32" t="s">
        <v>22</v>
      </c>
      <c r="D2839" s="32" t="n">
        <v>3</v>
      </c>
      <c r="E2839" s="0" t="str">
        <f aca="false">VLOOKUP(A2839,EVER!$A$2:$R$2707,1,0)</f>
        <v>TRIZ0010</v>
      </c>
    </row>
    <row r="2840" customFormat="false" ht="15" hidden="false" customHeight="false" outlineLevel="0" collapsed="false">
      <c r="A2840" s="32" t="s">
        <v>7711</v>
      </c>
      <c r="B2840" s="32" t="s">
        <v>10770</v>
      </c>
      <c r="C2840" s="32" t="s">
        <v>22</v>
      </c>
      <c r="D2840" s="32" t="n">
        <v>0</v>
      </c>
      <c r="E2840" s="0" t="str">
        <f aca="false">VLOOKUP(A2840,EVER!$A$2:$R$2707,1,0)</f>
        <v>TRIZ0011</v>
      </c>
    </row>
    <row r="2841" customFormat="false" ht="15" hidden="false" customHeight="false" outlineLevel="0" collapsed="false">
      <c r="A2841" s="32" t="s">
        <v>7715</v>
      </c>
      <c r="B2841" s="32" t="s">
        <v>10771</v>
      </c>
      <c r="C2841" s="32" t="s">
        <v>22</v>
      </c>
      <c r="D2841" s="32" t="n">
        <v>2</v>
      </c>
      <c r="E2841" s="0" t="str">
        <f aca="false">VLOOKUP(A2841,EVER!$A$2:$R$2707,1,0)</f>
        <v>TRIZ0012</v>
      </c>
    </row>
    <row r="2842" customFormat="false" ht="15" hidden="false" customHeight="false" outlineLevel="0" collapsed="false">
      <c r="A2842" s="32" t="s">
        <v>7718</v>
      </c>
      <c r="B2842" s="32" t="s">
        <v>10772</v>
      </c>
      <c r="C2842" s="32" t="s">
        <v>22</v>
      </c>
      <c r="D2842" s="32" t="n">
        <v>2</v>
      </c>
      <c r="E2842" s="0" t="str">
        <f aca="false">VLOOKUP(A2842,EVER!$A$2:$R$2707,1,0)</f>
        <v>TRIZ0013</v>
      </c>
    </row>
    <row r="2843" customFormat="false" ht="15" hidden="false" customHeight="false" outlineLevel="0" collapsed="false">
      <c r="A2843" s="32" t="s">
        <v>7721</v>
      </c>
      <c r="B2843" s="32" t="s">
        <v>10773</v>
      </c>
      <c r="C2843" s="32" t="s">
        <v>22</v>
      </c>
      <c r="D2843" s="32" t="n">
        <v>1</v>
      </c>
      <c r="E2843" s="0" t="str">
        <f aca="false">VLOOKUP(A2843,EVER!$A$2:$R$2707,1,0)</f>
        <v>TRIZ0015</v>
      </c>
    </row>
    <row r="2844" customFormat="false" ht="15" hidden="false" customHeight="false" outlineLevel="0" collapsed="false">
      <c r="A2844" s="32" t="s">
        <v>7724</v>
      </c>
      <c r="B2844" s="32" t="s">
        <v>10774</v>
      </c>
      <c r="C2844" s="32" t="s">
        <v>22</v>
      </c>
      <c r="D2844" s="32" t="n">
        <v>4</v>
      </c>
      <c r="E2844" s="0" t="str">
        <f aca="false">VLOOKUP(A2844,EVER!$A$2:$R$2707,1,0)</f>
        <v>TRIZ0016</v>
      </c>
    </row>
    <row r="2845" customFormat="false" ht="15" hidden="false" customHeight="false" outlineLevel="0" collapsed="false">
      <c r="A2845" s="32" t="s">
        <v>7727</v>
      </c>
      <c r="B2845" s="32" t="s">
        <v>10775</v>
      </c>
      <c r="C2845" s="32" t="s">
        <v>22</v>
      </c>
      <c r="D2845" s="32" t="n">
        <v>1</v>
      </c>
      <c r="E2845" s="0" t="str">
        <f aca="false">VLOOKUP(A2845,EVER!$A$2:$R$2707,1,0)</f>
        <v>TRIZ0017</v>
      </c>
    </row>
    <row r="2846" customFormat="false" ht="15" hidden="false" customHeight="false" outlineLevel="0" collapsed="false">
      <c r="A2846" s="32" t="s">
        <v>7730</v>
      </c>
      <c r="B2846" s="32" t="s">
        <v>10776</v>
      </c>
      <c r="C2846" s="32" t="s">
        <v>22</v>
      </c>
      <c r="D2846" s="32" t="n">
        <v>1</v>
      </c>
      <c r="E2846" s="0" t="str">
        <f aca="false">VLOOKUP(A2846,EVER!$A$2:$R$2707,1,0)</f>
        <v>TRIZ0018</v>
      </c>
    </row>
    <row r="2847" customFormat="false" ht="15" hidden="false" customHeight="false" outlineLevel="0" collapsed="false">
      <c r="E2847" s="0" t="e">
        <f aca="false">VLOOKUP(A2847,EVER!$A$2:$R$2707,1,0)</f>
        <v>#N/A</v>
      </c>
    </row>
    <row r="2848" customFormat="false" ht="15" hidden="false" customHeight="false" outlineLevel="0" collapsed="false">
      <c r="E2848" s="0" t="e">
        <f aca="false">VLOOKUP(A2848,EVER!$A$2:$R$2707,1,0)</f>
        <v>#N/A</v>
      </c>
    </row>
    <row r="2849" customFormat="false" ht="15" hidden="false" customHeight="false" outlineLevel="0" collapsed="false">
      <c r="A2849" s="57" t="s">
        <v>10777</v>
      </c>
      <c r="E2849" s="0" t="e">
        <f aca="false">VLOOKUP(A2849,EVER!$A$2:$R$2707,1,0)</f>
        <v>#N/A</v>
      </c>
    </row>
    <row r="2850" customFormat="false" ht="15" hidden="false" customHeight="false" outlineLevel="0" collapsed="false">
      <c r="E2850" s="0" t="e">
        <f aca="false">VLOOKUP(A2850,EVER!$A$2:$R$2707,1,0)</f>
        <v>#N/A</v>
      </c>
    </row>
    <row r="2851" customFormat="false" ht="15" hidden="false" customHeight="false" outlineLevel="0" collapsed="false">
      <c r="A2851" s="56" t="s">
        <v>8412</v>
      </c>
      <c r="E2851" s="0" t="e">
        <f aca="false">VLOOKUP(A2851,EVER!$A$2:$R$2707,1,0)</f>
        <v>#N/A</v>
      </c>
    </row>
    <row r="2852" customFormat="false" ht="15" hidden="false" customHeight="false" outlineLevel="0" collapsed="false">
      <c r="A2852" s="56" t="s">
        <v>8413</v>
      </c>
      <c r="B2852" s="56" t="s">
        <v>8414</v>
      </c>
      <c r="C2852" s="56" t="s">
        <v>8415</v>
      </c>
      <c r="D2852" s="56" t="s">
        <v>8416</v>
      </c>
      <c r="E2852" s="0" t="e">
        <f aca="false">VLOOKUP(A2852,EVER!$A$2:$R$2707,1,0)</f>
        <v>#N/A</v>
      </c>
    </row>
    <row r="2853" customFormat="false" ht="15" hidden="false" customHeight="false" outlineLevel="0" collapsed="false">
      <c r="A2853" s="32" t="s">
        <v>7733</v>
      </c>
      <c r="B2853" s="32" t="s">
        <v>10778</v>
      </c>
      <c r="C2853" s="32" t="s">
        <v>22</v>
      </c>
      <c r="D2853" s="32" t="n">
        <v>8</v>
      </c>
      <c r="E2853" s="0" t="str">
        <f aca="false">VLOOKUP(A2853,EVER!$A$2:$R$2707,1,0)</f>
        <v>VALV0001</v>
      </c>
    </row>
    <row r="2854" customFormat="false" ht="15" hidden="false" customHeight="false" outlineLevel="0" collapsed="false">
      <c r="A2854" s="32" t="s">
        <v>7738</v>
      </c>
      <c r="B2854" s="32" t="s">
        <v>10779</v>
      </c>
      <c r="C2854" s="32" t="s">
        <v>22</v>
      </c>
      <c r="D2854" s="32" t="n">
        <v>4</v>
      </c>
      <c r="E2854" s="0" t="str">
        <f aca="false">VLOOKUP(A2854,EVER!$A$2:$R$2707,1,0)</f>
        <v>VALV0014</v>
      </c>
    </row>
    <row r="2855" customFormat="false" ht="15" hidden="false" customHeight="false" outlineLevel="0" collapsed="false">
      <c r="A2855" s="32" t="s">
        <v>7742</v>
      </c>
      <c r="B2855" s="32" t="s">
        <v>10780</v>
      </c>
      <c r="C2855" s="32" t="s">
        <v>22</v>
      </c>
      <c r="D2855" s="32" t="n">
        <v>4</v>
      </c>
      <c r="E2855" s="0" t="str">
        <f aca="false">VLOOKUP(A2855,EVER!$A$2:$R$2707,1,0)</f>
        <v>VALV0016</v>
      </c>
    </row>
    <row r="2856" customFormat="false" ht="15" hidden="false" customHeight="false" outlineLevel="0" collapsed="false">
      <c r="A2856" s="58" t="n">
        <v>38976</v>
      </c>
      <c r="E2856" s="0" t="e">
        <f aca="false">VLOOKUP(A2856,EVER!$A$2:$R$2707,1,0)</f>
        <v>#N/A</v>
      </c>
    </row>
    <row r="2857" customFormat="false" ht="15" hidden="false" customHeight="false" outlineLevel="0" collapsed="false">
      <c r="A2857" s="32" t="s">
        <v>7746</v>
      </c>
      <c r="B2857" s="32" t="s">
        <v>10781</v>
      </c>
      <c r="C2857" s="32" t="s">
        <v>22</v>
      </c>
      <c r="D2857" s="32" t="n">
        <v>4</v>
      </c>
      <c r="E2857" s="0" t="str">
        <f aca="false">VLOOKUP(A2857,EVER!$A$2:$R$2707,1,0)</f>
        <v>VALV0017</v>
      </c>
    </row>
    <row r="2858" customFormat="false" ht="15" hidden="false" customHeight="false" outlineLevel="0" collapsed="false">
      <c r="A2858" s="32" t="s">
        <v>7750</v>
      </c>
      <c r="B2858" s="32" t="s">
        <v>10782</v>
      </c>
      <c r="C2858" s="32" t="s">
        <v>22</v>
      </c>
      <c r="D2858" s="32" t="n">
        <v>3</v>
      </c>
      <c r="E2858" s="0" t="str">
        <f aca="false">VLOOKUP(A2858,EVER!$A$2:$R$2707,1,0)</f>
        <v>VALV0029</v>
      </c>
    </row>
    <row r="2859" customFormat="false" ht="15" hidden="false" customHeight="false" outlineLevel="0" collapsed="false">
      <c r="A2859" s="32" t="s">
        <v>7754</v>
      </c>
      <c r="B2859" s="32" t="s">
        <v>10783</v>
      </c>
      <c r="C2859" s="32" t="s">
        <v>22</v>
      </c>
      <c r="D2859" s="32" t="n">
        <v>8</v>
      </c>
      <c r="E2859" s="0" t="str">
        <f aca="false">VLOOKUP(A2859,EVER!$A$2:$R$2707,1,0)</f>
        <v>VALV0034</v>
      </c>
    </row>
    <row r="2860" customFormat="false" ht="15" hidden="false" customHeight="false" outlineLevel="0" collapsed="false">
      <c r="A2860" s="32" t="s">
        <v>7758</v>
      </c>
      <c r="B2860" s="32" t="s">
        <v>10784</v>
      </c>
      <c r="C2860" s="32" t="s">
        <v>22</v>
      </c>
      <c r="D2860" s="32" t="n">
        <v>12</v>
      </c>
      <c r="E2860" s="0" t="str">
        <f aca="false">VLOOKUP(A2860,EVER!$A$2:$R$2707,1,0)</f>
        <v>VALV0038</v>
      </c>
    </row>
    <row r="2861" customFormat="false" ht="15" hidden="false" customHeight="false" outlineLevel="0" collapsed="false">
      <c r="A2861" s="32" t="s">
        <v>7762</v>
      </c>
      <c r="B2861" s="32" t="s">
        <v>10785</v>
      </c>
      <c r="C2861" s="32" t="s">
        <v>22</v>
      </c>
      <c r="D2861" s="32" t="n">
        <v>4</v>
      </c>
      <c r="E2861" s="0" t="str">
        <f aca="false">VLOOKUP(A2861,EVER!$A$2:$R$2707,1,0)</f>
        <v>VALV0049</v>
      </c>
    </row>
    <row r="2862" customFormat="false" ht="15" hidden="false" customHeight="false" outlineLevel="0" collapsed="false">
      <c r="A2862" s="32" t="s">
        <v>7766</v>
      </c>
      <c r="B2862" s="32" t="s">
        <v>10786</v>
      </c>
      <c r="C2862" s="32" t="s">
        <v>22</v>
      </c>
      <c r="D2862" s="32" t="n">
        <v>28</v>
      </c>
      <c r="E2862" s="0" t="str">
        <f aca="false">VLOOKUP(A2862,EVER!$A$2:$R$2707,1,0)</f>
        <v>VALV0078</v>
      </c>
    </row>
    <row r="2863" customFormat="false" ht="15" hidden="false" customHeight="false" outlineLevel="0" collapsed="false">
      <c r="A2863" s="32" t="s">
        <v>7770</v>
      </c>
      <c r="B2863" s="32" t="s">
        <v>10787</v>
      </c>
      <c r="C2863" s="32" t="s">
        <v>22</v>
      </c>
      <c r="D2863" s="32" t="n">
        <v>8</v>
      </c>
      <c r="E2863" s="0" t="str">
        <f aca="false">VLOOKUP(A2863,EVER!$A$2:$R$2707,1,0)</f>
        <v>VALV0091</v>
      </c>
    </row>
    <row r="2864" customFormat="false" ht="15" hidden="false" customHeight="false" outlineLevel="0" collapsed="false">
      <c r="A2864" s="32" t="s">
        <v>8318</v>
      </c>
      <c r="B2864" s="32" t="s">
        <v>10788</v>
      </c>
      <c r="C2864" s="32" t="s">
        <v>8461</v>
      </c>
      <c r="D2864" s="32" t="n">
        <v>0</v>
      </c>
      <c r="E2864" s="0" t="str">
        <f aca="false">VLOOKUP(A2864,EVER!$A$2:$R$2707,1,0)</f>
        <v>VALV0093</v>
      </c>
    </row>
    <row r="2865" customFormat="false" ht="15" hidden="false" customHeight="false" outlineLevel="0" collapsed="false">
      <c r="A2865" s="32" t="s">
        <v>7774</v>
      </c>
      <c r="B2865" s="32" t="s">
        <v>10789</v>
      </c>
      <c r="C2865" s="32" t="s">
        <v>22</v>
      </c>
      <c r="D2865" s="32" t="n">
        <v>4</v>
      </c>
      <c r="E2865" s="0" t="str">
        <f aca="false">VLOOKUP(A2865,EVER!$A$2:$R$2707,1,0)</f>
        <v>VALV0094</v>
      </c>
    </row>
    <row r="2866" customFormat="false" ht="15" hidden="false" customHeight="false" outlineLevel="0" collapsed="false">
      <c r="A2866" s="32" t="s">
        <v>7777</v>
      </c>
      <c r="B2866" s="32" t="s">
        <v>10790</v>
      </c>
      <c r="C2866" s="32" t="s">
        <v>22</v>
      </c>
      <c r="D2866" s="32" t="n">
        <v>16</v>
      </c>
      <c r="E2866" s="0" t="str">
        <f aca="false">VLOOKUP(A2866,EVER!$A$2:$R$2707,1,0)</f>
        <v>VALV0095</v>
      </c>
    </row>
    <row r="2867" customFormat="false" ht="15" hidden="false" customHeight="false" outlineLevel="0" collapsed="false">
      <c r="A2867" s="32" t="s">
        <v>7781</v>
      </c>
      <c r="B2867" s="32" t="s">
        <v>10791</v>
      </c>
      <c r="C2867" s="32" t="s">
        <v>22</v>
      </c>
      <c r="D2867" s="32" t="n">
        <v>8</v>
      </c>
      <c r="E2867" s="0" t="str">
        <f aca="false">VLOOKUP(A2867,EVER!$A$2:$R$2707,1,0)</f>
        <v>VALV0097</v>
      </c>
    </row>
    <row r="2868" customFormat="false" ht="15" hidden="false" customHeight="false" outlineLevel="0" collapsed="false">
      <c r="A2868" s="32" t="s">
        <v>7785</v>
      </c>
      <c r="B2868" s="32" t="s">
        <v>10792</v>
      </c>
      <c r="C2868" s="32" t="s">
        <v>22</v>
      </c>
      <c r="D2868" s="32" t="n">
        <v>16</v>
      </c>
      <c r="E2868" s="0" t="str">
        <f aca="false">VLOOKUP(A2868,EVER!$A$2:$R$2707,1,0)</f>
        <v>VALV0098</v>
      </c>
    </row>
    <row r="2869" customFormat="false" ht="15" hidden="false" customHeight="false" outlineLevel="0" collapsed="false">
      <c r="A2869" s="32" t="s">
        <v>8322</v>
      </c>
      <c r="B2869" s="32" t="s">
        <v>10793</v>
      </c>
      <c r="C2869" s="32" t="s">
        <v>8421</v>
      </c>
      <c r="D2869" s="32" t="n">
        <v>8</v>
      </c>
      <c r="E2869" s="0" t="str">
        <f aca="false">VLOOKUP(A2869,EVER!$A$2:$R$2707,1,0)</f>
        <v>VALV0105</v>
      </c>
    </row>
    <row r="2870" customFormat="false" ht="15" hidden="false" customHeight="false" outlineLevel="0" collapsed="false">
      <c r="A2870" s="32" t="s">
        <v>7788</v>
      </c>
      <c r="B2870" s="32" t="s">
        <v>10794</v>
      </c>
      <c r="C2870" s="32" t="s">
        <v>22</v>
      </c>
      <c r="D2870" s="32" t="n">
        <v>20</v>
      </c>
      <c r="E2870" s="0" t="str">
        <f aca="false">VLOOKUP(A2870,EVER!$A$2:$R$2707,1,0)</f>
        <v>VALV0108</v>
      </c>
    </row>
    <row r="2871" customFormat="false" ht="15" hidden="false" customHeight="false" outlineLevel="0" collapsed="false">
      <c r="A2871" s="32" t="s">
        <v>7792</v>
      </c>
      <c r="B2871" s="32" t="s">
        <v>10795</v>
      </c>
      <c r="C2871" s="32" t="s">
        <v>22</v>
      </c>
      <c r="D2871" s="32" t="n">
        <v>34</v>
      </c>
      <c r="E2871" s="0" t="str">
        <f aca="false">VLOOKUP(A2871,EVER!$A$2:$R$2707,1,0)</f>
        <v>VALV0116</v>
      </c>
    </row>
    <row r="2872" customFormat="false" ht="15" hidden="false" customHeight="false" outlineLevel="0" collapsed="false">
      <c r="A2872" s="32" t="s">
        <v>7796</v>
      </c>
      <c r="B2872" s="32" t="s">
        <v>10796</v>
      </c>
      <c r="C2872" s="32" t="s">
        <v>22</v>
      </c>
      <c r="D2872" s="32" t="n">
        <v>4</v>
      </c>
      <c r="E2872" s="0" t="str">
        <f aca="false">VLOOKUP(A2872,EVER!$A$2:$R$2707,1,0)</f>
        <v>VALV0123</v>
      </c>
    </row>
    <row r="2873" customFormat="false" ht="15" hidden="false" customHeight="false" outlineLevel="0" collapsed="false">
      <c r="A2873" s="32" t="s">
        <v>8326</v>
      </c>
      <c r="B2873" s="32" t="s">
        <v>10797</v>
      </c>
      <c r="C2873" s="32" t="s">
        <v>8461</v>
      </c>
      <c r="D2873" s="32" t="n">
        <v>16</v>
      </c>
      <c r="E2873" s="0" t="str">
        <f aca="false">VLOOKUP(A2873,EVER!$A$2:$R$2707,1,0)</f>
        <v>VALV0124</v>
      </c>
    </row>
    <row r="2874" customFormat="false" ht="15" hidden="false" customHeight="false" outlineLevel="0" collapsed="false">
      <c r="A2874" s="32" t="s">
        <v>7800</v>
      </c>
      <c r="B2874" s="32" t="s">
        <v>10798</v>
      </c>
      <c r="C2874" s="32" t="s">
        <v>22</v>
      </c>
      <c r="D2874" s="32" t="n">
        <v>8</v>
      </c>
      <c r="E2874" s="0" t="str">
        <f aca="false">VLOOKUP(A2874,EVER!$A$2:$R$2707,1,0)</f>
        <v>VALV0126</v>
      </c>
    </row>
    <row r="2875" customFormat="false" ht="15" hidden="false" customHeight="false" outlineLevel="0" collapsed="false">
      <c r="A2875" s="32" t="s">
        <v>7804</v>
      </c>
      <c r="B2875" s="32" t="s">
        <v>10799</v>
      </c>
      <c r="C2875" s="32" t="s">
        <v>22</v>
      </c>
      <c r="D2875" s="32" t="n">
        <v>56</v>
      </c>
      <c r="E2875" s="0" t="str">
        <f aca="false">VLOOKUP(A2875,EVER!$A$2:$R$2707,1,0)</f>
        <v>VALV0127</v>
      </c>
    </row>
    <row r="2876" customFormat="false" ht="15" hidden="false" customHeight="false" outlineLevel="0" collapsed="false">
      <c r="A2876" s="32" t="s">
        <v>7808</v>
      </c>
      <c r="B2876" s="32" t="s">
        <v>10799</v>
      </c>
      <c r="C2876" s="32" t="s">
        <v>22</v>
      </c>
      <c r="D2876" s="32" t="n">
        <v>0</v>
      </c>
      <c r="E2876" s="0" t="str">
        <f aca="false">VLOOKUP(A2876,EVER!$A$2:$R$2707,1,0)</f>
        <v>VALV0128</v>
      </c>
    </row>
    <row r="2877" customFormat="false" ht="15" hidden="false" customHeight="false" outlineLevel="0" collapsed="false">
      <c r="A2877" s="32" t="s">
        <v>7810</v>
      </c>
      <c r="B2877" s="32" t="s">
        <v>10800</v>
      </c>
      <c r="C2877" s="32" t="s">
        <v>22</v>
      </c>
      <c r="D2877" s="32" t="n">
        <v>8</v>
      </c>
      <c r="E2877" s="0" t="str">
        <f aca="false">VLOOKUP(A2877,EVER!$A$2:$R$2707,1,0)</f>
        <v>VALV0130</v>
      </c>
    </row>
    <row r="2878" customFormat="false" ht="15" hidden="false" customHeight="false" outlineLevel="0" collapsed="false">
      <c r="A2878" s="32" t="s">
        <v>7814</v>
      </c>
      <c r="B2878" s="32" t="s">
        <v>10801</v>
      </c>
      <c r="C2878" s="32" t="s">
        <v>22</v>
      </c>
      <c r="D2878" s="32" t="n">
        <v>14</v>
      </c>
      <c r="E2878" s="0" t="str">
        <f aca="false">VLOOKUP(A2878,EVER!$A$2:$R$2707,1,0)</f>
        <v>VALV0133</v>
      </c>
    </row>
    <row r="2879" customFormat="false" ht="15" hidden="false" customHeight="false" outlineLevel="0" collapsed="false">
      <c r="A2879" s="32" t="s">
        <v>7818</v>
      </c>
      <c r="B2879" s="32" t="s">
        <v>10802</v>
      </c>
      <c r="C2879" s="32" t="s">
        <v>22</v>
      </c>
      <c r="D2879" s="32" t="n">
        <v>12</v>
      </c>
      <c r="E2879" s="0" t="str">
        <f aca="false">VLOOKUP(A2879,EVER!$A$2:$R$2707,1,0)</f>
        <v>VALV0154</v>
      </c>
    </row>
    <row r="2880" customFormat="false" ht="15" hidden="false" customHeight="false" outlineLevel="0" collapsed="false">
      <c r="A2880" s="32" t="s">
        <v>7821</v>
      </c>
      <c r="B2880" s="32" t="s">
        <v>10803</v>
      </c>
      <c r="C2880" s="32" t="s">
        <v>22</v>
      </c>
      <c r="D2880" s="32" t="n">
        <v>40</v>
      </c>
      <c r="E2880" s="0" t="str">
        <f aca="false">VLOOKUP(A2880,EVER!$A$2:$R$2707,1,0)</f>
        <v>VALV0155</v>
      </c>
    </row>
    <row r="2881" customFormat="false" ht="15" hidden="false" customHeight="false" outlineLevel="0" collapsed="false">
      <c r="A2881" s="32" t="s">
        <v>8330</v>
      </c>
      <c r="B2881" s="32" t="s">
        <v>10804</v>
      </c>
      <c r="C2881" s="32" t="s">
        <v>8966</v>
      </c>
      <c r="D2881" s="32" t="n">
        <v>12</v>
      </c>
      <c r="E2881" s="0" t="str">
        <f aca="false">VLOOKUP(A2881,EVER!$A$2:$R$2707,1,0)</f>
        <v>VALV0156</v>
      </c>
    </row>
    <row r="2882" customFormat="false" ht="15" hidden="false" customHeight="false" outlineLevel="0" collapsed="false">
      <c r="A2882" s="32" t="s">
        <v>7824</v>
      </c>
      <c r="B2882" s="32" t="s">
        <v>10805</v>
      </c>
      <c r="C2882" s="32" t="s">
        <v>22</v>
      </c>
      <c r="D2882" s="32" t="n">
        <v>28</v>
      </c>
      <c r="E2882" s="0" t="str">
        <f aca="false">VLOOKUP(A2882,EVER!$A$2:$R$2707,1,0)</f>
        <v>VALV0157</v>
      </c>
    </row>
    <row r="2883" customFormat="false" ht="15" hidden="false" customHeight="false" outlineLevel="0" collapsed="false">
      <c r="A2883" s="32" t="s">
        <v>7827</v>
      </c>
      <c r="B2883" s="32" t="s">
        <v>10806</v>
      </c>
      <c r="C2883" s="32" t="s">
        <v>22</v>
      </c>
      <c r="D2883" s="32" t="n">
        <v>27</v>
      </c>
      <c r="E2883" s="0" t="str">
        <f aca="false">VLOOKUP(A2883,EVER!$A$2:$R$2707,1,0)</f>
        <v>VALV0159</v>
      </c>
    </row>
    <row r="2884" customFormat="false" ht="15" hidden="false" customHeight="false" outlineLevel="0" collapsed="false">
      <c r="A2884" s="32" t="s">
        <v>7831</v>
      </c>
      <c r="B2884" s="32" t="s">
        <v>10807</v>
      </c>
      <c r="C2884" s="32" t="s">
        <v>22</v>
      </c>
      <c r="D2884" s="32" t="n">
        <v>30</v>
      </c>
      <c r="E2884" s="0" t="str">
        <f aca="false">VLOOKUP(A2884,EVER!$A$2:$R$2707,1,0)</f>
        <v>VALV0187</v>
      </c>
    </row>
    <row r="2885" customFormat="false" ht="15" hidden="false" customHeight="false" outlineLevel="0" collapsed="false">
      <c r="A2885" s="32" t="s">
        <v>7835</v>
      </c>
      <c r="B2885" s="32" t="s">
        <v>10808</v>
      </c>
      <c r="C2885" s="32" t="s">
        <v>22</v>
      </c>
      <c r="D2885" s="32" t="n">
        <v>4</v>
      </c>
      <c r="E2885" s="0" t="str">
        <f aca="false">VLOOKUP(A2885,EVER!$A$2:$R$2707,1,0)</f>
        <v>VALV0190</v>
      </c>
    </row>
    <row r="2886" customFormat="false" ht="15" hidden="false" customHeight="false" outlineLevel="0" collapsed="false">
      <c r="A2886" s="32" t="s">
        <v>7839</v>
      </c>
      <c r="B2886" s="32" t="s">
        <v>10808</v>
      </c>
      <c r="C2886" s="32" t="s">
        <v>22</v>
      </c>
      <c r="D2886" s="32" t="n">
        <v>12</v>
      </c>
      <c r="E2886" s="0" t="str">
        <f aca="false">VLOOKUP(A2886,EVER!$A$2:$R$2707,1,0)</f>
        <v>VALV0191</v>
      </c>
    </row>
    <row r="2887" customFormat="false" ht="15" hidden="false" customHeight="false" outlineLevel="0" collapsed="false">
      <c r="A2887" s="32" t="s">
        <v>7841</v>
      </c>
      <c r="B2887" s="32" t="s">
        <v>10809</v>
      </c>
      <c r="C2887" s="32" t="s">
        <v>22</v>
      </c>
      <c r="D2887" s="32" t="n">
        <v>0</v>
      </c>
      <c r="E2887" s="0" t="str">
        <f aca="false">VLOOKUP(A2887,EVER!$A$2:$R$2707,1,0)</f>
        <v>VALV0201</v>
      </c>
    </row>
    <row r="2888" customFormat="false" ht="15" hidden="false" customHeight="false" outlineLevel="0" collapsed="false">
      <c r="A2888" s="32" t="s">
        <v>7845</v>
      </c>
      <c r="B2888" s="32" t="s">
        <v>10810</v>
      </c>
      <c r="C2888" s="32" t="s">
        <v>22</v>
      </c>
      <c r="D2888" s="32" t="n">
        <v>4</v>
      </c>
      <c r="E2888" s="0" t="str">
        <f aca="false">VLOOKUP(A2888,EVER!$A$2:$R$2707,1,0)</f>
        <v>VALV0204</v>
      </c>
    </row>
    <row r="2889" customFormat="false" ht="15" hidden="false" customHeight="false" outlineLevel="0" collapsed="false">
      <c r="A2889" s="32" t="s">
        <v>7849</v>
      </c>
      <c r="B2889" s="32" t="s">
        <v>10811</v>
      </c>
      <c r="C2889" s="32" t="s">
        <v>22</v>
      </c>
      <c r="D2889" s="32" t="n">
        <v>36</v>
      </c>
      <c r="E2889" s="0" t="str">
        <f aca="false">VLOOKUP(A2889,EVER!$A$2:$R$2707,1,0)</f>
        <v>VALV0230</v>
      </c>
    </row>
    <row r="2890" customFormat="false" ht="15" hidden="false" customHeight="false" outlineLevel="0" collapsed="false">
      <c r="A2890" s="32" t="s">
        <v>10812</v>
      </c>
      <c r="E2890" s="0" t="e">
        <f aca="false">VLOOKUP(A2890,EVER!$A$2:$R$2707,1,0)</f>
        <v>#N/A</v>
      </c>
    </row>
    <row r="2891" customFormat="false" ht="15" hidden="false" customHeight="false" outlineLevel="0" collapsed="false">
      <c r="A2891" s="32" t="s">
        <v>7853</v>
      </c>
      <c r="B2891" s="32" t="s">
        <v>10813</v>
      </c>
      <c r="C2891" s="32" t="s">
        <v>22</v>
      </c>
      <c r="D2891" s="32" t="n">
        <v>22</v>
      </c>
      <c r="E2891" s="0" t="str">
        <f aca="false">VLOOKUP(A2891,EVER!$A$2:$R$2707,1,0)</f>
        <v>VALV0236</v>
      </c>
    </row>
    <row r="2892" customFormat="false" ht="15" hidden="false" customHeight="false" outlineLevel="0" collapsed="false">
      <c r="E2892" s="0" t="e">
        <f aca="false">VLOOKUP(A2892,EVER!$A$2:$R$2707,1,0)</f>
        <v>#N/A</v>
      </c>
    </row>
    <row r="2893" customFormat="false" ht="15" hidden="false" customHeight="false" outlineLevel="0" collapsed="false">
      <c r="A2893" s="57" t="s">
        <v>10814</v>
      </c>
      <c r="E2893" s="0" t="e">
        <f aca="false">VLOOKUP(A2893,EVER!$A$2:$R$2707,1,0)</f>
        <v>#N/A</v>
      </c>
    </row>
    <row r="2894" customFormat="false" ht="15" hidden="false" customHeight="false" outlineLevel="0" collapsed="false">
      <c r="E2894" s="0" t="e">
        <f aca="false">VLOOKUP(A2894,EVER!$A$2:$R$2707,1,0)</f>
        <v>#N/A</v>
      </c>
    </row>
    <row r="2895" customFormat="false" ht="15" hidden="false" customHeight="false" outlineLevel="0" collapsed="false">
      <c r="A2895" s="56" t="s">
        <v>8412</v>
      </c>
      <c r="E2895" s="0" t="e">
        <f aca="false">VLOOKUP(A2895,EVER!$A$2:$R$2707,1,0)</f>
        <v>#N/A</v>
      </c>
    </row>
    <row r="2896" customFormat="false" ht="15" hidden="false" customHeight="false" outlineLevel="0" collapsed="false">
      <c r="A2896" s="56" t="s">
        <v>8413</v>
      </c>
      <c r="B2896" s="56" t="s">
        <v>8414</v>
      </c>
      <c r="C2896" s="56" t="s">
        <v>8415</v>
      </c>
      <c r="D2896" s="56" t="s">
        <v>8416</v>
      </c>
      <c r="E2896" s="0" t="e">
        <f aca="false">VLOOKUP(A2896,EVER!$A$2:$R$2707,1,0)</f>
        <v>#N/A</v>
      </c>
    </row>
    <row r="2897" customFormat="false" ht="15" hidden="false" customHeight="false" outlineLevel="0" collapsed="false">
      <c r="A2897" s="32" t="s">
        <v>7857</v>
      </c>
      <c r="B2897" s="32" t="s">
        <v>10815</v>
      </c>
      <c r="C2897" s="32" t="s">
        <v>22</v>
      </c>
      <c r="D2897" s="32" t="n">
        <v>24</v>
      </c>
      <c r="E2897" s="0" t="str">
        <f aca="false">VLOOKUP(A2897,EVER!$A$2:$R$2707,1,0)</f>
        <v>VALV0240</v>
      </c>
    </row>
    <row r="2898" customFormat="false" ht="15" hidden="false" customHeight="false" outlineLevel="0" collapsed="false">
      <c r="A2898" s="32" t="s">
        <v>7861</v>
      </c>
      <c r="B2898" s="32" t="s">
        <v>10816</v>
      </c>
      <c r="C2898" s="32" t="s">
        <v>22</v>
      </c>
      <c r="D2898" s="32" t="n">
        <v>16</v>
      </c>
      <c r="E2898" s="0" t="str">
        <f aca="false">VLOOKUP(A2898,EVER!$A$2:$R$2707,1,0)</f>
        <v>VALV0243</v>
      </c>
    </row>
    <row r="2899" customFormat="false" ht="15" hidden="false" customHeight="false" outlineLevel="0" collapsed="false">
      <c r="A2899" s="32" t="s">
        <v>7865</v>
      </c>
      <c r="B2899" s="32" t="s">
        <v>10817</v>
      </c>
      <c r="C2899" s="32" t="s">
        <v>22</v>
      </c>
      <c r="D2899" s="32" t="n">
        <v>2</v>
      </c>
      <c r="E2899" s="0" t="str">
        <f aca="false">VLOOKUP(A2899,EVER!$A$2:$R$2707,1,0)</f>
        <v>VALV0247</v>
      </c>
    </row>
    <row r="2900" customFormat="false" ht="15" hidden="false" customHeight="false" outlineLevel="0" collapsed="false">
      <c r="A2900" s="32" t="s">
        <v>7868</v>
      </c>
      <c r="B2900" s="32" t="s">
        <v>10818</v>
      </c>
      <c r="C2900" s="32" t="s">
        <v>22</v>
      </c>
      <c r="D2900" s="32" t="n">
        <v>16</v>
      </c>
      <c r="E2900" s="0" t="str">
        <f aca="false">VLOOKUP(A2900,EVER!$A$2:$R$2707,1,0)</f>
        <v>VALV0249</v>
      </c>
    </row>
    <row r="2901" customFormat="false" ht="15" hidden="false" customHeight="false" outlineLevel="0" collapsed="false">
      <c r="A2901" s="32" t="s">
        <v>7872</v>
      </c>
      <c r="B2901" s="32" t="s">
        <v>10819</v>
      </c>
      <c r="C2901" s="32" t="s">
        <v>22</v>
      </c>
      <c r="D2901" s="32" t="n">
        <v>8</v>
      </c>
      <c r="E2901" s="0" t="str">
        <f aca="false">VLOOKUP(A2901,EVER!$A$2:$R$2707,1,0)</f>
        <v>VALV0250</v>
      </c>
    </row>
    <row r="2902" customFormat="false" ht="15" hidden="false" customHeight="false" outlineLevel="0" collapsed="false">
      <c r="A2902" s="32" t="s">
        <v>7875</v>
      </c>
      <c r="B2902" s="32" t="s">
        <v>10820</v>
      </c>
      <c r="C2902" s="32" t="s">
        <v>22</v>
      </c>
      <c r="D2902" s="32" t="n">
        <v>12</v>
      </c>
      <c r="E2902" s="0" t="str">
        <f aca="false">VLOOKUP(A2902,EVER!$A$2:$R$2707,1,0)</f>
        <v>VALV0252</v>
      </c>
    </row>
    <row r="2903" customFormat="false" ht="15" hidden="false" customHeight="false" outlineLevel="0" collapsed="false">
      <c r="A2903" s="32" t="s">
        <v>8333</v>
      </c>
      <c r="B2903" s="32" t="s">
        <v>10821</v>
      </c>
      <c r="C2903" s="32" t="s">
        <v>8421</v>
      </c>
      <c r="D2903" s="32" t="n">
        <v>8</v>
      </c>
      <c r="E2903" s="0" t="str">
        <f aca="false">VLOOKUP(A2903,EVER!$A$2:$R$2707,1,0)</f>
        <v>VALV0257</v>
      </c>
    </row>
    <row r="2904" customFormat="false" ht="15" hidden="false" customHeight="false" outlineLevel="0" collapsed="false">
      <c r="A2904" s="32" t="s">
        <v>10822</v>
      </c>
      <c r="E2904" s="0" t="e">
        <f aca="false">VLOOKUP(A2904,EVER!$A$2:$R$2707,1,0)</f>
        <v>#N/A</v>
      </c>
    </row>
    <row r="2905" customFormat="false" ht="15" hidden="false" customHeight="false" outlineLevel="0" collapsed="false">
      <c r="A2905" s="32" t="s">
        <v>7879</v>
      </c>
      <c r="B2905" s="32" t="s">
        <v>10823</v>
      </c>
      <c r="C2905" s="32" t="s">
        <v>22</v>
      </c>
      <c r="D2905" s="32" t="n">
        <v>8</v>
      </c>
      <c r="E2905" s="0" t="str">
        <f aca="false">VLOOKUP(A2905,EVER!$A$2:$R$2707,1,0)</f>
        <v>VALV0262</v>
      </c>
    </row>
    <row r="2906" customFormat="false" ht="15" hidden="false" customHeight="false" outlineLevel="0" collapsed="false">
      <c r="A2906" s="32" t="s">
        <v>7883</v>
      </c>
      <c r="B2906" s="32" t="s">
        <v>10824</v>
      </c>
      <c r="C2906" s="32" t="s">
        <v>22</v>
      </c>
      <c r="D2906" s="32" t="n">
        <v>4</v>
      </c>
      <c r="E2906" s="0" t="str">
        <f aca="false">VLOOKUP(A2906,EVER!$A$2:$R$2707,1,0)</f>
        <v>VALV0265</v>
      </c>
    </row>
    <row r="2907" customFormat="false" ht="15" hidden="false" customHeight="false" outlineLevel="0" collapsed="false">
      <c r="A2907" s="32" t="s">
        <v>7887</v>
      </c>
      <c r="B2907" s="32" t="s">
        <v>10825</v>
      </c>
      <c r="C2907" s="32" t="s">
        <v>22</v>
      </c>
      <c r="D2907" s="32" t="n">
        <v>12</v>
      </c>
      <c r="E2907" s="0" t="str">
        <f aca="false">VLOOKUP(A2907,EVER!$A$2:$R$2707,1,0)</f>
        <v>VALV0268</v>
      </c>
    </row>
    <row r="2908" customFormat="false" ht="15" hidden="false" customHeight="false" outlineLevel="0" collapsed="false">
      <c r="A2908" s="32" t="s">
        <v>8337</v>
      </c>
      <c r="B2908" s="32" t="s">
        <v>10826</v>
      </c>
      <c r="C2908" s="32" t="s">
        <v>8461</v>
      </c>
      <c r="D2908" s="32" t="n">
        <v>20</v>
      </c>
      <c r="E2908" s="0" t="str">
        <f aca="false">VLOOKUP(A2908,EVER!$A$2:$R$2707,1,0)</f>
        <v>VALV0271</v>
      </c>
    </row>
    <row r="2909" customFormat="false" ht="15" hidden="false" customHeight="false" outlineLevel="0" collapsed="false">
      <c r="A2909" s="32" t="s">
        <v>8341</v>
      </c>
      <c r="B2909" s="32" t="s">
        <v>10827</v>
      </c>
      <c r="C2909" s="32" t="s">
        <v>8461</v>
      </c>
      <c r="D2909" s="32" t="n">
        <v>4</v>
      </c>
      <c r="E2909" s="0" t="str">
        <f aca="false">VLOOKUP(A2909,EVER!$A$2:$R$2707,1,0)</f>
        <v>VALV0278</v>
      </c>
    </row>
    <row r="2910" customFormat="false" ht="15" hidden="false" customHeight="false" outlineLevel="0" collapsed="false">
      <c r="A2910" s="32" t="s">
        <v>8343</v>
      </c>
      <c r="B2910" s="32" t="s">
        <v>10828</v>
      </c>
      <c r="C2910" s="32" t="s">
        <v>8461</v>
      </c>
      <c r="D2910" s="32" t="n">
        <v>12</v>
      </c>
      <c r="E2910" s="0" t="str">
        <f aca="false">VLOOKUP(A2910,EVER!$A$2:$R$2707,1,0)</f>
        <v>VALV0279</v>
      </c>
    </row>
    <row r="2911" customFormat="false" ht="15" hidden="false" customHeight="false" outlineLevel="0" collapsed="false">
      <c r="A2911" s="32" t="s">
        <v>8347</v>
      </c>
      <c r="B2911" s="32" t="s">
        <v>10829</v>
      </c>
      <c r="C2911" s="32" t="s">
        <v>8461</v>
      </c>
      <c r="D2911" s="32" t="n">
        <v>24</v>
      </c>
      <c r="E2911" s="0" t="str">
        <f aca="false">VLOOKUP(A2911,EVER!$A$2:$R$2707,1,0)</f>
        <v>VALV0285</v>
      </c>
    </row>
    <row r="2912" customFormat="false" ht="15" hidden="false" customHeight="false" outlineLevel="0" collapsed="false">
      <c r="A2912" s="32" t="s">
        <v>7890</v>
      </c>
      <c r="B2912" s="32" t="s">
        <v>10830</v>
      </c>
      <c r="C2912" s="32" t="s">
        <v>22</v>
      </c>
      <c r="D2912" s="32" t="n">
        <v>7</v>
      </c>
      <c r="E2912" s="0" t="str">
        <f aca="false">VLOOKUP(A2912,EVER!$A$2:$R$2707,1,0)</f>
        <v>VALV0287</v>
      </c>
    </row>
    <row r="2913" customFormat="false" ht="15" hidden="false" customHeight="false" outlineLevel="0" collapsed="false">
      <c r="A2913" s="32" t="s">
        <v>10812</v>
      </c>
      <c r="E2913" s="0" t="e">
        <f aca="false">VLOOKUP(A2913,EVER!$A$2:$R$2707,1,0)</f>
        <v>#N/A</v>
      </c>
    </row>
    <row r="2914" customFormat="false" ht="15" hidden="false" customHeight="false" outlineLevel="0" collapsed="false">
      <c r="A2914" s="32" t="s">
        <v>7894</v>
      </c>
      <c r="B2914" s="32" t="s">
        <v>10831</v>
      </c>
      <c r="C2914" s="32" t="s">
        <v>22</v>
      </c>
      <c r="D2914" s="32" t="n">
        <v>6</v>
      </c>
      <c r="E2914" s="0" t="str">
        <f aca="false">VLOOKUP(A2914,EVER!$A$2:$R$2707,1,0)</f>
        <v>VALV0296</v>
      </c>
    </row>
    <row r="2915" customFormat="false" ht="15" hidden="false" customHeight="false" outlineLevel="0" collapsed="false">
      <c r="A2915" s="32" t="s">
        <v>7898</v>
      </c>
      <c r="B2915" s="32" t="s">
        <v>10832</v>
      </c>
      <c r="C2915" s="32" t="s">
        <v>22</v>
      </c>
      <c r="D2915" s="32" t="n">
        <v>21</v>
      </c>
      <c r="E2915" s="0" t="str">
        <f aca="false">VLOOKUP(A2915,EVER!$A$2:$R$2707,1,0)</f>
        <v>VALV0302</v>
      </c>
    </row>
    <row r="2916" customFormat="false" ht="15" hidden="false" customHeight="false" outlineLevel="0" collapsed="false">
      <c r="A2916" s="32" t="s">
        <v>7902</v>
      </c>
      <c r="B2916" s="32" t="s">
        <v>10833</v>
      </c>
      <c r="C2916" s="32" t="s">
        <v>22</v>
      </c>
      <c r="D2916" s="32" t="n">
        <v>8</v>
      </c>
      <c r="E2916" s="0" t="str">
        <f aca="false">VLOOKUP(A2916,EVER!$A$2:$R$2707,1,0)</f>
        <v>VALV0306</v>
      </c>
    </row>
    <row r="2917" customFormat="false" ht="15" hidden="false" customHeight="false" outlineLevel="0" collapsed="false">
      <c r="A2917" s="32" t="s">
        <v>7905</v>
      </c>
      <c r="B2917" s="32" t="s">
        <v>10834</v>
      </c>
      <c r="C2917" s="32" t="s">
        <v>22</v>
      </c>
      <c r="D2917" s="32" t="n">
        <v>8</v>
      </c>
      <c r="E2917" s="0" t="str">
        <f aca="false">VLOOKUP(A2917,EVER!$A$2:$R$2707,1,0)</f>
        <v>VALV0307</v>
      </c>
    </row>
    <row r="2918" customFormat="false" ht="15" hidden="false" customHeight="false" outlineLevel="0" collapsed="false">
      <c r="A2918" s="32" t="s">
        <v>7908</v>
      </c>
      <c r="B2918" s="32" t="s">
        <v>10835</v>
      </c>
      <c r="C2918" s="32" t="s">
        <v>22</v>
      </c>
      <c r="D2918" s="32" t="n">
        <v>40</v>
      </c>
      <c r="E2918" s="0" t="str">
        <f aca="false">VLOOKUP(A2918,EVER!$A$2:$R$2707,1,0)</f>
        <v>VALV0308</v>
      </c>
    </row>
    <row r="2919" customFormat="false" ht="15" hidden="false" customHeight="false" outlineLevel="0" collapsed="false">
      <c r="A2919" s="32" t="s">
        <v>7912</v>
      </c>
      <c r="B2919" s="32" t="s">
        <v>10836</v>
      </c>
      <c r="C2919" s="32" t="s">
        <v>22</v>
      </c>
      <c r="D2919" s="32" t="n">
        <v>4</v>
      </c>
      <c r="E2919" s="0" t="str">
        <f aca="false">VLOOKUP(A2919,EVER!$A$2:$R$2707,1,0)</f>
        <v>VALV0309</v>
      </c>
    </row>
    <row r="2920" customFormat="false" ht="15" hidden="false" customHeight="false" outlineLevel="0" collapsed="false">
      <c r="A2920" s="32" t="s">
        <v>7915</v>
      </c>
      <c r="B2920" s="32" t="s">
        <v>10837</v>
      </c>
      <c r="C2920" s="32" t="s">
        <v>22</v>
      </c>
      <c r="D2920" s="32" t="n">
        <v>8</v>
      </c>
      <c r="E2920" s="0" t="str">
        <f aca="false">VLOOKUP(A2920,EVER!$A$2:$R$2707,1,0)</f>
        <v>VALV0310</v>
      </c>
    </row>
    <row r="2921" customFormat="false" ht="15" hidden="false" customHeight="false" outlineLevel="0" collapsed="false">
      <c r="A2921" s="32" t="s">
        <v>7919</v>
      </c>
      <c r="B2921" s="32" t="s">
        <v>10838</v>
      </c>
      <c r="C2921" s="32" t="s">
        <v>22</v>
      </c>
      <c r="D2921" s="32" t="n">
        <v>0</v>
      </c>
      <c r="E2921" s="0" t="str">
        <f aca="false">VLOOKUP(A2921,EVER!$A$2:$R$2707,1,0)</f>
        <v>VALV0311</v>
      </c>
    </row>
    <row r="2922" customFormat="false" ht="15" hidden="false" customHeight="false" outlineLevel="0" collapsed="false">
      <c r="A2922" s="32" t="s">
        <v>7923</v>
      </c>
      <c r="B2922" s="32" t="s">
        <v>10839</v>
      </c>
      <c r="C2922" s="32" t="s">
        <v>22</v>
      </c>
      <c r="D2922" s="32" t="n">
        <v>4</v>
      </c>
      <c r="E2922" s="0" t="str">
        <f aca="false">VLOOKUP(A2922,EVER!$A$2:$R$2707,1,0)</f>
        <v>VALV0312</v>
      </c>
    </row>
    <row r="2923" customFormat="false" ht="15" hidden="false" customHeight="false" outlineLevel="0" collapsed="false">
      <c r="A2923" s="32" t="s">
        <v>7926</v>
      </c>
      <c r="B2923" s="32" t="s">
        <v>10840</v>
      </c>
      <c r="C2923" s="32" t="s">
        <v>22</v>
      </c>
      <c r="D2923" s="32" t="n">
        <v>4</v>
      </c>
      <c r="E2923" s="0" t="str">
        <f aca="false">VLOOKUP(A2923,EVER!$A$2:$R$2707,1,0)</f>
        <v>VALV0313</v>
      </c>
    </row>
    <row r="2924" customFormat="false" ht="15" hidden="false" customHeight="false" outlineLevel="0" collapsed="false">
      <c r="A2924" s="32" t="s">
        <v>10841</v>
      </c>
      <c r="E2924" s="0" t="e">
        <f aca="false">VLOOKUP(A2924,EVER!$A$2:$R$2707,1,0)</f>
        <v>#N/A</v>
      </c>
    </row>
    <row r="2925" customFormat="false" ht="15" hidden="false" customHeight="false" outlineLevel="0" collapsed="false">
      <c r="A2925" s="32" t="s">
        <v>7930</v>
      </c>
      <c r="B2925" s="32" t="s">
        <v>10842</v>
      </c>
      <c r="C2925" s="32" t="s">
        <v>22</v>
      </c>
      <c r="D2925" s="32" t="n">
        <v>4</v>
      </c>
      <c r="E2925" s="0" t="str">
        <f aca="false">VLOOKUP(A2925,EVER!$A$2:$R$2707,1,0)</f>
        <v>VALV0314</v>
      </c>
    </row>
    <row r="2926" customFormat="false" ht="15" hidden="false" customHeight="false" outlineLevel="0" collapsed="false">
      <c r="A2926" s="32" t="s">
        <v>7934</v>
      </c>
      <c r="B2926" s="32" t="s">
        <v>10843</v>
      </c>
      <c r="C2926" s="32" t="s">
        <v>22</v>
      </c>
      <c r="D2926" s="32" t="n">
        <v>4</v>
      </c>
      <c r="E2926" s="0" t="str">
        <f aca="false">VLOOKUP(A2926,EVER!$A$2:$R$2707,1,0)</f>
        <v>VALV0315</v>
      </c>
    </row>
    <row r="2927" customFormat="false" ht="15" hidden="false" customHeight="false" outlineLevel="0" collapsed="false">
      <c r="A2927" s="32" t="s">
        <v>7938</v>
      </c>
      <c r="B2927" s="32" t="s">
        <v>10844</v>
      </c>
      <c r="C2927" s="32" t="s">
        <v>22</v>
      </c>
      <c r="D2927" s="32" t="n">
        <v>8</v>
      </c>
      <c r="E2927" s="0" t="str">
        <f aca="false">VLOOKUP(A2927,EVER!$A$2:$R$2707,1,0)</f>
        <v>VALV0316</v>
      </c>
    </row>
    <row r="2928" customFormat="false" ht="15" hidden="false" customHeight="false" outlineLevel="0" collapsed="false">
      <c r="A2928" s="32" t="s">
        <v>7942</v>
      </c>
      <c r="B2928" s="32" t="s">
        <v>10845</v>
      </c>
      <c r="C2928" s="32" t="s">
        <v>22</v>
      </c>
      <c r="D2928" s="32" t="n">
        <v>4</v>
      </c>
      <c r="E2928" s="0" t="str">
        <f aca="false">VLOOKUP(A2928,EVER!$A$2:$R$2707,1,0)</f>
        <v>VALV0317</v>
      </c>
    </row>
    <row r="2929" customFormat="false" ht="15" hidden="false" customHeight="false" outlineLevel="0" collapsed="false">
      <c r="A2929" s="32" t="s">
        <v>7946</v>
      </c>
      <c r="B2929" s="32" t="s">
        <v>10846</v>
      </c>
      <c r="C2929" s="32" t="s">
        <v>22</v>
      </c>
      <c r="D2929" s="32" t="n">
        <v>4</v>
      </c>
      <c r="E2929" s="0" t="str">
        <f aca="false">VLOOKUP(A2929,EVER!$A$2:$R$2707,1,0)</f>
        <v>VALV0318</v>
      </c>
    </row>
    <row r="2930" customFormat="false" ht="15" hidden="false" customHeight="false" outlineLevel="0" collapsed="false">
      <c r="A2930" s="32" t="s">
        <v>7950</v>
      </c>
      <c r="B2930" s="32" t="s">
        <v>10847</v>
      </c>
      <c r="C2930" s="32" t="s">
        <v>22</v>
      </c>
      <c r="D2930" s="32" t="n">
        <v>0</v>
      </c>
      <c r="E2930" s="0" t="str">
        <f aca="false">VLOOKUP(A2930,EVER!$A$2:$R$2707,1,0)</f>
        <v>VALV0319</v>
      </c>
    </row>
    <row r="2931" customFormat="false" ht="15" hidden="false" customHeight="false" outlineLevel="0" collapsed="false">
      <c r="A2931" s="32" t="s">
        <v>7954</v>
      </c>
      <c r="B2931" s="32" t="s">
        <v>10848</v>
      </c>
      <c r="C2931" s="32" t="s">
        <v>22</v>
      </c>
      <c r="D2931" s="32" t="n">
        <v>6</v>
      </c>
      <c r="E2931" s="0" t="str">
        <f aca="false">VLOOKUP(A2931,EVER!$A$2:$R$2707,1,0)</f>
        <v>VALV0320</v>
      </c>
    </row>
    <row r="2932" customFormat="false" ht="15" hidden="false" customHeight="false" outlineLevel="0" collapsed="false">
      <c r="A2932" s="32" t="s">
        <v>7957</v>
      </c>
      <c r="B2932" s="32" t="s">
        <v>10849</v>
      </c>
      <c r="C2932" s="32" t="s">
        <v>22</v>
      </c>
      <c r="D2932" s="32" t="n">
        <v>2</v>
      </c>
      <c r="E2932" s="0" t="str">
        <f aca="false">VLOOKUP(A2932,EVER!$A$2:$R$2707,1,0)</f>
        <v>VALV0321</v>
      </c>
    </row>
    <row r="2933" customFormat="false" ht="15" hidden="false" customHeight="false" outlineLevel="0" collapsed="false">
      <c r="A2933" s="32" t="s">
        <v>7962</v>
      </c>
      <c r="B2933" s="32" t="s">
        <v>10850</v>
      </c>
      <c r="C2933" s="32" t="s">
        <v>22</v>
      </c>
      <c r="D2933" s="32" t="n">
        <v>6</v>
      </c>
      <c r="E2933" s="0" t="str">
        <f aca="false">VLOOKUP(A2933,EVER!$A$2:$R$2707,1,0)</f>
        <v>VALV0322</v>
      </c>
    </row>
    <row r="2934" customFormat="false" ht="15" hidden="false" customHeight="false" outlineLevel="0" collapsed="false">
      <c r="A2934" s="32" t="s">
        <v>7966</v>
      </c>
      <c r="B2934" s="32" t="s">
        <v>10813</v>
      </c>
      <c r="C2934" s="32" t="s">
        <v>22</v>
      </c>
      <c r="D2934" s="32" t="n">
        <v>36</v>
      </c>
      <c r="E2934" s="0" t="str">
        <f aca="false">VLOOKUP(A2934,EVER!$A$2:$R$2707,1,0)</f>
        <v>VALV0323</v>
      </c>
    </row>
    <row r="2935" customFormat="false" ht="15" hidden="false" customHeight="false" outlineLevel="0" collapsed="false">
      <c r="A2935" s="32" t="s">
        <v>8351</v>
      </c>
      <c r="B2935" s="32" t="s">
        <v>10851</v>
      </c>
      <c r="C2935" s="32" t="s">
        <v>8639</v>
      </c>
      <c r="D2935" s="32" t="n">
        <v>0</v>
      </c>
      <c r="E2935" s="0" t="str">
        <f aca="false">VLOOKUP(A2935,EVER!$A$2:$R$2707,1,0)</f>
        <v>VALV0324</v>
      </c>
    </row>
    <row r="2936" customFormat="false" ht="15" hidden="false" customHeight="false" outlineLevel="0" collapsed="false">
      <c r="A2936" s="32" t="s">
        <v>10852</v>
      </c>
      <c r="E2936" s="0" t="e">
        <f aca="false">VLOOKUP(A2936,EVER!$A$2:$R$2707,1,0)</f>
        <v>#N/A</v>
      </c>
    </row>
    <row r="2937" customFormat="false" ht="15" hidden="false" customHeight="false" outlineLevel="0" collapsed="false">
      <c r="A2937" s="32" t="s">
        <v>7968</v>
      </c>
      <c r="B2937" s="32" t="s">
        <v>10853</v>
      </c>
      <c r="C2937" s="32" t="s">
        <v>22</v>
      </c>
      <c r="D2937" s="32" t="n">
        <v>3</v>
      </c>
      <c r="E2937" s="0" t="str">
        <f aca="false">VLOOKUP(A2937,EVER!$A$2:$R$2707,1,0)</f>
        <v>VALV0325</v>
      </c>
    </row>
    <row r="2938" customFormat="false" ht="15" hidden="false" customHeight="false" outlineLevel="0" collapsed="false">
      <c r="E2938" s="0" t="e">
        <f aca="false">VLOOKUP(A2938,EVER!$A$2:$R$2707,1,0)</f>
        <v>#N/A</v>
      </c>
    </row>
    <row r="2939" customFormat="false" ht="15" hidden="false" customHeight="false" outlineLevel="0" collapsed="false">
      <c r="A2939" s="57" t="s">
        <v>10854</v>
      </c>
      <c r="E2939" s="0" t="e">
        <f aca="false">VLOOKUP(A2939,EVER!$A$2:$R$2707,1,0)</f>
        <v>#N/A</v>
      </c>
    </row>
    <row r="2940" customFormat="false" ht="15" hidden="false" customHeight="false" outlineLevel="0" collapsed="false">
      <c r="E2940" s="0" t="e">
        <f aca="false">VLOOKUP(A2940,EVER!$A$2:$R$2707,1,0)</f>
        <v>#N/A</v>
      </c>
    </row>
    <row r="2941" customFormat="false" ht="15" hidden="false" customHeight="false" outlineLevel="0" collapsed="false">
      <c r="A2941" s="56" t="s">
        <v>8412</v>
      </c>
      <c r="E2941" s="0" t="e">
        <f aca="false">VLOOKUP(A2941,EVER!$A$2:$R$2707,1,0)</f>
        <v>#N/A</v>
      </c>
    </row>
    <row r="2942" customFormat="false" ht="15" hidden="false" customHeight="false" outlineLevel="0" collapsed="false">
      <c r="A2942" s="56" t="s">
        <v>8413</v>
      </c>
      <c r="B2942" s="56" t="s">
        <v>8414</v>
      </c>
      <c r="C2942" s="56" t="s">
        <v>8415</v>
      </c>
      <c r="D2942" s="56" t="s">
        <v>8416</v>
      </c>
      <c r="E2942" s="0" t="e">
        <f aca="false">VLOOKUP(A2942,EVER!$A$2:$R$2707,1,0)</f>
        <v>#N/A</v>
      </c>
    </row>
    <row r="2943" customFormat="false" ht="15" hidden="false" customHeight="false" outlineLevel="0" collapsed="false">
      <c r="A2943" s="32" t="s">
        <v>7971</v>
      </c>
      <c r="B2943" s="32" t="s">
        <v>10855</v>
      </c>
      <c r="C2943" s="32" t="s">
        <v>22</v>
      </c>
      <c r="D2943" s="32" t="n">
        <v>4</v>
      </c>
      <c r="E2943" s="0" t="str">
        <f aca="false">VLOOKUP(A2943,EVER!$A$2:$R$2707,1,0)</f>
        <v>VALV0326</v>
      </c>
    </row>
    <row r="2944" customFormat="false" ht="15" hidden="false" customHeight="false" outlineLevel="0" collapsed="false">
      <c r="A2944" s="32" t="s">
        <v>7975</v>
      </c>
      <c r="B2944" s="32" t="s">
        <v>10856</v>
      </c>
      <c r="C2944" s="32" t="s">
        <v>22</v>
      </c>
      <c r="D2944" s="32" t="n">
        <v>4</v>
      </c>
      <c r="E2944" s="0" t="str">
        <f aca="false">VLOOKUP(A2944,EVER!$A$2:$R$2707,1,0)</f>
        <v>VALV0327</v>
      </c>
    </row>
    <row r="2945" customFormat="false" ht="15" hidden="false" customHeight="false" outlineLevel="0" collapsed="false">
      <c r="A2945" s="32" t="s">
        <v>8354</v>
      </c>
      <c r="B2945" s="32" t="s">
        <v>10857</v>
      </c>
      <c r="C2945" s="32" t="s">
        <v>8639</v>
      </c>
      <c r="D2945" s="32" t="n">
        <v>4</v>
      </c>
      <c r="E2945" s="0" t="str">
        <f aca="false">VLOOKUP(A2945,EVER!$A$2:$R$2707,1,0)</f>
        <v>VALV0328</v>
      </c>
    </row>
    <row r="2946" customFormat="false" ht="15" hidden="false" customHeight="false" outlineLevel="0" collapsed="false">
      <c r="A2946" s="32" t="s">
        <v>8358</v>
      </c>
      <c r="B2946" s="32" t="s">
        <v>10858</v>
      </c>
      <c r="C2946" s="32" t="s">
        <v>8639</v>
      </c>
      <c r="D2946" s="32" t="n">
        <v>0</v>
      </c>
      <c r="E2946" s="0" t="str">
        <f aca="false">VLOOKUP(A2946,EVER!$A$2:$R$2707,1,0)</f>
        <v>VALV0329</v>
      </c>
    </row>
    <row r="2947" customFormat="false" ht="15" hidden="false" customHeight="false" outlineLevel="0" collapsed="false">
      <c r="A2947" s="32" t="s">
        <v>8361</v>
      </c>
      <c r="B2947" s="32" t="s">
        <v>10859</v>
      </c>
      <c r="C2947" s="32" t="s">
        <v>8461</v>
      </c>
      <c r="D2947" s="32" t="n">
        <v>12</v>
      </c>
      <c r="E2947" s="0" t="str">
        <f aca="false">VLOOKUP(A2947,EVER!$A$2:$R$2707,1,0)</f>
        <v>VALV0330</v>
      </c>
    </row>
    <row r="2948" customFormat="false" ht="15" hidden="false" customHeight="false" outlineLevel="0" collapsed="false">
      <c r="A2948" s="32" t="s">
        <v>8365</v>
      </c>
      <c r="B2948" s="32" t="s">
        <v>10860</v>
      </c>
      <c r="C2948" s="32" t="s">
        <v>8461</v>
      </c>
      <c r="D2948" s="32" t="n">
        <v>8</v>
      </c>
      <c r="E2948" s="0" t="str">
        <f aca="false">VLOOKUP(A2948,EVER!$A$2:$R$2707,1,0)</f>
        <v>VALV0331</v>
      </c>
    </row>
    <row r="2949" customFormat="false" ht="15" hidden="false" customHeight="false" outlineLevel="0" collapsed="false">
      <c r="A2949" s="32" t="s">
        <v>8369</v>
      </c>
      <c r="B2949" s="32" t="s">
        <v>10861</v>
      </c>
      <c r="C2949" s="32" t="s">
        <v>8461</v>
      </c>
      <c r="D2949" s="32" t="n">
        <v>8</v>
      </c>
      <c r="E2949" s="0" t="str">
        <f aca="false">VLOOKUP(A2949,EVER!$A$2:$R$2707,1,0)</f>
        <v>VALV0332</v>
      </c>
    </row>
    <row r="2950" customFormat="false" ht="15" hidden="false" customHeight="false" outlineLevel="0" collapsed="false">
      <c r="A2950" s="32" t="s">
        <v>8373</v>
      </c>
      <c r="B2950" s="32" t="s">
        <v>10862</v>
      </c>
      <c r="C2950" s="32" t="s">
        <v>8461</v>
      </c>
      <c r="D2950" s="32" t="n">
        <v>16</v>
      </c>
      <c r="E2950" s="0" t="str">
        <f aca="false">VLOOKUP(A2950,EVER!$A$2:$R$2707,1,0)</f>
        <v>VALV0333</v>
      </c>
    </row>
    <row r="2951" customFormat="false" ht="15" hidden="false" customHeight="false" outlineLevel="0" collapsed="false">
      <c r="A2951" s="32" t="s">
        <v>8377</v>
      </c>
      <c r="B2951" s="32" t="s">
        <v>10863</v>
      </c>
      <c r="C2951" s="32" t="s">
        <v>8461</v>
      </c>
      <c r="D2951" s="32" t="n">
        <v>16</v>
      </c>
      <c r="E2951" s="0" t="str">
        <f aca="false">VLOOKUP(A2951,EVER!$A$2:$R$2707,1,0)</f>
        <v>VALV0334</v>
      </c>
    </row>
    <row r="2952" customFormat="false" ht="15" hidden="false" customHeight="false" outlineLevel="0" collapsed="false">
      <c r="A2952" s="32" t="s">
        <v>8381</v>
      </c>
      <c r="B2952" s="32" t="s">
        <v>10864</v>
      </c>
      <c r="C2952" s="32" t="s">
        <v>8461</v>
      </c>
      <c r="D2952" s="32" t="n">
        <v>16</v>
      </c>
      <c r="E2952" s="0" t="str">
        <f aca="false">VLOOKUP(A2952,EVER!$A$2:$R$2707,1,0)</f>
        <v>VALV0335</v>
      </c>
    </row>
    <row r="2953" customFormat="false" ht="15" hidden="false" customHeight="false" outlineLevel="0" collapsed="false">
      <c r="A2953" s="32" t="s">
        <v>8385</v>
      </c>
      <c r="B2953" s="32" t="s">
        <v>10865</v>
      </c>
      <c r="C2953" s="32" t="s">
        <v>8421</v>
      </c>
      <c r="D2953" s="32" t="n">
        <v>16</v>
      </c>
      <c r="E2953" s="0" t="str">
        <f aca="false">VLOOKUP(A2953,EVER!$A$2:$R$2707,1,0)</f>
        <v>VALV0336</v>
      </c>
    </row>
    <row r="2954" customFormat="false" ht="15" hidden="false" customHeight="false" outlineLevel="0" collapsed="false">
      <c r="A2954" s="32" t="s">
        <v>10866</v>
      </c>
      <c r="E2954" s="0" t="e">
        <f aca="false">VLOOKUP(A2954,EVER!$A$2:$R$2707,1,0)</f>
        <v>#N/A</v>
      </c>
    </row>
    <row r="2955" customFormat="false" ht="15" hidden="false" customHeight="false" outlineLevel="0" collapsed="false">
      <c r="A2955" s="32" t="s">
        <v>8389</v>
      </c>
      <c r="B2955" s="32" t="s">
        <v>10867</v>
      </c>
      <c r="C2955" s="32" t="s">
        <v>8421</v>
      </c>
      <c r="D2955" s="32" t="n">
        <v>16</v>
      </c>
      <c r="E2955" s="0" t="str">
        <f aca="false">VLOOKUP(A2955,EVER!$A$2:$R$2707,1,0)</f>
        <v>VALV0337</v>
      </c>
    </row>
    <row r="2956" customFormat="false" ht="15" hidden="false" customHeight="false" outlineLevel="0" collapsed="false">
      <c r="A2956" s="32" t="s">
        <v>10868</v>
      </c>
      <c r="E2956" s="0" t="e">
        <f aca="false">VLOOKUP(A2956,EVER!$A$2:$R$2707,1,0)</f>
        <v>#N/A</v>
      </c>
    </row>
    <row r="2957" customFormat="false" ht="15" hidden="false" customHeight="false" outlineLevel="0" collapsed="false">
      <c r="E2957" s="0" t="e">
        <f aca="false">VLOOKUP(A2957,EVER!$A$2:$R$2707,1,0)</f>
        <v>#N/A</v>
      </c>
    </row>
    <row r="2958" customFormat="false" ht="15" hidden="false" customHeight="false" outlineLevel="0" collapsed="false">
      <c r="A2958" s="32" t="s">
        <v>7979</v>
      </c>
      <c r="B2958" s="32" t="s">
        <v>10869</v>
      </c>
      <c r="C2958" s="32" t="s">
        <v>22</v>
      </c>
      <c r="D2958" s="32" t="n">
        <v>1</v>
      </c>
      <c r="E2958" s="0" t="str">
        <f aca="false">VLOOKUP(A2958,EVER!$A$2:$R$2707,1,0)</f>
        <v>VASO0001</v>
      </c>
    </row>
    <row r="2959" customFormat="false" ht="15" hidden="false" customHeight="false" outlineLevel="0" collapsed="false">
      <c r="E2959" s="0" t="e">
        <f aca="false">VLOOKUP(A2959,EVER!$A$2:$R$2707,1,0)</f>
        <v>#N/A</v>
      </c>
    </row>
    <row r="2960" customFormat="false" ht="15" hidden="false" customHeight="false" outlineLevel="0" collapsed="false">
      <c r="A2960" s="32" t="s">
        <v>7984</v>
      </c>
      <c r="B2960" s="32" t="s">
        <v>10870</v>
      </c>
      <c r="C2960" s="32" t="s">
        <v>22</v>
      </c>
      <c r="D2960" s="32" t="n">
        <v>50</v>
      </c>
      <c r="E2960" s="0" t="str">
        <f aca="false">VLOOKUP(A2960,EVER!$A$2:$R$2707,1,0)</f>
        <v>VAST0001</v>
      </c>
    </row>
    <row r="2961" customFormat="false" ht="15" hidden="false" customHeight="false" outlineLevel="0" collapsed="false">
      <c r="A2961" s="32" t="s">
        <v>10871</v>
      </c>
      <c r="E2961" s="0" t="e">
        <f aca="false">VLOOKUP(A2961,EVER!$A$2:$R$2707,1,0)</f>
        <v>#N/A</v>
      </c>
    </row>
    <row r="2962" customFormat="false" ht="15" hidden="false" customHeight="false" outlineLevel="0" collapsed="false">
      <c r="E2962" s="0" t="e">
        <f aca="false">VLOOKUP(A2962,EVER!$A$2:$R$2707,1,0)</f>
        <v>#N/A</v>
      </c>
    </row>
    <row r="2963" customFormat="false" ht="15" hidden="false" customHeight="false" outlineLevel="0" collapsed="false">
      <c r="A2963" s="32" t="s">
        <v>7988</v>
      </c>
      <c r="B2963" s="32" t="s">
        <v>10872</v>
      </c>
      <c r="C2963" s="32" t="s">
        <v>22</v>
      </c>
      <c r="D2963" s="32" t="n">
        <v>1</v>
      </c>
    </row>
    <row r="2964" customFormat="false" ht="15" hidden="false" customHeight="false" outlineLevel="0" collapsed="false">
      <c r="A2964" s="32" t="s">
        <v>7992</v>
      </c>
      <c r="B2964" s="32" t="s">
        <v>10873</v>
      </c>
      <c r="C2964" s="32" t="s">
        <v>22</v>
      </c>
      <c r="D2964" s="32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2015-10-31T15:46:39Z</dcterms:created>
  <dc:creator>EVEREST</dc:creator>
  <dc:language>es-BO</dc:language>
  <dcterms:modified xsi:type="dcterms:W3CDTF">2015-11-09T14:38:08Z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