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nt\Documents\Otsukare\Branding\"/>
    </mc:Choice>
  </mc:AlternateContent>
  <bookViews>
    <workbookView xWindow="0" yWindow="0" windowWidth="19200" windowHeight="6585" activeTab="1" xr2:uid="{406AC2AD-8B7B-498B-B961-8FC6FF0F1469}"/>
  </bookViews>
  <sheets>
    <sheet name="Sheet1" sheetId="1" r:id="rId1"/>
    <sheet name="Sheet2" sheetId="2" r:id="rId2"/>
    <sheet name="Sheet3" sheetId="3" r:id="rId3"/>
    <sheet name="Sheet4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" i="2" l="1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" i="2"/>
  <c r="K3" i="2"/>
  <c r="L3" i="2"/>
  <c r="N3" i="2"/>
  <c r="O3" i="2"/>
  <c r="K4" i="2"/>
  <c r="L4" i="2"/>
  <c r="N4" i="2"/>
  <c r="O4" i="2"/>
  <c r="K5" i="2"/>
  <c r="L5" i="2"/>
  <c r="N5" i="2"/>
  <c r="O5" i="2"/>
  <c r="K6" i="2"/>
  <c r="L6" i="2"/>
  <c r="N6" i="2"/>
  <c r="O6" i="2"/>
  <c r="K7" i="2"/>
  <c r="L7" i="2"/>
  <c r="N7" i="2"/>
  <c r="O7" i="2"/>
  <c r="K8" i="2"/>
  <c r="L8" i="2"/>
  <c r="N8" i="2"/>
  <c r="O8" i="2"/>
  <c r="K9" i="2"/>
  <c r="L9" i="2"/>
  <c r="N9" i="2"/>
  <c r="O9" i="2"/>
  <c r="K10" i="2"/>
  <c r="L10" i="2"/>
  <c r="N10" i="2"/>
  <c r="O10" i="2"/>
  <c r="K11" i="2"/>
  <c r="L11" i="2"/>
  <c r="N11" i="2"/>
  <c r="O11" i="2"/>
  <c r="K12" i="2"/>
  <c r="L12" i="2"/>
  <c r="N12" i="2"/>
  <c r="O12" i="2"/>
  <c r="K13" i="2"/>
  <c r="L13" i="2"/>
  <c r="N13" i="2"/>
  <c r="O13" i="2"/>
  <c r="K14" i="2"/>
  <c r="L14" i="2"/>
  <c r="N14" i="2"/>
  <c r="O14" i="2"/>
  <c r="K15" i="2"/>
  <c r="L15" i="2"/>
  <c r="N15" i="2"/>
  <c r="O15" i="2"/>
  <c r="K16" i="2"/>
  <c r="L16" i="2"/>
  <c r="N16" i="2"/>
  <c r="O16" i="2"/>
  <c r="K17" i="2"/>
  <c r="L17" i="2"/>
  <c r="N17" i="2"/>
  <c r="O17" i="2"/>
  <c r="K18" i="2"/>
  <c r="L18" i="2"/>
  <c r="N18" i="2"/>
  <c r="O18" i="2"/>
  <c r="K19" i="2"/>
  <c r="L19" i="2"/>
  <c r="N19" i="2"/>
  <c r="O19" i="2"/>
  <c r="K20" i="2"/>
  <c r="L20" i="2"/>
  <c r="N20" i="2"/>
  <c r="O20" i="2"/>
  <c r="K21" i="2"/>
  <c r="L21" i="2"/>
  <c r="N21" i="2"/>
  <c r="O21" i="2"/>
  <c r="O2" i="2"/>
  <c r="N2" i="2"/>
  <c r="L2" i="2"/>
  <c r="K2" i="2"/>
  <c r="B3" i="2"/>
  <c r="J3" i="2" s="1"/>
  <c r="C3" i="2"/>
  <c r="B4" i="2"/>
  <c r="C4" i="2"/>
  <c r="B5" i="2"/>
  <c r="C5" i="2"/>
  <c r="B6" i="2"/>
  <c r="C6" i="2"/>
  <c r="B7" i="2"/>
  <c r="J7" i="2" s="1"/>
  <c r="C7" i="2"/>
  <c r="B8" i="2"/>
  <c r="C8" i="2"/>
  <c r="B9" i="2"/>
  <c r="C9" i="2"/>
  <c r="B10" i="2"/>
  <c r="C10" i="2"/>
  <c r="B11" i="2"/>
  <c r="J11" i="2" s="1"/>
  <c r="C11" i="2"/>
  <c r="B12" i="2"/>
  <c r="C12" i="2"/>
  <c r="B13" i="2"/>
  <c r="C13" i="2"/>
  <c r="B14" i="2"/>
  <c r="C14" i="2"/>
  <c r="B15" i="2"/>
  <c r="J15" i="2" s="1"/>
  <c r="C15" i="2"/>
  <c r="B16" i="2"/>
  <c r="C16" i="2"/>
  <c r="B17" i="2"/>
  <c r="C17" i="2"/>
  <c r="B18" i="2"/>
  <c r="J18" i="2" s="1"/>
  <c r="C18" i="2"/>
  <c r="B19" i="2"/>
  <c r="J19" i="2" s="1"/>
  <c r="C19" i="2"/>
  <c r="B20" i="2"/>
  <c r="C20" i="2"/>
  <c r="B21" i="2"/>
  <c r="C21" i="2"/>
  <c r="C2" i="2"/>
  <c r="B2" i="2"/>
  <c r="J20" i="2" l="1"/>
  <c r="J12" i="2"/>
  <c r="J4" i="2"/>
  <c r="J16" i="2"/>
  <c r="J8" i="2"/>
  <c r="J10" i="2"/>
  <c r="J6" i="2"/>
  <c r="J14" i="2"/>
  <c r="J17" i="2"/>
  <c r="J9" i="2"/>
  <c r="J5" i="2"/>
  <c r="J21" i="2"/>
  <c r="J13" i="2"/>
  <c r="J2" i="2"/>
</calcChain>
</file>

<file path=xl/sharedStrings.xml><?xml version="1.0" encoding="utf-8"?>
<sst xmlns="http://schemas.openxmlformats.org/spreadsheetml/2006/main" count="465" uniqueCount="265">
  <si>
    <t xml:space="preserve">1: 13442d33b17752d0f; </t>
  </si>
  <si>
    <t xml:space="preserve">2: 13442d33b17754574; </t>
  </si>
  <si>
    <t xml:space="preserve">3: 13442d33b17755ba1; </t>
  </si>
  <si>
    <t xml:space="preserve">4: 13442d33b177560e1; </t>
  </si>
  <si>
    <t>5: 13442d33b177574a2</t>
  </si>
  <si>
    <t>'pbkdf2:sha256:50000$gjlWZbeU$c9f7d44f6727e86d17fc049a4c51c4bff94de65160544c82a092307a65ce8326'</t>
  </si>
  <si>
    <t>'2017-11-18</t>
  </si>
  <si>
    <t>15:18:37.692898'</t>
  </si>
  <si>
    <t>15:18:37.652761'</t>
  </si>
  <si>
    <t>'lr'</t>
  </si>
  <si>
    <t>'pbkdf2:sha256:50000$rUYGBkgE$be9e4c58df7f9c77315ca8aaf21fd18d10fbbac821a85459e427470423a40337'</t>
  </si>
  <si>
    <t>15:18:37.730969'</t>
  </si>
  <si>
    <t>'rr'</t>
  </si>
  <si>
    <t>'pbkdf2:sha256:50000$CSMhpxp9$99c30e6f452384895aeed8e937e56c19ded99e28e14182c4f4fb6242aa61c8c4'</t>
  </si>
  <si>
    <t>12:13:33.765051'</t>
  </si>
  <si>
    <t>'gr'</t>
  </si>
  <si>
    <t>'pbkdf2:sha256:50000$l4cIioWC$88795ebd229c5964e45dc078baa7288d9d77d1c5884c47985276af714c00c4b8'</t>
  </si>
  <si>
    <t>14:24:51.588854'</t>
  </si>
  <si>
    <t>'pbkdf2:sha256:50000$BskR6hsn$b865301cee09335723225e54e8de4a663f5e8e8e21b8fd8227fb10c3ab446d86'</t>
  </si>
  <si>
    <t>18:43:22.368225'</t>
  </si>
  <si>
    <t>'br'</t>
  </si>
  <si>
    <t>'pbkdf2:sha256:50000$LHtejWx8$2cdbffa47b597cc8c6f748f5db7f7279496fbb582f165c6977167b9077c375da'</t>
  </si>
  <si>
    <t>19:13:30.323015'</t>
  </si>
  <si>
    <t>'pbkdf2:sha256:50000$PhRvEL26$e5e192e56e4ba285365d730decd7e90a340b93f4235be4e4f65298661acfbe40'</t>
  </si>
  <si>
    <t>20:39:34.986388'</t>
  </si>
  <si>
    <t>'pbkdf2:sha256:50000$1Uo2zJfd$783bae4bfef4b369df2168c42b7886c553223036a0281c2787204008e285a99f'</t>
  </si>
  <si>
    <t>23:03:11.141575'</t>
  </si>
  <si>
    <t>23:07:44.950026'</t>
  </si>
  <si>
    <t>'pbkdf2:sha256:50000$D2Th8oYl$b9a7059345b46ff69a2e56f1b0d2737a21bf39d5b297a1742fc88f1981e05adb'</t>
  </si>
  <si>
    <t>23:20:42.136285'</t>
  </si>
  <si>
    <t>23:20:52.549095'</t>
  </si>
  <si>
    <t>'yr'</t>
  </si>
  <si>
    <t>'pbkdf2:sha256:50000$0CxabwHh$ff11649952a54eabc63b5883d37cbd7a4de504f77381b6b79664d97653d291ed'</t>
  </si>
  <si>
    <t>23:23:41.122422'</t>
  </si>
  <si>
    <t>'pbkdf2:sha256:50000$OcMGw4Ok$1b57c2026fca342fb3e9265d6c743779dd9892283b8ec0971ef5acc30cf844f1'</t>
  </si>
  <si>
    <t>23:50:02.239747'</t>
  </si>
  <si>
    <t>23:50:16.146175'</t>
  </si>
  <si>
    <t>'pbkdf2:sha256:50000$SltxoIn5$ad759925542f04a0c86d49e07c7853e03873ccd087a244366de022401a0c2d44'</t>
  </si>
  <si>
    <t>'2017-11-19</t>
  </si>
  <si>
    <t>20:33:49.919902'</t>
  </si>
  <si>
    <t>'pbkdf2:sha256:50000$9MlrT5Ye$06330edafa0f3d14ed6185d1f5dd65ac7a0cc430b9db39087e778220c20da7f5'</t>
  </si>
  <si>
    <t>'2017-11-20</t>
  </si>
  <si>
    <t>03:02:16.809033'</t>
  </si>
  <si>
    <t>03:03:05.450466'</t>
  </si>
  <si>
    <t>'pbkdf2:sha256:50000$mouP98ZP$672ed42c5bb82d8bd553775f8a1c1b5be6959b891fe0764ef8e6961bd068f8cc'</t>
  </si>
  <si>
    <t>15:56:36.428804'</t>
  </si>
  <si>
    <t>15:57:08.610444'</t>
  </si>
  <si>
    <t>'pbkdf2:sha256:50000$klSmViSa$738886b7fdf1e4619b6bb4928462096889315bc57461ae13ba14b1f236377ede'</t>
  </si>
  <si>
    <t>20:08:46.348141'</t>
  </si>
  <si>
    <t>'pbkdf2:sha256:50000$pJz2wbUL$a00f175043bd2e8cf0b6f521460091730087b811e8a96417c156c78e640d4e87'</t>
  </si>
  <si>
    <t>'2017-11-21</t>
  </si>
  <si>
    <t>21:02:51.647249'</t>
  </si>
  <si>
    <t>21:04:02.510993'</t>
  </si>
  <si>
    <t>'pbkdf2:sha256:50000$evDhPSFU$6405c5c9d2bbd3957a0250037a6feb9f201b45f799e3c268fa54547dc2c2947a'</t>
  </si>
  <si>
    <t>'2017-11-22</t>
  </si>
  <si>
    <t>17:02:37.977025'</t>
  </si>
  <si>
    <t>17:03:35.502143'</t>
  </si>
  <si>
    <t>'pr'</t>
  </si>
  <si>
    <t>'pbkdf2:sha256:50000$YUevfuri$775982bc57dbbe585c51e08d923064a1f771b526f821ad3457936e4813ee8b9e'</t>
  </si>
  <si>
    <t>20:51:06.632014'</t>
  </si>
  <si>
    <t>'pbkdf2:sha256:50000$e0HvotVp$6cd7b06eef61902a85981ba09e6e08de432fc8e66503f64ab87bcff103318ead'</t>
  </si>
  <si>
    <t>'2017-11-25</t>
  </si>
  <si>
    <t>01:19:57.324869'</t>
  </si>
  <si>
    <t>'pbkdf2:sha256:50000$sNQ4NCKD$9f2dfeedc8923a152a1ad605ce007ba44aa94fbc7b482cb4293fc6319068367d'</t>
  </si>
  <si>
    <t>'2017-11-27</t>
  </si>
  <si>
    <t>04:34:59.931421'</t>
  </si>
  <si>
    <t>06:32:49.277555'</t>
  </si>
  <si>
    <t>06:33:08.126565'</t>
  </si>
  <si>
    <t>06:33:34.249457'</t>
  </si>
  <si>
    <t>06:33:38.360282'</t>
  </si>
  <si>
    <t>06:33:47.675653'</t>
  </si>
  <si>
    <t>06:40:14.128742'</t>
  </si>
  <si>
    <t>06:40:38.180863'</t>
  </si>
  <si>
    <t>06:40:42.925916'</t>
  </si>
  <si>
    <t>06:40:50.858174'</t>
  </si>
  <si>
    <t>06:40:53.626053'</t>
  </si>
  <si>
    <t>12:17:38.123736'</t>
  </si>
  <si>
    <t>12:17:57.814812'</t>
  </si>
  <si>
    <t>12:18:20.28608'</t>
  </si>
  <si>
    <t>12:18:32.889255'</t>
  </si>
  <si>
    <t>12:18:47.383336'</t>
  </si>
  <si>
    <t>12:19:01.898682'</t>
  </si>
  <si>
    <t>12:19:09.878591'</t>
  </si>
  <si>
    <t>12:19:12.876398'</t>
  </si>
  <si>
    <t>12:19:18.072609'</t>
  </si>
  <si>
    <t>12:19:39.167647'</t>
  </si>
  <si>
    <t>14:38:23.169656'</t>
  </si>
  <si>
    <t>14:38:48.5268'</t>
  </si>
  <si>
    <t>14:39:49.647887'</t>
  </si>
  <si>
    <t>14:40:06.362769'</t>
  </si>
  <si>
    <t>14:40:25.748973'</t>
  </si>
  <si>
    <t>14:40:26.532937'</t>
  </si>
  <si>
    <t>20:41:56.124236'</t>
  </si>
  <si>
    <t>20:42:00.427378'</t>
  </si>
  <si>
    <t>03:06:38.899713'</t>
  </si>
  <si>
    <t>20:42:24.045002'</t>
  </si>
  <si>
    <t>20:43:14.420672'</t>
  </si>
  <si>
    <t>20:43:26.90357'</t>
  </si>
  <si>
    <t>20:43:31.684238'</t>
  </si>
  <si>
    <t>20:43:41.39688'</t>
  </si>
  <si>
    <t>20:42:35.892776'</t>
  </si>
  <si>
    <t>20:43:37.954179'</t>
  </si>
  <si>
    <t>20:41:43.633169'</t>
  </si>
  <si>
    <t>20:44:31.399133'</t>
  </si>
  <si>
    <t>20:44:45.917207'</t>
  </si>
  <si>
    <t>20:43:08.93849'</t>
  </si>
  <si>
    <t>20:42:43.667385'</t>
  </si>
  <si>
    <t>20:45:48.810512'</t>
  </si>
  <si>
    <t>20:46:14.881691'</t>
  </si>
  <si>
    <t>20:43:00.066762'</t>
  </si>
  <si>
    <t>20:42:28.7486'</t>
  </si>
  <si>
    <t>03:06:47.73622'</t>
  </si>
  <si>
    <t>20:42:04.438538'</t>
  </si>
  <si>
    <t>20:42:52.313298'</t>
  </si>
  <si>
    <t>20:47:31.848761'</t>
  </si>
  <si>
    <t>23:09:53.712472'</t>
  </si>
  <si>
    <t>23:10:01.45119'</t>
  </si>
  <si>
    <t>23:10:05.96874'</t>
  </si>
  <si>
    <t>23:10:14.924383'</t>
  </si>
  <si>
    <t>23:10:23.246944'</t>
  </si>
  <si>
    <t>23:10:30.555673'</t>
  </si>
  <si>
    <t>23:10:37.842732'</t>
  </si>
  <si>
    <t>23:10:42.343165'</t>
  </si>
  <si>
    <t>23:11:02.170264'</t>
  </si>
  <si>
    <t>23:11:10.559009'</t>
  </si>
  <si>
    <t>23:11:18.796241'</t>
  </si>
  <si>
    <t>23:29:45.630647'</t>
  </si>
  <si>
    <t>23:29:51.915691'</t>
  </si>
  <si>
    <t>23:33:28.895585'</t>
  </si>
  <si>
    <t>23:34:06.663587'</t>
  </si>
  <si>
    <t>23:34:28.429661'</t>
  </si>
  <si>
    <t>23:35:03.026457'</t>
  </si>
  <si>
    <t>23:35:21.85522'</t>
  </si>
  <si>
    <t>23:35:45.720594'</t>
  </si>
  <si>
    <t>23:35:26.996998'</t>
  </si>
  <si>
    <t>23:33:23.335334'</t>
  </si>
  <si>
    <t>23:34:18.766371'</t>
  </si>
  <si>
    <t>23:33:43.891122'</t>
  </si>
  <si>
    <t>23:38:13.156304'</t>
  </si>
  <si>
    <t>03:06:53.258603'</t>
  </si>
  <si>
    <t>03:07:03.752133'</t>
  </si>
  <si>
    <t>23:34:49.872905'</t>
  </si>
  <si>
    <t>23:33:58.828453'</t>
  </si>
  <si>
    <t>23:34:38.552688'</t>
  </si>
  <si>
    <t>23:35:39.207058'</t>
  </si>
  <si>
    <t>23:38:47.455003'</t>
  </si>
  <si>
    <t>23:33:49.35501'</t>
  </si>
  <si>
    <t>23:35:14.740588'</t>
  </si>
  <si>
    <t>23:53:45.249574'</t>
  </si>
  <si>
    <t>20:39:24.575993'</t>
  </si>
  <si>
    <t>20:39:47.953773'</t>
  </si>
  <si>
    <t>20:39:59.237754'</t>
  </si>
  <si>
    <t>20:40:07.048065'</t>
  </si>
  <si>
    <t>20:40:12.109653'</t>
  </si>
  <si>
    <t>20:40:21.661314'</t>
  </si>
  <si>
    <t>20:40:30.214534'</t>
  </si>
  <si>
    <t>20:40:38.839387'</t>
  </si>
  <si>
    <t>20:40:49.712578'</t>
  </si>
  <si>
    <t>20:40:56.21345'</t>
  </si>
  <si>
    <t>20:41:11.190464'</t>
  </si>
  <si>
    <t>20:41:34.248428'</t>
  </si>
  <si>
    <t>20:41:42.784929'</t>
  </si>
  <si>
    <t>20:41:52.235536'</t>
  </si>
  <si>
    <t>20:42:00.713757'</t>
  </si>
  <si>
    <t>03:04:35.600241'</t>
  </si>
  <si>
    <t>03:06:30.183531'</t>
  </si>
  <si>
    <t>03:06:37.100018'</t>
  </si>
  <si>
    <t>21:05:46.991232'</t>
  </si>
  <si>
    <t>21:06:05.696465'</t>
  </si>
  <si>
    <t>21:06:07.951626'</t>
  </si>
  <si>
    <t>21:06:14.505588'</t>
  </si>
  <si>
    <t>21:06:18.558482'</t>
  </si>
  <si>
    <t>20:52:51.695445'</t>
  </si>
  <si>
    <t>04:38:28.367432'</t>
  </si>
  <si>
    <t>04:38:55.246126'</t>
  </si>
  <si>
    <t>04:40:41.266311'</t>
  </si>
  <si>
    <t>06:33:58.941629'</t>
  </si>
  <si>
    <t>06:34:05.60986'</t>
  </si>
  <si>
    <t>06:34:09.03857'</t>
  </si>
  <si>
    <t>06:34:12.940545'</t>
  </si>
  <si>
    <t>06:34:19.642692'</t>
  </si>
  <si>
    <t>06:41:13.622941'</t>
  </si>
  <si>
    <t>06:41:24.48963'</t>
  </si>
  <si>
    <t>06:41:28.970051'</t>
  </si>
  <si>
    <t>20:48:55.642549'</t>
  </si>
  <si>
    <t>20:49:03.258709'</t>
  </si>
  <si>
    <t>20:49:08.731863'</t>
  </si>
  <si>
    <t>20:49:15.791522'</t>
  </si>
  <si>
    <t>20:49:19.596474'</t>
  </si>
  <si>
    <t>20:49:47.378973'</t>
  </si>
  <si>
    <t>20:49:51.637079'</t>
  </si>
  <si>
    <t>20:49:55.330902'</t>
  </si>
  <si>
    <t>20:50:02.49824'</t>
  </si>
  <si>
    <t>20:50:07.230877'</t>
  </si>
  <si>
    <t>20:50:55.644339'</t>
  </si>
  <si>
    <t>20:49:37.187169'</t>
  </si>
  <si>
    <t>20:49:30.567414'</t>
  </si>
  <si>
    <t>20:48:44.621475'</t>
  </si>
  <si>
    <t>20:49:25.914079'</t>
  </si>
  <si>
    <t>20:47:49.793643'</t>
  </si>
  <si>
    <t>20:48:50.739105'</t>
  </si>
  <si>
    <t>20:52:39.474196'</t>
  </si>
  <si>
    <t>23:30:09.797569'</t>
  </si>
  <si>
    <t>23:30:27.373881'</t>
  </si>
  <si>
    <t>23:30:31.176317'</t>
  </si>
  <si>
    <t>23:30:43.406627'</t>
  </si>
  <si>
    <t>15:58:01.292555'</t>
  </si>
  <si>
    <t>Points</t>
  </si>
  <si>
    <t>Viveksoneja</t>
  </si>
  <si>
    <t>Vtorres8</t>
  </si>
  <si>
    <t>Ecotter</t>
  </si>
  <si>
    <t>Normanite</t>
  </si>
  <si>
    <t>Sdenes</t>
  </si>
  <si>
    <t>Shibinmathew</t>
  </si>
  <si>
    <t>Ecotter6</t>
  </si>
  <si>
    <t>Areddy64</t>
  </si>
  <si>
    <t>Hisham</t>
  </si>
  <si>
    <t>Bradroot</t>
  </si>
  <si>
    <t>Makoshark</t>
  </si>
  <si>
    <t>Username12345</t>
  </si>
  <si>
    <t>Ghaieth</t>
  </si>
  <si>
    <t>Wking6</t>
  </si>
  <si>
    <t>Someboyj</t>
  </si>
  <si>
    <t>Amora1</t>
  </si>
  <si>
    <t>Wzhu80</t>
  </si>
  <si>
    <t>Vidyashree</t>
  </si>
  <si>
    <t>GaTech Participation tokens</t>
  </si>
  <si>
    <t xml:space="preserve">Hi  thanks for your help in testing Otsukare. You completed 0 Kanas and 0 words. Please see below your tokens. thanks again! </t>
  </si>
  <si>
    <t xml:space="preserve">Hi  thanks for your help in testing Otsukare. You completed 10 Kanas and 8 words. Please see below your tokens. thanks again! </t>
  </si>
  <si>
    <t xml:space="preserve">Hi Viveksoneja thanks for your help in testing Otsukare. You completed 10 Kanas and 0 words. Please see below your tokens. thanks again! 1: 13442d33b17752d0f; 2: 13442d33b17754574; </t>
  </si>
  <si>
    <t xml:space="preserve">Hi Vtorres8 thanks for your help in testing Otsukare. You completed 6 Kanas and 0 words. Please see below your tokens. thanks again! 1: 13442d33b17752d0f; </t>
  </si>
  <si>
    <t xml:space="preserve">Hi Ecotter thanks for your help in testing Otsukare. You completed 0 Kanas and 0 words. Please see below your tokens. thanks again! 1: 13442d33b17752d0f; 2: 13442d33b17754574; 3: 13442d33b17755ba1; </t>
  </si>
  <si>
    <t xml:space="preserve">Hi Normanite thanks for your help in testing Otsukare. You completed 0 Kanas and 0 words. Please see below your tokens. thanks again! 1: 13442d33b17752d0f; </t>
  </si>
  <si>
    <t xml:space="preserve">Hi Sdenes thanks for your help in testing Otsukare. You completed 21 Kanas and 18 words. Please see below your tokens. thanks again! 1: 13442d33b17752d0f; 2: 13442d33b17754574; 3: 13442d33b17755ba1; 4: 13442d33b177560e1; </t>
  </si>
  <si>
    <t xml:space="preserve">Hi Shibinmathew thanks for your help in testing Otsukare. You completed 11 Kanas and 0 words. Please see below your tokens. thanks again! 1: 13442d33b17752d0f; 2: 13442d33b17754574; 3: 13442d33b17755ba1; </t>
  </si>
  <si>
    <t xml:space="preserve">Hi Ecotter6 thanks for your help in testing Otsukare. You completed 18 Kanas and 0 words. Please see below your tokens. thanks again! 1: 13442d33b17752d0f; 2: 13442d33b17754574; 3: 13442d33b17755ba1; </t>
  </si>
  <si>
    <t xml:space="preserve">Hi Areddy64 thanks for your help in testing Otsukare. You completed 2 Kanas and 4 words. Please see below your tokens. thanks again! 1: 13442d33b17752d0f; 2: 13442d33b17754574; </t>
  </si>
  <si>
    <t xml:space="preserve">Hi Hisham thanks for your help in testing Otsukare. You completed 1 Kanas and 0 words. Please see below your tokens. thanks again! 1: 13442d33b17752d0f; </t>
  </si>
  <si>
    <t>Hi Bradroot thanks for your help in testing Otsukare. You completed 15 Kanas and 0 words. Please see below your tokens. thanks again! 1: 13442d33b17752d0f; 2: 13442d33b17754574; 3: 13442d33b17755ba1; 4: 13442d33b177560e1; 5: 13442d33b177574a2</t>
  </si>
  <si>
    <t xml:space="preserve">Hi Makoshark thanks for your help in testing Otsukare. You completed 7 Kanas and 0 words. Please see below your tokens. thanks again! 1: 13442d33b17752d0f; 2: 13442d33b17754574; </t>
  </si>
  <si>
    <t xml:space="preserve">Hi Username12345 thanks for your help in testing Otsukare. You completed 0 Kanas and 1 words. Please see below your tokens. thanks again! 1: 13442d33b17752d0f; </t>
  </si>
  <si>
    <t xml:space="preserve">Hi Ghaieth thanks for your help in testing Otsukare. You completed 0 Kanas and 0 words. Please see below your tokens. thanks again! 1: 13442d33b17752d0f; </t>
  </si>
  <si>
    <t xml:space="preserve">Hi Wking6 thanks for your help in testing Otsukare. You completed 5 Kanas and 0 words. Please see below your tokens. thanks again! 1: 13442d33b17752d0f; 2: 13442d33b17754574; </t>
  </si>
  <si>
    <t xml:space="preserve">Hi Someboyj thanks for your help in testing Otsukare. You completed 0 Kanas and 0 words. Please see below your tokens. thanks again! 1: 13442d33b17752d0f; </t>
  </si>
  <si>
    <t xml:space="preserve">Hi Amora1 thanks for your help in testing Otsukare. You completed 1 Kanas and 0 words. Please see below your tokens. thanks again! 1: 13442d33b17752d0f; </t>
  </si>
  <si>
    <t xml:space="preserve">Hi Wzhu80 thanks for your help in testing Otsukare. You completed 0 Kanas and 0 words. Please see below your tokens. thanks again! 1: 13442d33b17752d0f; </t>
  </si>
  <si>
    <t xml:space="preserve">Hi Vidyashree thanks for your help in testing Otsukare. You completed 3 Kanas and 0 words. Please see below your tokens. thanks again! 1: 13442d33b17752d0f; 2: 13442d33b17754574; </t>
  </si>
  <si>
    <t>viveksoneja@gatech.edu</t>
  </si>
  <si>
    <t>vtorres8@gatech.edu</t>
  </si>
  <si>
    <t>ecotter6@gatech.edu</t>
  </si>
  <si>
    <t>normatite@gmail.com</t>
  </si>
  <si>
    <t>sdenes3@gatech.edu</t>
  </si>
  <si>
    <t>smathew38@gatech.edu</t>
  </si>
  <si>
    <t>3lliscotter@gmail.com</t>
  </si>
  <si>
    <t>areddy@gatech.edu</t>
  </si>
  <si>
    <t>hishamabdelhafez@gmail.com</t>
  </si>
  <si>
    <t>broot3@gatech.edu</t>
  </si>
  <si>
    <t>mrwizard@gatech.edu</t>
  </si>
  <si>
    <t>deanna.biesan@gatech.edu</t>
  </si>
  <si>
    <t>ghaieth.zouaghi@gmail.com</t>
  </si>
  <si>
    <t>wking6@gatech.edu</t>
  </si>
  <si>
    <t>someboyj@gmail.com</t>
  </si>
  <si>
    <t>amora@gatech.edu</t>
  </si>
  <si>
    <t>wzhu80@gmail.com</t>
  </si>
  <si>
    <t>vkadolkar3@gatech.edu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</si>
</sst>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713BD-1715-422F-8C87-8E6BB351E463}">
  <dimension ref="A1:A5"/>
  <sheetViews>
    <sheetView workbookViewId="0">
      <selection sqref="A1:A5"/>
    </sheetView>
  </sheetViews>
  <sheetFormatPr defaultRowHeight="14.25" x14ac:dyDescent="0.45"/>
  <cols>
    <col min="1" max="1" width="25.6640625" customWidth="1"/>
  </cols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BD0E6-F006-4F1B-A359-D3218CB522D5}">
  <dimension ref="A1:X21"/>
  <sheetViews>
    <sheetView tabSelected="1" topLeftCell="A16" zoomScale="70" zoomScaleNormal="70" workbookViewId="0">
      <selection activeCell="G20" sqref="G20"/>
    </sheetView>
  </sheetViews>
  <sheetFormatPr defaultRowHeight="14.25" x14ac:dyDescent="0.45"/>
  <cols>
    <col min="3" max="5" width="7.265625" customWidth="1"/>
    <col min="6" max="6" width="21" customWidth="1"/>
    <col min="7" max="8" width="16.73046875" customWidth="1"/>
    <col min="9" max="9" width="56.796875" customWidth="1"/>
    <col min="10" max="10" width="62.6640625" style="2" customWidth="1"/>
    <col min="11" max="13" width="11.19921875" style="2" customWidth="1"/>
    <col min="14" max="15" width="11.19921875" customWidth="1"/>
  </cols>
  <sheetData>
    <row r="1" spans="1:24" x14ac:dyDescent="0.45">
      <c r="D1" t="s">
        <v>207</v>
      </c>
      <c r="K1" t="s">
        <v>0</v>
      </c>
      <c r="L1" t="s">
        <v>1</v>
      </c>
      <c r="M1" t="s">
        <v>2</v>
      </c>
      <c r="N1" t="s">
        <v>3</v>
      </c>
      <c r="O1" t="s">
        <v>4</v>
      </c>
    </row>
    <row r="2" spans="1:24" ht="28.5" x14ac:dyDescent="0.45">
      <c r="A2">
        <v>1</v>
      </c>
      <c r="B2">
        <f>COUNTIF(Sheet3!B:B,Sheet2!A2)</f>
        <v>0</v>
      </c>
      <c r="C2">
        <f>COUNTIF(Sheet4!B:B,Sheet2!A2)</f>
        <v>0</v>
      </c>
      <c r="I2" s="3" t="s">
        <v>227</v>
      </c>
      <c r="J2" s="2" t="str">
        <f>_xlfn.CONCAT("Hi ", F2," thanks for your help in testing Otsukare. You completed ", B2," Kanas and ",C2," words. Please see below your tokens. Thanks again")</f>
        <v>Hi  thanks for your help in testing Otsukare. You completed 0 Kanas and 0 words. Please see below your tokens. Thanks again</v>
      </c>
      <c r="K2" s="2" t="str">
        <f>IF($D2&gt;0,K$1,"")</f>
        <v/>
      </c>
      <c r="L2" s="2" t="str">
        <f>IF($D2&gt;1,L$1,"")</f>
        <v/>
      </c>
      <c r="M2" s="2" t="str">
        <f>IF($D2&gt;2,M$1,"")</f>
        <v/>
      </c>
      <c r="N2" s="2" t="str">
        <f>IF($D2&gt;3,N$1,"")</f>
        <v/>
      </c>
      <c r="O2" s="2" t="str">
        <f>IF($D2&gt;4,O$1,"")</f>
        <v/>
      </c>
      <c r="P2" t="s">
        <v>5</v>
      </c>
      <c r="Q2" t="b">
        <v>1</v>
      </c>
      <c r="R2" t="s">
        <v>6</v>
      </c>
      <c r="S2" t="s">
        <v>7</v>
      </c>
      <c r="T2" t="b">
        <v>1</v>
      </c>
      <c r="U2" t="s">
        <v>6</v>
      </c>
      <c r="V2" t="s">
        <v>8</v>
      </c>
      <c r="W2">
        <v>200</v>
      </c>
      <c r="X2" t="s">
        <v>9</v>
      </c>
    </row>
    <row r="3" spans="1:24" ht="28.5" x14ac:dyDescent="0.45">
      <c r="A3">
        <v>2</v>
      </c>
      <c r="B3">
        <f>COUNTIF(Sheet3!B:B,Sheet2!A3)</f>
        <v>10</v>
      </c>
      <c r="C3">
        <f>COUNTIF(Sheet4!B:B,Sheet2!A3)</f>
        <v>8</v>
      </c>
      <c r="I3" s="3" t="s">
        <v>228</v>
      </c>
      <c r="J3" s="2" t="str">
        <f>_xlfn.CONCAT("Hi ", F3," thanks for your help in testing Otsukare. You completed ", B3," Kanas and ",C3," words. Please see below your tokens. Thanks again")</f>
        <v>Hi  thanks for your help in testing Otsukare. You completed 10 Kanas and 8 words. Please see below your tokens. Thanks again</v>
      </c>
      <c r="K3" s="2" t="str">
        <f t="shared" ref="K3:K21" si="0">IF($D3&gt;0,K$1,"")</f>
        <v/>
      </c>
      <c r="L3" s="2" t="str">
        <f t="shared" ref="L3:L21" si="1">IF($D3&gt;1,L$1,"")</f>
        <v/>
      </c>
      <c r="M3" s="2" t="str">
        <f t="shared" ref="M3:M21" si="2">IF($D3&gt;2,M$1,"")</f>
        <v/>
      </c>
      <c r="N3" s="2" t="str">
        <f t="shared" ref="N3:N21" si="3">IF($D3&gt;3,N$1,"")</f>
        <v/>
      </c>
      <c r="O3" s="2" t="str">
        <f t="shared" ref="O3:O21" si="4">IF($D3&gt;4,O$1,"")</f>
        <v/>
      </c>
      <c r="P3" t="s">
        <v>10</v>
      </c>
      <c r="Q3" t="b">
        <v>0</v>
      </c>
      <c r="R3" t="s">
        <v>6</v>
      </c>
      <c r="S3" t="s">
        <v>11</v>
      </c>
      <c r="T3" t="b">
        <v>1</v>
      </c>
      <c r="U3" t="s">
        <v>6</v>
      </c>
      <c r="V3" t="s">
        <v>7</v>
      </c>
      <c r="W3">
        <v>50</v>
      </c>
      <c r="X3" t="s">
        <v>12</v>
      </c>
    </row>
    <row r="4" spans="1:24" ht="42.75" x14ac:dyDescent="0.45">
      <c r="A4">
        <v>3</v>
      </c>
      <c r="B4">
        <f>COUNTIF(Sheet3!B:B,Sheet2!A4)</f>
        <v>10</v>
      </c>
      <c r="C4">
        <f>COUNTIF(Sheet4!B:B,Sheet2!A4)</f>
        <v>0</v>
      </c>
      <c r="D4">
        <v>2</v>
      </c>
      <c r="F4" t="s">
        <v>208</v>
      </c>
      <c r="G4" t="s">
        <v>247</v>
      </c>
      <c r="H4" t="s">
        <v>226</v>
      </c>
      <c r="I4" s="3" t="s">
        <v>229</v>
      </c>
      <c r="J4" s="2" t="str">
        <f>_xlfn.CONCAT("Hi ", F4," thanks for your help in testing Otsukare. You completed ", B4," Kanas and ",C4," words. Please see below your tokens. Thanks again")</f>
        <v>Hi Viveksoneja thanks for your help in testing Otsukare. You completed 10 Kanas and 0 words. Please see below your tokens. Thanks again</v>
      </c>
      <c r="K4" s="2" t="str">
        <f t="shared" si="0"/>
        <v xml:space="preserve">1: 13442d33b17752d0f; </v>
      </c>
      <c r="L4" s="2" t="str">
        <f t="shared" si="1"/>
        <v xml:space="preserve">2: 13442d33b17754574; </v>
      </c>
      <c r="M4" s="2" t="str">
        <f t="shared" si="2"/>
        <v/>
      </c>
      <c r="N4" s="2" t="str">
        <f t="shared" si="3"/>
        <v/>
      </c>
      <c r="O4" s="2" t="str">
        <f t="shared" si="4"/>
        <v/>
      </c>
      <c r="P4" t="s">
        <v>13</v>
      </c>
      <c r="Q4" t="b">
        <v>0</v>
      </c>
      <c r="R4" t="s">
        <v>6</v>
      </c>
      <c r="S4" t="s">
        <v>14</v>
      </c>
      <c r="T4" t="b">
        <v>0</v>
      </c>
      <c r="U4">
        <v>0</v>
      </c>
      <c r="V4" t="s">
        <v>15</v>
      </c>
    </row>
    <row r="5" spans="1:24" ht="42.75" x14ac:dyDescent="0.45">
      <c r="A5">
        <v>4</v>
      </c>
      <c r="B5">
        <f>COUNTIF(Sheet3!B:B,Sheet2!A5)</f>
        <v>6</v>
      </c>
      <c r="C5">
        <f>COUNTIF(Sheet4!B:B,Sheet2!A5)</f>
        <v>0</v>
      </c>
      <c r="D5">
        <v>2</v>
      </c>
      <c r="F5" t="s">
        <v>209</v>
      </c>
      <c r="G5" t="s">
        <v>248</v>
      </c>
      <c r="H5" t="s">
        <v>226</v>
      </c>
      <c r="I5" s="3" t="s">
        <v>230</v>
      </c>
      <c r="J5" s="2" t="str">
        <f>_xlfn.CONCAT("Hi ", F5," thanks for your help in testing Otsukare. You completed ", B5," Kanas and ",C5," words. Please see below your tokens. Thanks again")</f>
        <v>Hi Vtorres8 thanks for your help in testing Otsukare. You completed 6 Kanas and 0 words. Please see below your tokens. Thanks again</v>
      </c>
      <c r="K5" s="2" t="str">
        <f t="shared" si="0"/>
        <v xml:space="preserve">1: 13442d33b17752d0f; </v>
      </c>
      <c r="L5" s="2" t="str">
        <f t="shared" si="1"/>
        <v xml:space="preserve">2: 13442d33b17754574; </v>
      </c>
      <c r="M5" s="2" t="str">
        <f t="shared" si="2"/>
        <v/>
      </c>
      <c r="N5" s="2" t="str">
        <f t="shared" si="3"/>
        <v/>
      </c>
      <c r="O5" s="2" t="str">
        <f t="shared" si="4"/>
        <v/>
      </c>
      <c r="P5" t="s">
        <v>16</v>
      </c>
      <c r="Q5" t="b">
        <v>0</v>
      </c>
      <c r="R5" t="s">
        <v>6</v>
      </c>
      <c r="S5" t="s">
        <v>17</v>
      </c>
      <c r="T5" t="b">
        <v>0</v>
      </c>
      <c r="U5">
        <v>0</v>
      </c>
      <c r="V5" t="s">
        <v>9</v>
      </c>
    </row>
    <row r="6" spans="1:24" ht="42.75" x14ac:dyDescent="0.45">
      <c r="A6">
        <v>5</v>
      </c>
      <c r="B6">
        <f>COUNTIF(Sheet3!B:B,Sheet2!A6)</f>
        <v>0</v>
      </c>
      <c r="C6">
        <f>COUNTIF(Sheet4!B:B,Sheet2!A6)</f>
        <v>0</v>
      </c>
      <c r="D6">
        <v>3</v>
      </c>
      <c r="F6" t="s">
        <v>210</v>
      </c>
      <c r="G6" t="s">
        <v>249</v>
      </c>
      <c r="H6" t="s">
        <v>226</v>
      </c>
      <c r="I6" s="3" t="s">
        <v>231</v>
      </c>
      <c r="J6" s="2" t="str">
        <f>_xlfn.CONCAT("Hi ", F6," thanks for your help in testing Otsukare. You completed ", B6," Kanas and ",C6," words. Please see below your tokens. Thanks again")</f>
        <v>Hi Ecotter thanks for your help in testing Otsukare. You completed 0 Kanas and 0 words. Please see below your tokens. Thanks again</v>
      </c>
      <c r="K6" s="2" t="str">
        <f t="shared" si="0"/>
        <v xml:space="preserve">1: 13442d33b17752d0f; </v>
      </c>
      <c r="L6" s="2" t="str">
        <f t="shared" si="1"/>
        <v xml:space="preserve">2: 13442d33b17754574; </v>
      </c>
      <c r="M6" s="2" t="str">
        <f t="shared" si="2"/>
        <v xml:space="preserve">3: 13442d33b17755ba1; </v>
      </c>
      <c r="N6" s="2" t="str">
        <f t="shared" si="3"/>
        <v/>
      </c>
      <c r="O6" s="2" t="str">
        <f t="shared" si="4"/>
        <v/>
      </c>
      <c r="P6" t="s">
        <v>18</v>
      </c>
      <c r="Q6" t="b">
        <v>0</v>
      </c>
      <c r="R6" t="s">
        <v>6</v>
      </c>
      <c r="S6" t="s">
        <v>19</v>
      </c>
      <c r="T6" t="b">
        <v>0</v>
      </c>
      <c r="U6">
        <v>0</v>
      </c>
      <c r="V6" t="s">
        <v>20</v>
      </c>
    </row>
    <row r="7" spans="1:24" ht="42.75" x14ac:dyDescent="0.45">
      <c r="A7">
        <v>6</v>
      </c>
      <c r="B7">
        <f>COUNTIF(Sheet3!B:B,Sheet2!A7)</f>
        <v>0</v>
      </c>
      <c r="C7">
        <f>COUNTIF(Sheet4!B:B,Sheet2!A7)</f>
        <v>0</v>
      </c>
      <c r="D7">
        <v>1</v>
      </c>
      <c r="F7" t="s">
        <v>211</v>
      </c>
      <c r="G7" t="s">
        <v>250</v>
      </c>
      <c r="H7" t="s">
        <v>226</v>
      </c>
      <c r="I7" s="3" t="s">
        <v>232</v>
      </c>
      <c r="J7" s="2" t="str">
        <f>_xlfn.CONCAT("Hi ", F7," thanks for your help in testing Otsukare. You completed ", B7," Kanas and ",C7," words. Please see below your tokens. Thanks again")</f>
        <v>Hi Normanite thanks for your help in testing Otsukare. You completed 0 Kanas and 0 words. Please see below your tokens. Thanks again</v>
      </c>
      <c r="K7" s="2" t="str">
        <f t="shared" si="0"/>
        <v xml:space="preserve">1: 13442d33b17752d0f; </v>
      </c>
      <c r="L7" s="2" t="str">
        <f t="shared" si="1"/>
        <v/>
      </c>
      <c r="M7" s="2" t="str">
        <f t="shared" si="2"/>
        <v/>
      </c>
      <c r="N7" s="2" t="str">
        <f t="shared" si="3"/>
        <v/>
      </c>
      <c r="O7" s="2" t="str">
        <f t="shared" si="4"/>
        <v/>
      </c>
      <c r="P7" t="s">
        <v>21</v>
      </c>
      <c r="Q7" t="b">
        <v>0</v>
      </c>
      <c r="R7" t="s">
        <v>6</v>
      </c>
      <c r="S7" t="s">
        <v>22</v>
      </c>
      <c r="T7" t="b">
        <v>0</v>
      </c>
      <c r="U7">
        <v>0</v>
      </c>
      <c r="V7" t="s">
        <v>20</v>
      </c>
    </row>
    <row r="8" spans="1:24" ht="42.75" x14ac:dyDescent="0.45">
      <c r="A8">
        <v>7</v>
      </c>
      <c r="B8">
        <f>COUNTIF(Sheet3!B:B,Sheet2!A8)</f>
        <v>21</v>
      </c>
      <c r="C8">
        <f>COUNTIF(Sheet4!B:B,Sheet2!A8)</f>
        <v>18</v>
      </c>
      <c r="D8">
        <v>4</v>
      </c>
      <c r="F8" t="s">
        <v>212</v>
      </c>
      <c r="G8" t="s">
        <v>251</v>
      </c>
      <c r="H8" t="s">
        <v>226</v>
      </c>
      <c r="I8" s="3" t="s">
        <v>233</v>
      </c>
      <c r="J8" s="2" t="str">
        <f>_xlfn.CONCAT("Hi ", F8," thanks for your help in testing Otsukare. You completed ", B8," Kanas and ",C8," words. Please see below your tokens. Thanks again")</f>
        <v>Hi Sdenes thanks for your help in testing Otsukare. You completed 21 Kanas and 18 words. Please see below your tokens. Thanks again</v>
      </c>
      <c r="K8" s="2" t="str">
        <f t="shared" si="0"/>
        <v xml:space="preserve">1: 13442d33b17752d0f; </v>
      </c>
      <c r="L8" s="2" t="str">
        <f t="shared" si="1"/>
        <v xml:space="preserve">2: 13442d33b17754574; </v>
      </c>
      <c r="M8" s="2" t="str">
        <f t="shared" si="2"/>
        <v xml:space="preserve">3: 13442d33b17755ba1; </v>
      </c>
      <c r="N8" s="2" t="str">
        <f t="shared" si="3"/>
        <v xml:space="preserve">4: 13442d33b177560e1; </v>
      </c>
      <c r="O8" s="2" t="str">
        <f t="shared" si="4"/>
        <v/>
      </c>
      <c r="P8" t="s">
        <v>23</v>
      </c>
      <c r="Q8" t="b">
        <v>0</v>
      </c>
      <c r="R8" t="s">
        <v>6</v>
      </c>
      <c r="S8" t="s">
        <v>24</v>
      </c>
      <c r="T8" t="b">
        <v>0</v>
      </c>
      <c r="U8">
        <v>0</v>
      </c>
      <c r="V8" t="s">
        <v>9</v>
      </c>
    </row>
    <row r="9" spans="1:24" ht="42.75" x14ac:dyDescent="0.45">
      <c r="A9">
        <v>8</v>
      </c>
      <c r="B9">
        <f>COUNTIF(Sheet3!B:B,Sheet2!A9)</f>
        <v>11</v>
      </c>
      <c r="C9">
        <f>COUNTIF(Sheet4!B:B,Sheet2!A9)</f>
        <v>0</v>
      </c>
      <c r="D9">
        <v>3</v>
      </c>
      <c r="F9" t="s">
        <v>213</v>
      </c>
      <c r="G9" t="s">
        <v>252</v>
      </c>
      <c r="H9" t="s">
        <v>226</v>
      </c>
      <c r="I9" s="3" t="s">
        <v>234</v>
      </c>
      <c r="J9" s="2" t="str">
        <f>_xlfn.CONCAT("Hi ", F9," thanks for your help in testing Otsukare. You completed ", B9," Kanas and ",C9," words. Please see below your tokens. Thanks again")</f>
        <v>Hi Shibinmathew thanks for your help in testing Otsukare. You completed 11 Kanas and 0 words. Please see below your tokens. Thanks again</v>
      </c>
      <c r="K9" s="2" t="str">
        <f t="shared" si="0"/>
        <v xml:space="preserve">1: 13442d33b17752d0f; </v>
      </c>
      <c r="L9" s="2" t="str">
        <f t="shared" si="1"/>
        <v xml:space="preserve">2: 13442d33b17754574; </v>
      </c>
      <c r="M9" s="2" t="str">
        <f t="shared" si="2"/>
        <v xml:space="preserve">3: 13442d33b17755ba1; </v>
      </c>
      <c r="N9" s="2" t="str">
        <f t="shared" si="3"/>
        <v/>
      </c>
      <c r="O9" s="2" t="str">
        <f t="shared" si="4"/>
        <v/>
      </c>
      <c r="P9" t="s">
        <v>25</v>
      </c>
      <c r="Q9" t="b">
        <v>0</v>
      </c>
      <c r="R9" t="s">
        <v>6</v>
      </c>
      <c r="S9" t="s">
        <v>26</v>
      </c>
      <c r="T9" t="b">
        <v>1</v>
      </c>
      <c r="U9" t="s">
        <v>6</v>
      </c>
      <c r="V9" t="s">
        <v>27</v>
      </c>
      <c r="W9">
        <v>0</v>
      </c>
      <c r="X9" t="s">
        <v>9</v>
      </c>
    </row>
    <row r="10" spans="1:24" ht="42.75" x14ac:dyDescent="0.45">
      <c r="A10">
        <v>9</v>
      </c>
      <c r="B10">
        <f>COUNTIF(Sheet3!B:B,Sheet2!A10)</f>
        <v>18</v>
      </c>
      <c r="C10">
        <f>COUNTIF(Sheet4!B:B,Sheet2!A10)</f>
        <v>0</v>
      </c>
      <c r="D10">
        <v>5</v>
      </c>
      <c r="F10" t="s">
        <v>214</v>
      </c>
      <c r="G10" t="s">
        <v>253</v>
      </c>
      <c r="H10" t="s">
        <v>226</v>
      </c>
      <c r="I10" s="3" t="s">
        <v>235</v>
      </c>
      <c r="J10" s="2" t="str">
        <f>_xlfn.CONCAT("Hi ", F10," thanks for your help in testing Otsukare. You completed ", B10," Kanas and ",C10," words. Please see below your tokens. Thanks again")</f>
        <v>Hi Ecotter6 thanks for your help in testing Otsukare. You completed 18 Kanas and 0 words. Please see below your tokens. Thanks again</v>
      </c>
      <c r="K10" s="2" t="str">
        <f t="shared" si="0"/>
        <v xml:space="preserve">1: 13442d33b17752d0f; </v>
      </c>
      <c r="L10" s="2" t="str">
        <f t="shared" si="1"/>
        <v xml:space="preserve">2: 13442d33b17754574; </v>
      </c>
      <c r="M10" s="2" t="str">
        <f t="shared" si="2"/>
        <v xml:space="preserve">3: 13442d33b17755ba1; </v>
      </c>
      <c r="N10" s="2" t="str">
        <f t="shared" si="3"/>
        <v xml:space="preserve">4: 13442d33b177560e1; </v>
      </c>
      <c r="O10" s="2" t="str">
        <f t="shared" si="4"/>
        <v>5: 13442d33b177574a2</v>
      </c>
      <c r="P10" t="s">
        <v>28</v>
      </c>
      <c r="Q10" t="b">
        <v>0</v>
      </c>
      <c r="R10" t="s">
        <v>6</v>
      </c>
      <c r="S10" t="s">
        <v>29</v>
      </c>
      <c r="T10" t="b">
        <v>1</v>
      </c>
      <c r="U10" t="s">
        <v>6</v>
      </c>
      <c r="V10" t="s">
        <v>30</v>
      </c>
      <c r="W10">
        <v>0</v>
      </c>
      <c r="X10" t="s">
        <v>31</v>
      </c>
    </row>
    <row r="11" spans="1:24" ht="42.75" x14ac:dyDescent="0.45">
      <c r="A11">
        <v>10</v>
      </c>
      <c r="B11">
        <f>COUNTIF(Sheet3!B:B,Sheet2!A11)</f>
        <v>2</v>
      </c>
      <c r="C11">
        <f>COUNTIF(Sheet4!B:B,Sheet2!A11)</f>
        <v>4</v>
      </c>
      <c r="D11">
        <v>2</v>
      </c>
      <c r="F11" t="s">
        <v>215</v>
      </c>
      <c r="G11" t="s">
        <v>254</v>
      </c>
      <c r="H11" t="s">
        <v>226</v>
      </c>
      <c r="I11" s="3" t="s">
        <v>236</v>
      </c>
      <c r="J11" s="2" t="str">
        <f>_xlfn.CONCAT("Hi ", F11," thanks for your help in testing Otsukare. You completed ", B11," Kanas and ",C11," words. Please see below your tokens. Thanks again")</f>
        <v>Hi Areddy64 thanks for your help in testing Otsukare. You completed 2 Kanas and 4 words. Please see below your tokens. Thanks again</v>
      </c>
      <c r="K11" s="2" t="str">
        <f t="shared" si="0"/>
        <v xml:space="preserve">1: 13442d33b17752d0f; </v>
      </c>
      <c r="L11" s="2" t="str">
        <f t="shared" si="1"/>
        <v xml:space="preserve">2: 13442d33b17754574; </v>
      </c>
      <c r="M11" s="2" t="str">
        <f t="shared" si="2"/>
        <v/>
      </c>
      <c r="N11" s="2" t="str">
        <f t="shared" si="3"/>
        <v/>
      </c>
      <c r="O11" s="2" t="str">
        <f t="shared" si="4"/>
        <v/>
      </c>
      <c r="P11" t="s">
        <v>32</v>
      </c>
      <c r="Q11" t="b">
        <v>0</v>
      </c>
      <c r="R11" t="s">
        <v>6</v>
      </c>
      <c r="S11" t="s">
        <v>33</v>
      </c>
      <c r="T11" t="b">
        <v>0</v>
      </c>
      <c r="U11">
        <v>0</v>
      </c>
      <c r="V11" t="s">
        <v>9</v>
      </c>
    </row>
    <row r="12" spans="1:24" ht="42.75" x14ac:dyDescent="0.45">
      <c r="A12">
        <v>11</v>
      </c>
      <c r="B12">
        <f>COUNTIF(Sheet3!B:B,Sheet2!A12)</f>
        <v>1</v>
      </c>
      <c r="C12">
        <f>COUNTIF(Sheet4!B:B,Sheet2!A12)</f>
        <v>0</v>
      </c>
      <c r="D12">
        <v>1</v>
      </c>
      <c r="F12" t="s">
        <v>216</v>
      </c>
      <c r="G12" t="s">
        <v>255</v>
      </c>
      <c r="H12" t="s">
        <v>226</v>
      </c>
      <c r="I12" s="3" t="s">
        <v>237</v>
      </c>
      <c r="J12" s="2" t="str">
        <f>_xlfn.CONCAT("Hi ", F12," thanks for your help in testing Otsukare. You completed ", B12," Kanas and ",C12," words. Please see below your tokens. Thanks again")</f>
        <v>Hi Hisham thanks for your help in testing Otsukare. You completed 1 Kanas and 0 words. Please see below your tokens. Thanks again</v>
      </c>
      <c r="K12" s="2" t="str">
        <f t="shared" si="0"/>
        <v xml:space="preserve">1: 13442d33b17752d0f; </v>
      </c>
      <c r="L12" s="2" t="str">
        <f t="shared" si="1"/>
        <v/>
      </c>
      <c r="M12" s="2" t="str">
        <f t="shared" si="2"/>
        <v/>
      </c>
      <c r="N12" s="2" t="str">
        <f t="shared" si="3"/>
        <v/>
      </c>
      <c r="O12" s="2" t="str">
        <f t="shared" si="4"/>
        <v/>
      </c>
      <c r="P12" t="s">
        <v>34</v>
      </c>
      <c r="Q12" t="b">
        <v>0</v>
      </c>
      <c r="R12" t="s">
        <v>6</v>
      </c>
      <c r="S12" t="s">
        <v>35</v>
      </c>
      <c r="T12" t="b">
        <v>1</v>
      </c>
      <c r="U12" t="s">
        <v>6</v>
      </c>
      <c r="V12" t="s">
        <v>36</v>
      </c>
      <c r="W12">
        <v>0</v>
      </c>
      <c r="X12" t="s">
        <v>9</v>
      </c>
    </row>
    <row r="13" spans="1:24" ht="42.75" x14ac:dyDescent="0.45">
      <c r="A13">
        <v>12</v>
      </c>
      <c r="B13">
        <f>COUNTIF(Sheet3!B:B,Sheet2!A13)</f>
        <v>15</v>
      </c>
      <c r="C13">
        <f>COUNTIF(Sheet4!B:B,Sheet2!A13)</f>
        <v>0</v>
      </c>
      <c r="D13" s="1">
        <v>5</v>
      </c>
      <c r="E13" s="1"/>
      <c r="F13" t="s">
        <v>217</v>
      </c>
      <c r="G13" t="s">
        <v>256</v>
      </c>
      <c r="H13" t="s">
        <v>226</v>
      </c>
      <c r="I13" s="3" t="s">
        <v>238</v>
      </c>
      <c r="J13" s="2" t="str">
        <f>_xlfn.CONCAT("Hi ", F13," thanks for your help in testing Otsukare. You completed ", B13," Kanas and ",C13," words. Please see below your tokens. Thanks again")</f>
        <v>Hi Bradroot thanks for your help in testing Otsukare. You completed 15 Kanas and 0 words. Please see below your tokens. Thanks again</v>
      </c>
      <c r="K13" s="2" t="str">
        <f t="shared" si="0"/>
        <v xml:space="preserve">1: 13442d33b17752d0f; </v>
      </c>
      <c r="L13" s="2" t="str">
        <f t="shared" si="1"/>
        <v xml:space="preserve">2: 13442d33b17754574; </v>
      </c>
      <c r="M13" s="2" t="str">
        <f t="shared" si="2"/>
        <v xml:space="preserve">3: 13442d33b17755ba1; </v>
      </c>
      <c r="N13" s="2" t="str">
        <f t="shared" si="3"/>
        <v xml:space="preserve">4: 13442d33b177560e1; </v>
      </c>
      <c r="O13" s="2" t="str">
        <f t="shared" si="4"/>
        <v>5: 13442d33b177574a2</v>
      </c>
      <c r="P13" t="s">
        <v>37</v>
      </c>
      <c r="Q13" t="b">
        <v>0</v>
      </c>
      <c r="R13" t="s">
        <v>38</v>
      </c>
      <c r="S13" t="s">
        <v>39</v>
      </c>
      <c r="T13" t="b">
        <v>0</v>
      </c>
      <c r="U13">
        <v>0</v>
      </c>
      <c r="V13" t="s">
        <v>9</v>
      </c>
    </row>
    <row r="14" spans="1:24" ht="42.75" x14ac:dyDescent="0.45">
      <c r="A14">
        <v>13</v>
      </c>
      <c r="B14">
        <f>COUNTIF(Sheet3!B:B,Sheet2!A14)</f>
        <v>7</v>
      </c>
      <c r="C14">
        <f>COUNTIF(Sheet4!B:B,Sheet2!A14)</f>
        <v>0</v>
      </c>
      <c r="D14">
        <v>2</v>
      </c>
      <c r="F14" t="s">
        <v>218</v>
      </c>
      <c r="G14" t="s">
        <v>257</v>
      </c>
      <c r="H14" t="s">
        <v>226</v>
      </c>
      <c r="I14" s="3" t="s">
        <v>239</v>
      </c>
      <c r="J14" s="2" t="str">
        <f>_xlfn.CONCAT("Hi ", F14," thanks for your help in testing Otsukare. You completed ", B14," Kanas and ",C14," words. Please see below your tokens. Thanks again")</f>
        <v>Hi Makoshark thanks for your help in testing Otsukare. You completed 7 Kanas and 0 words. Please see below your tokens. Thanks again</v>
      </c>
      <c r="K14" s="2" t="str">
        <f t="shared" si="0"/>
        <v xml:space="preserve">1: 13442d33b17752d0f; </v>
      </c>
      <c r="L14" s="2" t="str">
        <f t="shared" si="1"/>
        <v xml:space="preserve">2: 13442d33b17754574; </v>
      </c>
      <c r="M14" s="2" t="str">
        <f t="shared" si="2"/>
        <v/>
      </c>
      <c r="N14" s="2" t="str">
        <f t="shared" si="3"/>
        <v/>
      </c>
      <c r="O14" s="2" t="str">
        <f t="shared" si="4"/>
        <v/>
      </c>
      <c r="P14" t="s">
        <v>40</v>
      </c>
      <c r="Q14" t="b">
        <v>0</v>
      </c>
      <c r="R14" t="s">
        <v>41</v>
      </c>
      <c r="S14" t="s">
        <v>42</v>
      </c>
      <c r="T14" t="b">
        <v>1</v>
      </c>
      <c r="U14" t="s">
        <v>41</v>
      </c>
      <c r="V14" t="s">
        <v>43</v>
      </c>
      <c r="W14">
        <v>0</v>
      </c>
      <c r="X14" t="s">
        <v>15</v>
      </c>
    </row>
    <row r="15" spans="1:24" ht="42.75" x14ac:dyDescent="0.45">
      <c r="A15">
        <v>14</v>
      </c>
      <c r="B15">
        <f>COUNTIF(Sheet3!B:B,Sheet2!A15)</f>
        <v>0</v>
      </c>
      <c r="C15">
        <f>COUNTIF(Sheet4!B:B,Sheet2!A15)</f>
        <v>1</v>
      </c>
      <c r="D15">
        <v>1</v>
      </c>
      <c r="F15" t="s">
        <v>219</v>
      </c>
      <c r="G15" t="s">
        <v>258</v>
      </c>
      <c r="H15" t="s">
        <v>226</v>
      </c>
      <c r="I15" s="3" t="s">
        <v>240</v>
      </c>
      <c r="J15" s="2" t="str">
        <f>_xlfn.CONCAT("Hi ", F15," thanks for your help in testing Otsukare. You completed ", B15," Kanas and ",C15," words. Please see below your tokens. Thanks again")</f>
        <v>Hi Username12345 thanks for your help in testing Otsukare. You completed 0 Kanas and 1 words. Please see below your tokens. Thanks again</v>
      </c>
      <c r="K15" s="2" t="str">
        <f t="shared" si="0"/>
        <v xml:space="preserve">1: 13442d33b17752d0f; </v>
      </c>
      <c r="L15" s="2" t="str">
        <f t="shared" si="1"/>
        <v/>
      </c>
      <c r="M15" s="2" t="str">
        <f t="shared" si="2"/>
        <v/>
      </c>
      <c r="N15" s="2" t="str">
        <f t="shared" si="3"/>
        <v/>
      </c>
      <c r="O15" s="2" t="str">
        <f t="shared" si="4"/>
        <v/>
      </c>
      <c r="P15" t="s">
        <v>44</v>
      </c>
      <c r="Q15" t="b">
        <v>0</v>
      </c>
      <c r="R15" t="s">
        <v>41</v>
      </c>
      <c r="S15" t="s">
        <v>45</v>
      </c>
      <c r="T15" t="b">
        <v>1</v>
      </c>
      <c r="U15" t="s">
        <v>41</v>
      </c>
      <c r="V15" t="s">
        <v>46</v>
      </c>
      <c r="W15">
        <v>0</v>
      </c>
      <c r="X15" t="s">
        <v>9</v>
      </c>
    </row>
    <row r="16" spans="1:24" ht="42.75" x14ac:dyDescent="0.45">
      <c r="A16">
        <v>15</v>
      </c>
      <c r="B16">
        <f>COUNTIF(Sheet3!B:B,Sheet2!A16)</f>
        <v>0</v>
      </c>
      <c r="C16">
        <f>COUNTIF(Sheet4!B:B,Sheet2!A16)</f>
        <v>0</v>
      </c>
      <c r="D16">
        <v>1</v>
      </c>
      <c r="F16" t="s">
        <v>220</v>
      </c>
      <c r="G16" t="s">
        <v>259</v>
      </c>
      <c r="H16" t="s">
        <v>226</v>
      </c>
      <c r="I16" s="3" t="s">
        <v>241</v>
      </c>
      <c r="J16" s="2" t="str">
        <f>_xlfn.CONCAT("Hi ", F16," thanks for your help in testing Otsukare. You completed ", B16," Kanas and ",C16," words. Please see below your tokens. Thanks again")</f>
        <v>Hi Ghaieth thanks for your help in testing Otsukare. You completed 0 Kanas and 0 words. Please see below your tokens. Thanks again</v>
      </c>
      <c r="K16" s="2" t="str">
        <f t="shared" si="0"/>
        <v xml:space="preserve">1: 13442d33b17752d0f; </v>
      </c>
      <c r="L16" s="2" t="str">
        <f t="shared" si="1"/>
        <v/>
      </c>
      <c r="M16" s="2" t="str">
        <f t="shared" si="2"/>
        <v/>
      </c>
      <c r="N16" s="2" t="str">
        <f t="shared" si="3"/>
        <v/>
      </c>
      <c r="O16" s="2" t="str">
        <f t="shared" si="4"/>
        <v/>
      </c>
      <c r="P16" t="s">
        <v>47</v>
      </c>
      <c r="Q16" t="b">
        <v>0</v>
      </c>
      <c r="R16" t="s">
        <v>41</v>
      </c>
      <c r="S16" t="s">
        <v>48</v>
      </c>
      <c r="T16" t="b">
        <v>0</v>
      </c>
      <c r="U16">
        <v>0</v>
      </c>
      <c r="V16" t="s">
        <v>9</v>
      </c>
    </row>
    <row r="17" spans="1:24" ht="42.75" x14ac:dyDescent="0.45">
      <c r="A17">
        <v>16</v>
      </c>
      <c r="B17">
        <f>COUNTIF(Sheet3!B:B,Sheet2!A17)</f>
        <v>5</v>
      </c>
      <c r="C17">
        <f>COUNTIF(Sheet4!B:B,Sheet2!A17)</f>
        <v>0</v>
      </c>
      <c r="D17">
        <v>2</v>
      </c>
      <c r="F17" t="s">
        <v>221</v>
      </c>
      <c r="G17" t="s">
        <v>260</v>
      </c>
      <c r="H17" t="s">
        <v>226</v>
      </c>
      <c r="I17" s="3" t="s">
        <v>242</v>
      </c>
      <c r="J17" s="2" t="str">
        <f>_xlfn.CONCAT("Hi ", F17," thanks for your help in testing Otsukare. You completed ", B17," Kanas and ",C17," words. Please see below your tokens. Thanks again")</f>
        <v>Hi Wking6 thanks for your help in testing Otsukare. You completed 5 Kanas and 0 words. Please see below your tokens. Thanks again</v>
      </c>
      <c r="K17" s="2" t="str">
        <f t="shared" si="0"/>
        <v xml:space="preserve">1: 13442d33b17752d0f; </v>
      </c>
      <c r="L17" s="2" t="str">
        <f t="shared" si="1"/>
        <v xml:space="preserve">2: 13442d33b17754574; </v>
      </c>
      <c r="M17" s="2" t="str">
        <f t="shared" si="2"/>
        <v/>
      </c>
      <c r="N17" s="2" t="str">
        <f t="shared" si="3"/>
        <v/>
      </c>
      <c r="O17" s="2" t="str">
        <f t="shared" si="4"/>
        <v/>
      </c>
      <c r="P17" t="s">
        <v>49</v>
      </c>
      <c r="Q17" t="b">
        <v>0</v>
      </c>
      <c r="R17" t="s">
        <v>50</v>
      </c>
      <c r="S17" t="s">
        <v>51</v>
      </c>
      <c r="T17" t="b">
        <v>1</v>
      </c>
      <c r="U17" t="s">
        <v>50</v>
      </c>
      <c r="V17" t="s">
        <v>52</v>
      </c>
      <c r="W17">
        <v>0</v>
      </c>
      <c r="X17" t="s">
        <v>9</v>
      </c>
    </row>
    <row r="18" spans="1:24" ht="42.75" x14ac:dyDescent="0.45">
      <c r="A18">
        <v>17</v>
      </c>
      <c r="B18">
        <f>COUNTIF(Sheet3!B:B,Sheet2!A18)</f>
        <v>0</v>
      </c>
      <c r="C18">
        <f>COUNTIF(Sheet4!B:B,Sheet2!A18)</f>
        <v>0</v>
      </c>
      <c r="D18">
        <v>1</v>
      </c>
      <c r="F18" t="s">
        <v>222</v>
      </c>
      <c r="G18" t="s">
        <v>261</v>
      </c>
      <c r="H18" t="s">
        <v>226</v>
      </c>
      <c r="I18" s="3" t="s">
        <v>243</v>
      </c>
      <c r="J18" s="2" t="str">
        <f>_xlfn.CONCAT("Hi ", F18," thanks for your help in testing Otsukare. You completed ", B18," Kanas and ",C18," words. Please see below your tokens. Thanks again")</f>
        <v>Hi Someboyj thanks for your help in testing Otsukare. You completed 0 Kanas and 0 words. Please see below your tokens. Thanks again</v>
      </c>
      <c r="K18" s="2" t="str">
        <f t="shared" si="0"/>
        <v xml:space="preserve">1: 13442d33b17752d0f; </v>
      </c>
      <c r="L18" s="2" t="str">
        <f t="shared" si="1"/>
        <v/>
      </c>
      <c r="M18" s="2" t="str">
        <f t="shared" si="2"/>
        <v/>
      </c>
      <c r="N18" s="2" t="str">
        <f t="shared" si="3"/>
        <v/>
      </c>
      <c r="O18" s="2" t="str">
        <f t="shared" si="4"/>
        <v/>
      </c>
      <c r="P18" t="s">
        <v>53</v>
      </c>
      <c r="Q18" t="b">
        <v>0</v>
      </c>
      <c r="R18" t="s">
        <v>54</v>
      </c>
      <c r="S18" t="s">
        <v>55</v>
      </c>
      <c r="T18" t="b">
        <v>1</v>
      </c>
      <c r="U18" t="s">
        <v>54</v>
      </c>
      <c r="V18" t="s">
        <v>56</v>
      </c>
      <c r="W18">
        <v>0</v>
      </c>
      <c r="X18" t="s">
        <v>57</v>
      </c>
    </row>
    <row r="19" spans="1:24" ht="42.75" x14ac:dyDescent="0.45">
      <c r="A19">
        <v>18</v>
      </c>
      <c r="B19">
        <f>COUNTIF(Sheet3!B:B,Sheet2!A19)</f>
        <v>1</v>
      </c>
      <c r="C19">
        <f>COUNTIF(Sheet4!B:B,Sheet2!A19)</f>
        <v>0</v>
      </c>
      <c r="D19">
        <v>1</v>
      </c>
      <c r="F19" t="s">
        <v>223</v>
      </c>
      <c r="G19" t="s">
        <v>262</v>
      </c>
      <c r="H19" t="s">
        <v>226</v>
      </c>
      <c r="I19" s="3" t="s">
        <v>244</v>
      </c>
      <c r="J19" s="2" t="str">
        <f>_xlfn.CONCAT("Hi ", F19," thanks for your help in testing Otsukare. You completed ", B19," Kanas and ",C19," words. Please see below your tokens. Thanks again")</f>
        <v>Hi Amora1 thanks for your help in testing Otsukare. You completed 1 Kanas and 0 words. Please see below your tokens. Thanks again</v>
      </c>
      <c r="K19" s="2" t="str">
        <f t="shared" si="0"/>
        <v xml:space="preserve">1: 13442d33b17752d0f; </v>
      </c>
      <c r="L19" s="2" t="str">
        <f t="shared" si="1"/>
        <v/>
      </c>
      <c r="M19" s="2" t="str">
        <f t="shared" si="2"/>
        <v/>
      </c>
      <c r="N19" s="2" t="str">
        <f t="shared" si="3"/>
        <v/>
      </c>
      <c r="O19" s="2" t="str">
        <f t="shared" si="4"/>
        <v/>
      </c>
      <c r="P19" t="s">
        <v>58</v>
      </c>
      <c r="Q19" t="b">
        <v>0</v>
      </c>
      <c r="R19" t="s">
        <v>54</v>
      </c>
      <c r="S19" t="s">
        <v>59</v>
      </c>
      <c r="T19" t="b">
        <v>0</v>
      </c>
      <c r="U19">
        <v>0</v>
      </c>
      <c r="V19" t="s">
        <v>20</v>
      </c>
    </row>
    <row r="20" spans="1:24" ht="42.75" x14ac:dyDescent="0.45">
      <c r="A20">
        <v>19</v>
      </c>
      <c r="B20">
        <f>COUNTIF(Sheet3!B:B,Sheet2!A20)</f>
        <v>0</v>
      </c>
      <c r="C20">
        <f>COUNTIF(Sheet4!B:B,Sheet2!A20)</f>
        <v>0</v>
      </c>
      <c r="D20">
        <v>1</v>
      </c>
      <c r="F20" t="s">
        <v>224</v>
      </c>
      <c r="G20" t="s">
        <v>263</v>
      </c>
      <c r="H20" t="s">
        <v>226</v>
      </c>
      <c r="I20" s="3" t="s">
        <v>245</v>
      </c>
      <c r="J20" s="2" t="str">
        <f>_xlfn.CONCAT("Hi ", F20," thanks for your help in testing Otsukare. You completed ", B20," Kanas and ",C20," words. Please see below your tokens. Thanks again")</f>
        <v>Hi Wzhu80 thanks for your help in testing Otsukare. You completed 0 Kanas and 0 words. Please see below your tokens. Thanks again</v>
      </c>
      <c r="K20" s="2" t="str">
        <f t="shared" si="0"/>
        <v xml:space="preserve">1: 13442d33b17752d0f; </v>
      </c>
      <c r="L20" s="2" t="str">
        <f t="shared" si="1"/>
        <v/>
      </c>
      <c r="M20" s="2" t="str">
        <f t="shared" si="2"/>
        <v/>
      </c>
      <c r="N20" s="2" t="str">
        <f t="shared" si="3"/>
        <v/>
      </c>
      <c r="O20" s="2" t="str">
        <f t="shared" si="4"/>
        <v/>
      </c>
      <c r="P20" t="s">
        <v>60</v>
      </c>
      <c r="Q20" t="b">
        <v>0</v>
      </c>
      <c r="R20" t="s">
        <v>61</v>
      </c>
      <c r="S20" t="s">
        <v>62</v>
      </c>
      <c r="T20" t="b">
        <v>0</v>
      </c>
      <c r="U20">
        <v>0</v>
      </c>
      <c r="V20" t="s">
        <v>20</v>
      </c>
    </row>
    <row r="21" spans="1:24" ht="42.75" x14ac:dyDescent="0.45">
      <c r="A21">
        <v>20</v>
      </c>
      <c r="B21">
        <f>COUNTIF(Sheet3!B:B,Sheet2!A21)</f>
        <v>3</v>
      </c>
      <c r="C21">
        <f>COUNTIF(Sheet4!B:B,Sheet2!A21)</f>
        <v>0</v>
      </c>
      <c r="D21">
        <v>2</v>
      </c>
      <c r="F21" t="s">
        <v>225</v>
      </c>
      <c r="G21" t="s">
        <v>264</v>
      </c>
      <c r="H21" t="s">
        <v>226</v>
      </c>
      <c r="I21" s="3" t="s">
        <v>246</v>
      </c>
      <c r="J21" s="2" t="str">
        <f>_xlfn.CONCAT("Hi ", F21," thanks for your help in testing Otsukare. You completed ", B21," Kanas and ",C21," words. Please see below your tokens. Thanks again")</f>
        <v>Hi Vidyashree thanks for your help in testing Otsukare. You completed 3 Kanas and 0 words. Please see below your tokens. Thanks again</v>
      </c>
      <c r="K21" s="2" t="str">
        <f t="shared" si="0"/>
        <v xml:space="preserve">1: 13442d33b17752d0f; </v>
      </c>
      <c r="L21" s="2" t="str">
        <f t="shared" si="1"/>
        <v xml:space="preserve">2: 13442d33b17754574; </v>
      </c>
      <c r="M21" s="2" t="str">
        <f t="shared" si="2"/>
        <v/>
      </c>
      <c r="N21" s="2" t="str">
        <f t="shared" si="3"/>
        <v/>
      </c>
      <c r="O21" s="2" t="str">
        <f t="shared" si="4"/>
        <v/>
      </c>
      <c r="P21" t="s">
        <v>63</v>
      </c>
      <c r="Q21" t="b">
        <v>0</v>
      </c>
      <c r="R21" t="s">
        <v>64</v>
      </c>
      <c r="S21" t="s">
        <v>65</v>
      </c>
      <c r="T21" t="b">
        <v>0</v>
      </c>
      <c r="U21">
        <v>0</v>
      </c>
      <c r="V21" t="s">
        <v>31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CA297-8530-412D-8C37-8674F9E56269}">
  <dimension ref="A1:G110"/>
  <sheetViews>
    <sheetView workbookViewId="0">
      <selection sqref="A1:G110"/>
    </sheetView>
  </sheetViews>
  <sheetFormatPr defaultRowHeight="14.25" x14ac:dyDescent="0.45"/>
  <sheetData>
    <row r="1" spans="1:7" x14ac:dyDescent="0.45">
      <c r="A1">
        <v>1</v>
      </c>
      <c r="B1">
        <v>2</v>
      </c>
      <c r="C1">
        <v>52</v>
      </c>
      <c r="D1">
        <v>1</v>
      </c>
      <c r="E1" t="s">
        <v>6</v>
      </c>
      <c r="F1" t="s">
        <v>66</v>
      </c>
      <c r="G1">
        <v>1</v>
      </c>
    </row>
    <row r="2" spans="1:7" x14ac:dyDescent="0.45">
      <c r="A2">
        <v>2</v>
      </c>
      <c r="B2">
        <v>2</v>
      </c>
      <c r="C2">
        <v>152</v>
      </c>
      <c r="D2">
        <v>1</v>
      </c>
      <c r="E2" t="s">
        <v>6</v>
      </c>
      <c r="F2" t="s">
        <v>67</v>
      </c>
      <c r="G2">
        <v>1</v>
      </c>
    </row>
    <row r="3" spans="1:7" x14ac:dyDescent="0.45">
      <c r="A3">
        <v>3</v>
      </c>
      <c r="B3">
        <v>2</v>
      </c>
      <c r="C3">
        <v>12</v>
      </c>
      <c r="D3">
        <v>1</v>
      </c>
      <c r="E3" t="s">
        <v>6</v>
      </c>
      <c r="F3" t="s">
        <v>68</v>
      </c>
      <c r="G3">
        <v>1</v>
      </c>
    </row>
    <row r="4" spans="1:7" x14ac:dyDescent="0.45">
      <c r="A4">
        <v>4</v>
      </c>
      <c r="B4">
        <v>2</v>
      </c>
      <c r="C4">
        <v>13</v>
      </c>
      <c r="D4">
        <v>1</v>
      </c>
      <c r="E4" t="s">
        <v>6</v>
      </c>
      <c r="F4" t="s">
        <v>69</v>
      </c>
      <c r="G4">
        <v>1</v>
      </c>
    </row>
    <row r="5" spans="1:7" x14ac:dyDescent="0.45">
      <c r="A5">
        <v>5</v>
      </c>
      <c r="B5">
        <v>2</v>
      </c>
      <c r="C5">
        <v>190</v>
      </c>
      <c r="D5">
        <v>0</v>
      </c>
      <c r="E5" t="s">
        <v>6</v>
      </c>
      <c r="F5" t="s">
        <v>70</v>
      </c>
      <c r="G5">
        <v>0</v>
      </c>
    </row>
    <row r="6" spans="1:7" x14ac:dyDescent="0.45">
      <c r="A6">
        <v>6</v>
      </c>
      <c r="B6">
        <v>2</v>
      </c>
      <c r="C6">
        <v>104</v>
      </c>
      <c r="D6">
        <v>1</v>
      </c>
      <c r="E6" t="s">
        <v>6</v>
      </c>
      <c r="F6" t="s">
        <v>71</v>
      </c>
      <c r="G6">
        <v>1</v>
      </c>
    </row>
    <row r="7" spans="1:7" x14ac:dyDescent="0.45">
      <c r="A7">
        <v>7</v>
      </c>
      <c r="B7">
        <v>2</v>
      </c>
      <c r="C7">
        <v>39</v>
      </c>
      <c r="D7">
        <v>1</v>
      </c>
      <c r="E7" t="s">
        <v>6</v>
      </c>
      <c r="F7" t="s">
        <v>72</v>
      </c>
      <c r="G7">
        <v>1</v>
      </c>
    </row>
    <row r="8" spans="1:7" x14ac:dyDescent="0.45">
      <c r="A8">
        <v>8</v>
      </c>
      <c r="B8">
        <v>2</v>
      </c>
      <c r="C8">
        <v>175</v>
      </c>
      <c r="D8">
        <v>1</v>
      </c>
      <c r="E8" t="s">
        <v>6</v>
      </c>
      <c r="F8" t="s">
        <v>73</v>
      </c>
      <c r="G8">
        <v>1</v>
      </c>
    </row>
    <row r="9" spans="1:7" x14ac:dyDescent="0.45">
      <c r="A9">
        <v>9</v>
      </c>
      <c r="B9">
        <v>2</v>
      </c>
      <c r="C9">
        <v>97</v>
      </c>
      <c r="D9">
        <v>1</v>
      </c>
      <c r="E9" t="s">
        <v>6</v>
      </c>
      <c r="F9" t="s">
        <v>74</v>
      </c>
      <c r="G9">
        <v>1</v>
      </c>
    </row>
    <row r="10" spans="1:7" x14ac:dyDescent="0.45">
      <c r="A10">
        <v>10</v>
      </c>
      <c r="B10">
        <v>2</v>
      </c>
      <c r="C10">
        <v>180</v>
      </c>
      <c r="D10">
        <v>1</v>
      </c>
      <c r="E10" t="s">
        <v>6</v>
      </c>
      <c r="F10" t="s">
        <v>75</v>
      </c>
      <c r="G10">
        <v>1</v>
      </c>
    </row>
    <row r="11" spans="1:7" x14ac:dyDescent="0.45">
      <c r="A11">
        <v>11</v>
      </c>
      <c r="B11">
        <v>3</v>
      </c>
      <c r="C11">
        <v>83</v>
      </c>
      <c r="D11">
        <v>0</v>
      </c>
      <c r="E11" t="s">
        <v>6</v>
      </c>
      <c r="F11" t="s">
        <v>76</v>
      </c>
      <c r="G11">
        <v>0</v>
      </c>
    </row>
    <row r="12" spans="1:7" x14ac:dyDescent="0.45">
      <c r="A12">
        <v>12</v>
      </c>
      <c r="B12">
        <v>3</v>
      </c>
      <c r="C12">
        <v>79</v>
      </c>
      <c r="D12">
        <v>0</v>
      </c>
      <c r="E12" t="s">
        <v>6</v>
      </c>
      <c r="F12" t="s">
        <v>77</v>
      </c>
      <c r="G12">
        <v>0</v>
      </c>
    </row>
    <row r="13" spans="1:7" x14ac:dyDescent="0.45">
      <c r="A13">
        <v>13</v>
      </c>
      <c r="B13">
        <v>3</v>
      </c>
      <c r="C13">
        <v>70</v>
      </c>
      <c r="D13">
        <v>0</v>
      </c>
      <c r="E13" t="s">
        <v>6</v>
      </c>
      <c r="F13" t="s">
        <v>78</v>
      </c>
      <c r="G13">
        <v>0</v>
      </c>
    </row>
    <row r="14" spans="1:7" x14ac:dyDescent="0.45">
      <c r="A14">
        <v>14</v>
      </c>
      <c r="B14">
        <v>3</v>
      </c>
      <c r="C14">
        <v>41</v>
      </c>
      <c r="D14">
        <v>0</v>
      </c>
      <c r="E14" t="s">
        <v>6</v>
      </c>
      <c r="F14" t="s">
        <v>79</v>
      </c>
      <c r="G14">
        <v>0</v>
      </c>
    </row>
    <row r="15" spans="1:7" x14ac:dyDescent="0.45">
      <c r="A15">
        <v>15</v>
      </c>
      <c r="B15">
        <v>3</v>
      </c>
      <c r="C15">
        <v>47</v>
      </c>
      <c r="D15">
        <v>0</v>
      </c>
      <c r="E15" t="s">
        <v>6</v>
      </c>
      <c r="F15" t="s">
        <v>80</v>
      </c>
      <c r="G15">
        <v>0</v>
      </c>
    </row>
    <row r="16" spans="1:7" x14ac:dyDescent="0.45">
      <c r="A16">
        <v>16</v>
      </c>
      <c r="B16">
        <v>3</v>
      </c>
      <c r="C16">
        <v>148</v>
      </c>
      <c r="D16">
        <v>0</v>
      </c>
      <c r="E16" t="s">
        <v>6</v>
      </c>
      <c r="F16" t="s">
        <v>81</v>
      </c>
      <c r="G16">
        <v>0</v>
      </c>
    </row>
    <row r="17" spans="1:7" x14ac:dyDescent="0.45">
      <c r="A17">
        <v>17</v>
      </c>
      <c r="B17">
        <v>3</v>
      </c>
      <c r="C17">
        <v>165</v>
      </c>
      <c r="D17">
        <v>0</v>
      </c>
      <c r="E17" t="s">
        <v>6</v>
      </c>
      <c r="F17" t="s">
        <v>82</v>
      </c>
      <c r="G17">
        <v>0</v>
      </c>
    </row>
    <row r="18" spans="1:7" x14ac:dyDescent="0.45">
      <c r="A18">
        <v>18</v>
      </c>
      <c r="B18">
        <v>3</v>
      </c>
      <c r="C18">
        <v>40</v>
      </c>
      <c r="D18">
        <v>0</v>
      </c>
      <c r="E18" t="s">
        <v>6</v>
      </c>
      <c r="F18" t="s">
        <v>83</v>
      </c>
      <c r="G18">
        <v>0</v>
      </c>
    </row>
    <row r="19" spans="1:7" x14ac:dyDescent="0.45">
      <c r="A19">
        <v>19</v>
      </c>
      <c r="B19">
        <v>3</v>
      </c>
      <c r="C19">
        <v>195</v>
      </c>
      <c r="D19">
        <v>0</v>
      </c>
      <c r="E19" t="s">
        <v>6</v>
      </c>
      <c r="F19" t="s">
        <v>84</v>
      </c>
      <c r="G19">
        <v>0</v>
      </c>
    </row>
    <row r="20" spans="1:7" x14ac:dyDescent="0.45">
      <c r="A20">
        <v>20</v>
      </c>
      <c r="B20">
        <v>3</v>
      </c>
      <c r="C20">
        <v>172</v>
      </c>
      <c r="D20">
        <v>0</v>
      </c>
      <c r="E20" t="s">
        <v>6</v>
      </c>
      <c r="F20" t="s">
        <v>85</v>
      </c>
      <c r="G20">
        <v>0</v>
      </c>
    </row>
    <row r="21" spans="1:7" x14ac:dyDescent="0.45">
      <c r="A21">
        <v>21</v>
      </c>
      <c r="B21">
        <v>4</v>
      </c>
      <c r="C21">
        <v>135</v>
      </c>
      <c r="D21">
        <v>2</v>
      </c>
      <c r="E21" t="s">
        <v>6</v>
      </c>
      <c r="F21" t="s">
        <v>86</v>
      </c>
      <c r="G21">
        <v>2</v>
      </c>
    </row>
    <row r="22" spans="1:7" x14ac:dyDescent="0.45">
      <c r="A22">
        <v>22</v>
      </c>
      <c r="B22">
        <v>4</v>
      </c>
      <c r="C22">
        <v>8</v>
      </c>
      <c r="D22">
        <v>0</v>
      </c>
      <c r="E22" t="s">
        <v>6</v>
      </c>
      <c r="F22" t="s">
        <v>87</v>
      </c>
      <c r="G22">
        <v>0</v>
      </c>
    </row>
    <row r="23" spans="1:7" x14ac:dyDescent="0.45">
      <c r="A23">
        <v>23</v>
      </c>
      <c r="B23">
        <v>4</v>
      </c>
      <c r="C23">
        <v>159</v>
      </c>
      <c r="D23">
        <v>0</v>
      </c>
      <c r="E23" t="s">
        <v>6</v>
      </c>
      <c r="F23" t="s">
        <v>88</v>
      </c>
      <c r="G23">
        <v>0</v>
      </c>
    </row>
    <row r="24" spans="1:7" x14ac:dyDescent="0.45">
      <c r="A24">
        <v>24</v>
      </c>
      <c r="B24">
        <v>4</v>
      </c>
      <c r="C24">
        <v>7</v>
      </c>
      <c r="D24">
        <v>0</v>
      </c>
      <c r="E24" t="s">
        <v>6</v>
      </c>
      <c r="F24" t="s">
        <v>89</v>
      </c>
      <c r="G24">
        <v>0</v>
      </c>
    </row>
    <row r="25" spans="1:7" x14ac:dyDescent="0.45">
      <c r="A25">
        <v>25</v>
      </c>
      <c r="B25">
        <v>4</v>
      </c>
      <c r="C25">
        <v>20</v>
      </c>
      <c r="D25">
        <v>0</v>
      </c>
      <c r="E25" t="s">
        <v>6</v>
      </c>
      <c r="F25" t="s">
        <v>90</v>
      </c>
      <c r="G25">
        <v>0</v>
      </c>
    </row>
    <row r="26" spans="1:7" x14ac:dyDescent="0.45">
      <c r="A26">
        <v>26</v>
      </c>
      <c r="B26">
        <v>4</v>
      </c>
      <c r="C26">
        <v>94</v>
      </c>
      <c r="D26">
        <v>0</v>
      </c>
      <c r="E26" t="s">
        <v>6</v>
      </c>
      <c r="F26" t="s">
        <v>91</v>
      </c>
      <c r="G26">
        <v>0</v>
      </c>
    </row>
    <row r="27" spans="1:7" x14ac:dyDescent="0.45">
      <c r="A27">
        <v>28</v>
      </c>
      <c r="B27">
        <v>7</v>
      </c>
      <c r="C27">
        <v>158</v>
      </c>
      <c r="D27">
        <v>0</v>
      </c>
      <c r="E27" t="s">
        <v>6</v>
      </c>
      <c r="F27" t="s">
        <v>92</v>
      </c>
      <c r="G27">
        <v>0</v>
      </c>
    </row>
    <row r="28" spans="1:7" x14ac:dyDescent="0.45">
      <c r="A28">
        <v>29</v>
      </c>
      <c r="B28">
        <v>7</v>
      </c>
      <c r="C28">
        <v>157</v>
      </c>
      <c r="D28">
        <v>0</v>
      </c>
      <c r="E28" t="s">
        <v>6</v>
      </c>
      <c r="F28" t="s">
        <v>93</v>
      </c>
      <c r="G28">
        <v>0</v>
      </c>
    </row>
    <row r="29" spans="1:7" x14ac:dyDescent="0.45">
      <c r="A29">
        <v>98</v>
      </c>
      <c r="B29">
        <v>13</v>
      </c>
      <c r="C29">
        <v>39</v>
      </c>
      <c r="D29">
        <v>0</v>
      </c>
      <c r="E29" t="s">
        <v>41</v>
      </c>
      <c r="F29" t="s">
        <v>94</v>
      </c>
      <c r="G29">
        <v>0</v>
      </c>
    </row>
    <row r="30" spans="1:7" x14ac:dyDescent="0.45">
      <c r="A30">
        <v>31</v>
      </c>
      <c r="B30">
        <v>7</v>
      </c>
      <c r="C30">
        <v>198</v>
      </c>
      <c r="D30">
        <v>0</v>
      </c>
      <c r="E30" t="s">
        <v>6</v>
      </c>
      <c r="F30" t="s">
        <v>95</v>
      </c>
      <c r="G30">
        <v>0</v>
      </c>
    </row>
    <row r="31" spans="1:7" x14ac:dyDescent="0.45">
      <c r="A31">
        <v>38</v>
      </c>
      <c r="B31">
        <v>7</v>
      </c>
      <c r="C31">
        <v>136</v>
      </c>
      <c r="D31">
        <v>1</v>
      </c>
      <c r="E31" t="s">
        <v>6</v>
      </c>
      <c r="F31" t="s">
        <v>96</v>
      </c>
      <c r="G31">
        <v>1</v>
      </c>
    </row>
    <row r="32" spans="1:7" x14ac:dyDescent="0.45">
      <c r="A32">
        <v>39</v>
      </c>
      <c r="B32">
        <v>7</v>
      </c>
      <c r="C32">
        <v>60</v>
      </c>
      <c r="D32">
        <v>0</v>
      </c>
      <c r="E32" t="s">
        <v>6</v>
      </c>
      <c r="F32" t="s">
        <v>97</v>
      </c>
      <c r="G32">
        <v>0</v>
      </c>
    </row>
    <row r="33" spans="1:7" x14ac:dyDescent="0.45">
      <c r="A33">
        <v>40</v>
      </c>
      <c r="B33">
        <v>7</v>
      </c>
      <c r="C33">
        <v>139</v>
      </c>
      <c r="D33">
        <v>0</v>
      </c>
      <c r="E33" t="s">
        <v>6</v>
      </c>
      <c r="F33" t="s">
        <v>98</v>
      </c>
      <c r="G33">
        <v>0</v>
      </c>
    </row>
    <row r="34" spans="1:7" x14ac:dyDescent="0.45">
      <c r="A34">
        <v>42</v>
      </c>
      <c r="B34">
        <v>7</v>
      </c>
      <c r="C34">
        <v>202</v>
      </c>
      <c r="D34">
        <v>1</v>
      </c>
      <c r="E34" t="s">
        <v>6</v>
      </c>
      <c r="F34" t="s">
        <v>99</v>
      </c>
      <c r="G34">
        <v>1</v>
      </c>
    </row>
    <row r="35" spans="1:7" x14ac:dyDescent="0.45">
      <c r="A35">
        <v>33</v>
      </c>
      <c r="B35">
        <v>7</v>
      </c>
      <c r="C35">
        <v>77</v>
      </c>
      <c r="D35">
        <v>1</v>
      </c>
      <c r="E35" t="s">
        <v>6</v>
      </c>
      <c r="F35" t="s">
        <v>100</v>
      </c>
      <c r="G35">
        <v>1</v>
      </c>
    </row>
    <row r="36" spans="1:7" x14ac:dyDescent="0.45">
      <c r="A36">
        <v>41</v>
      </c>
      <c r="B36">
        <v>7</v>
      </c>
      <c r="C36">
        <v>191</v>
      </c>
      <c r="D36">
        <v>1</v>
      </c>
      <c r="E36" t="s">
        <v>6</v>
      </c>
      <c r="F36" t="s">
        <v>101</v>
      </c>
      <c r="G36">
        <v>1</v>
      </c>
    </row>
    <row r="37" spans="1:7" x14ac:dyDescent="0.45">
      <c r="A37">
        <v>27</v>
      </c>
      <c r="B37">
        <v>7</v>
      </c>
      <c r="C37">
        <v>93</v>
      </c>
      <c r="D37">
        <v>0</v>
      </c>
      <c r="E37" t="s">
        <v>6</v>
      </c>
      <c r="F37" t="s">
        <v>102</v>
      </c>
      <c r="G37">
        <v>0</v>
      </c>
    </row>
    <row r="38" spans="1:7" x14ac:dyDescent="0.45">
      <c r="A38">
        <v>43</v>
      </c>
      <c r="B38">
        <v>7</v>
      </c>
      <c r="C38">
        <v>117</v>
      </c>
      <c r="D38">
        <v>0</v>
      </c>
      <c r="E38" t="s">
        <v>6</v>
      </c>
      <c r="F38" t="s">
        <v>103</v>
      </c>
      <c r="G38">
        <v>0</v>
      </c>
    </row>
    <row r="39" spans="1:7" x14ac:dyDescent="0.45">
      <c r="A39">
        <v>44</v>
      </c>
      <c r="B39">
        <v>7</v>
      </c>
      <c r="C39">
        <v>97</v>
      </c>
      <c r="D39">
        <v>1</v>
      </c>
      <c r="E39" t="s">
        <v>6</v>
      </c>
      <c r="F39" t="s">
        <v>104</v>
      </c>
      <c r="G39">
        <v>1</v>
      </c>
    </row>
    <row r="40" spans="1:7" x14ac:dyDescent="0.45">
      <c r="A40">
        <v>37</v>
      </c>
      <c r="B40">
        <v>7</v>
      </c>
      <c r="C40">
        <v>13</v>
      </c>
      <c r="D40">
        <v>1</v>
      </c>
      <c r="E40" t="s">
        <v>6</v>
      </c>
      <c r="F40" t="s">
        <v>105</v>
      </c>
      <c r="G40">
        <v>1</v>
      </c>
    </row>
    <row r="41" spans="1:7" x14ac:dyDescent="0.45">
      <c r="A41">
        <v>34</v>
      </c>
      <c r="B41">
        <v>7</v>
      </c>
      <c r="C41">
        <v>15</v>
      </c>
      <c r="D41">
        <v>1</v>
      </c>
      <c r="E41" t="s">
        <v>6</v>
      </c>
      <c r="F41" t="s">
        <v>106</v>
      </c>
      <c r="G41">
        <v>1</v>
      </c>
    </row>
    <row r="42" spans="1:7" x14ac:dyDescent="0.45">
      <c r="A42">
        <v>45</v>
      </c>
      <c r="B42">
        <v>7</v>
      </c>
      <c r="C42">
        <v>125</v>
      </c>
      <c r="D42">
        <v>0</v>
      </c>
      <c r="E42" t="s">
        <v>6</v>
      </c>
      <c r="F42" t="s">
        <v>107</v>
      </c>
      <c r="G42">
        <v>0</v>
      </c>
    </row>
    <row r="43" spans="1:7" x14ac:dyDescent="0.45">
      <c r="A43">
        <v>46</v>
      </c>
      <c r="B43">
        <v>7</v>
      </c>
      <c r="C43">
        <v>6</v>
      </c>
      <c r="D43">
        <v>1</v>
      </c>
      <c r="E43" t="s">
        <v>6</v>
      </c>
      <c r="F43" t="s">
        <v>108</v>
      </c>
      <c r="G43">
        <v>1</v>
      </c>
    </row>
    <row r="44" spans="1:7" x14ac:dyDescent="0.45">
      <c r="A44">
        <v>36</v>
      </c>
      <c r="B44">
        <v>7</v>
      </c>
      <c r="C44">
        <v>184</v>
      </c>
      <c r="D44">
        <v>1</v>
      </c>
      <c r="E44" t="s">
        <v>6</v>
      </c>
      <c r="F44" t="s">
        <v>109</v>
      </c>
      <c r="G44">
        <v>1</v>
      </c>
    </row>
    <row r="45" spans="1:7" x14ac:dyDescent="0.45">
      <c r="A45">
        <v>32</v>
      </c>
      <c r="B45">
        <v>7</v>
      </c>
      <c r="C45">
        <v>72</v>
      </c>
      <c r="D45">
        <v>0</v>
      </c>
      <c r="E45" t="s">
        <v>6</v>
      </c>
      <c r="F45" t="s">
        <v>110</v>
      </c>
      <c r="G45">
        <v>0</v>
      </c>
    </row>
    <row r="46" spans="1:7" x14ac:dyDescent="0.45">
      <c r="A46">
        <v>99</v>
      </c>
      <c r="B46">
        <v>13</v>
      </c>
      <c r="C46">
        <v>170</v>
      </c>
      <c r="D46">
        <v>1</v>
      </c>
      <c r="E46" t="s">
        <v>41</v>
      </c>
      <c r="F46" t="s">
        <v>111</v>
      </c>
      <c r="G46">
        <v>1</v>
      </c>
    </row>
    <row r="47" spans="1:7" x14ac:dyDescent="0.45">
      <c r="A47">
        <v>30</v>
      </c>
      <c r="B47">
        <v>7</v>
      </c>
      <c r="C47">
        <v>193</v>
      </c>
      <c r="D47">
        <v>1</v>
      </c>
      <c r="E47" t="s">
        <v>6</v>
      </c>
      <c r="F47" t="s">
        <v>112</v>
      </c>
      <c r="G47">
        <v>1</v>
      </c>
    </row>
    <row r="48" spans="1:7" x14ac:dyDescent="0.45">
      <c r="A48">
        <v>35</v>
      </c>
      <c r="B48">
        <v>7</v>
      </c>
      <c r="C48">
        <v>81</v>
      </c>
      <c r="D48">
        <v>1</v>
      </c>
      <c r="E48" t="s">
        <v>6</v>
      </c>
      <c r="F48" t="s">
        <v>113</v>
      </c>
      <c r="G48">
        <v>1</v>
      </c>
    </row>
    <row r="49" spans="1:7" x14ac:dyDescent="0.45">
      <c r="A49">
        <v>47</v>
      </c>
      <c r="B49">
        <v>7</v>
      </c>
      <c r="C49">
        <v>89</v>
      </c>
      <c r="D49">
        <v>0</v>
      </c>
      <c r="E49" t="s">
        <v>6</v>
      </c>
      <c r="F49" t="s">
        <v>114</v>
      </c>
      <c r="G49">
        <v>0</v>
      </c>
    </row>
    <row r="50" spans="1:7" x14ac:dyDescent="0.45">
      <c r="A50">
        <v>48</v>
      </c>
      <c r="B50">
        <v>8</v>
      </c>
      <c r="C50">
        <v>165</v>
      </c>
      <c r="D50">
        <v>0</v>
      </c>
      <c r="E50" t="s">
        <v>6</v>
      </c>
      <c r="F50" t="s">
        <v>115</v>
      </c>
      <c r="G50">
        <v>0</v>
      </c>
    </row>
    <row r="51" spans="1:7" x14ac:dyDescent="0.45">
      <c r="A51">
        <v>49</v>
      </c>
      <c r="B51">
        <v>8</v>
      </c>
      <c r="C51">
        <v>125</v>
      </c>
      <c r="D51">
        <v>0</v>
      </c>
      <c r="E51" t="s">
        <v>6</v>
      </c>
      <c r="F51" t="s">
        <v>116</v>
      </c>
      <c r="G51">
        <v>0</v>
      </c>
    </row>
    <row r="52" spans="1:7" x14ac:dyDescent="0.45">
      <c r="A52">
        <v>50</v>
      </c>
      <c r="B52">
        <v>8</v>
      </c>
      <c r="C52">
        <v>60</v>
      </c>
      <c r="D52">
        <v>0</v>
      </c>
      <c r="E52" t="s">
        <v>6</v>
      </c>
      <c r="F52" t="s">
        <v>117</v>
      </c>
      <c r="G52">
        <v>0</v>
      </c>
    </row>
    <row r="53" spans="1:7" x14ac:dyDescent="0.45">
      <c r="A53">
        <v>51</v>
      </c>
      <c r="B53">
        <v>8</v>
      </c>
      <c r="C53">
        <v>57</v>
      </c>
      <c r="D53">
        <v>0</v>
      </c>
      <c r="E53" t="s">
        <v>6</v>
      </c>
      <c r="F53" t="s">
        <v>118</v>
      </c>
      <c r="G53">
        <v>0</v>
      </c>
    </row>
    <row r="54" spans="1:7" x14ac:dyDescent="0.45">
      <c r="A54">
        <v>52</v>
      </c>
      <c r="B54">
        <v>8</v>
      </c>
      <c r="C54">
        <v>184</v>
      </c>
      <c r="D54">
        <v>0</v>
      </c>
      <c r="E54" t="s">
        <v>6</v>
      </c>
      <c r="F54" t="s">
        <v>119</v>
      </c>
      <c r="G54">
        <v>0</v>
      </c>
    </row>
    <row r="55" spans="1:7" x14ac:dyDescent="0.45">
      <c r="A55">
        <v>53</v>
      </c>
      <c r="B55">
        <v>8</v>
      </c>
      <c r="C55">
        <v>18</v>
      </c>
      <c r="D55">
        <v>0</v>
      </c>
      <c r="E55" t="s">
        <v>6</v>
      </c>
      <c r="F55" t="s">
        <v>120</v>
      </c>
      <c r="G55">
        <v>0</v>
      </c>
    </row>
    <row r="56" spans="1:7" x14ac:dyDescent="0.45">
      <c r="A56">
        <v>54</v>
      </c>
      <c r="B56">
        <v>8</v>
      </c>
      <c r="C56">
        <v>86</v>
      </c>
      <c r="D56">
        <v>0</v>
      </c>
      <c r="E56" t="s">
        <v>6</v>
      </c>
      <c r="F56" t="s">
        <v>121</v>
      </c>
      <c r="G56">
        <v>0</v>
      </c>
    </row>
    <row r="57" spans="1:7" x14ac:dyDescent="0.45">
      <c r="A57">
        <v>55</v>
      </c>
      <c r="B57">
        <v>8</v>
      </c>
      <c r="C57">
        <v>149</v>
      </c>
      <c r="D57">
        <v>0</v>
      </c>
      <c r="E57" t="s">
        <v>6</v>
      </c>
      <c r="F57" t="s">
        <v>122</v>
      </c>
      <c r="G57">
        <v>0</v>
      </c>
    </row>
    <row r="58" spans="1:7" x14ac:dyDescent="0.45">
      <c r="A58">
        <v>56</v>
      </c>
      <c r="B58">
        <v>8</v>
      </c>
      <c r="C58">
        <v>138</v>
      </c>
      <c r="D58">
        <v>1</v>
      </c>
      <c r="E58" t="s">
        <v>6</v>
      </c>
      <c r="F58" t="s">
        <v>123</v>
      </c>
      <c r="G58">
        <v>1</v>
      </c>
    </row>
    <row r="59" spans="1:7" x14ac:dyDescent="0.45">
      <c r="A59">
        <v>57</v>
      </c>
      <c r="B59">
        <v>8</v>
      </c>
      <c r="C59">
        <v>139</v>
      </c>
      <c r="D59">
        <v>0</v>
      </c>
      <c r="E59" t="s">
        <v>6</v>
      </c>
      <c r="F59" t="s">
        <v>124</v>
      </c>
      <c r="G59">
        <v>0</v>
      </c>
    </row>
    <row r="60" spans="1:7" x14ac:dyDescent="0.45">
      <c r="A60">
        <v>58</v>
      </c>
      <c r="B60">
        <v>8</v>
      </c>
      <c r="C60">
        <v>34</v>
      </c>
      <c r="D60">
        <v>0</v>
      </c>
      <c r="E60" t="s">
        <v>6</v>
      </c>
      <c r="F60" t="s">
        <v>125</v>
      </c>
      <c r="G60">
        <v>0</v>
      </c>
    </row>
    <row r="61" spans="1:7" x14ac:dyDescent="0.45">
      <c r="A61">
        <v>59</v>
      </c>
      <c r="B61">
        <v>10</v>
      </c>
      <c r="C61">
        <v>68</v>
      </c>
      <c r="D61">
        <v>0</v>
      </c>
      <c r="E61" t="s">
        <v>6</v>
      </c>
      <c r="F61" t="s">
        <v>126</v>
      </c>
      <c r="G61">
        <v>0</v>
      </c>
    </row>
    <row r="62" spans="1:7" x14ac:dyDescent="0.45">
      <c r="A62">
        <v>60</v>
      </c>
      <c r="B62">
        <v>10</v>
      </c>
      <c r="C62">
        <v>98</v>
      </c>
      <c r="D62">
        <v>0</v>
      </c>
      <c r="E62" t="s">
        <v>6</v>
      </c>
      <c r="F62" t="s">
        <v>127</v>
      </c>
      <c r="G62">
        <v>0</v>
      </c>
    </row>
    <row r="63" spans="1:7" x14ac:dyDescent="0.45">
      <c r="A63">
        <v>62</v>
      </c>
      <c r="B63">
        <v>9</v>
      </c>
      <c r="C63">
        <v>34</v>
      </c>
      <c r="D63">
        <v>0</v>
      </c>
      <c r="E63" t="s">
        <v>6</v>
      </c>
      <c r="F63" t="s">
        <v>128</v>
      </c>
      <c r="G63">
        <v>0</v>
      </c>
    </row>
    <row r="64" spans="1:7" x14ac:dyDescent="0.45">
      <c r="A64">
        <v>66</v>
      </c>
      <c r="B64">
        <v>9</v>
      </c>
      <c r="C64">
        <v>28</v>
      </c>
      <c r="D64">
        <v>0</v>
      </c>
      <c r="E64" t="s">
        <v>6</v>
      </c>
      <c r="F64" t="s">
        <v>129</v>
      </c>
      <c r="G64">
        <v>0</v>
      </c>
    </row>
    <row r="65" spans="1:7" x14ac:dyDescent="0.45">
      <c r="A65">
        <v>68</v>
      </c>
      <c r="B65">
        <v>9</v>
      </c>
      <c r="C65">
        <v>8</v>
      </c>
      <c r="D65">
        <v>1</v>
      </c>
      <c r="E65" t="s">
        <v>6</v>
      </c>
      <c r="F65" t="s">
        <v>130</v>
      </c>
      <c r="G65">
        <v>1</v>
      </c>
    </row>
    <row r="66" spans="1:7" x14ac:dyDescent="0.45">
      <c r="A66">
        <v>71</v>
      </c>
      <c r="B66">
        <v>9</v>
      </c>
      <c r="C66">
        <v>150</v>
      </c>
      <c r="D66">
        <v>0</v>
      </c>
      <c r="E66" t="s">
        <v>6</v>
      </c>
      <c r="F66" t="s">
        <v>131</v>
      </c>
      <c r="G66">
        <v>0</v>
      </c>
    </row>
    <row r="67" spans="1:7" x14ac:dyDescent="0.45">
      <c r="A67">
        <v>73</v>
      </c>
      <c r="B67">
        <v>9</v>
      </c>
      <c r="C67">
        <v>120</v>
      </c>
      <c r="D67">
        <v>1</v>
      </c>
      <c r="E67" t="s">
        <v>6</v>
      </c>
      <c r="F67" t="s">
        <v>132</v>
      </c>
      <c r="G67">
        <v>1</v>
      </c>
    </row>
    <row r="68" spans="1:7" x14ac:dyDescent="0.45">
      <c r="A68">
        <v>76</v>
      </c>
      <c r="B68">
        <v>9</v>
      </c>
      <c r="C68">
        <v>15</v>
      </c>
      <c r="D68">
        <v>0</v>
      </c>
      <c r="E68" t="s">
        <v>6</v>
      </c>
      <c r="F68" t="s">
        <v>133</v>
      </c>
      <c r="G68">
        <v>0</v>
      </c>
    </row>
    <row r="69" spans="1:7" x14ac:dyDescent="0.45">
      <c r="A69">
        <v>74</v>
      </c>
      <c r="B69">
        <v>9</v>
      </c>
      <c r="C69">
        <v>43</v>
      </c>
      <c r="D69">
        <v>1</v>
      </c>
      <c r="E69" t="s">
        <v>6</v>
      </c>
      <c r="F69" t="s">
        <v>134</v>
      </c>
      <c r="G69">
        <v>1</v>
      </c>
    </row>
    <row r="70" spans="1:7" x14ac:dyDescent="0.45">
      <c r="A70">
        <v>61</v>
      </c>
      <c r="B70">
        <v>9</v>
      </c>
      <c r="C70">
        <v>206</v>
      </c>
      <c r="D70">
        <v>1</v>
      </c>
      <c r="E70" t="s">
        <v>6</v>
      </c>
      <c r="F70" t="s">
        <v>135</v>
      </c>
      <c r="G70">
        <v>1</v>
      </c>
    </row>
    <row r="71" spans="1:7" x14ac:dyDescent="0.45">
      <c r="A71">
        <v>67</v>
      </c>
      <c r="B71">
        <v>9</v>
      </c>
      <c r="C71">
        <v>135</v>
      </c>
      <c r="D71">
        <v>1</v>
      </c>
      <c r="E71" t="s">
        <v>6</v>
      </c>
      <c r="F71" t="s">
        <v>136</v>
      </c>
      <c r="G71">
        <v>1</v>
      </c>
    </row>
    <row r="72" spans="1:7" x14ac:dyDescent="0.45">
      <c r="A72">
        <v>63</v>
      </c>
      <c r="B72">
        <v>9</v>
      </c>
      <c r="C72">
        <v>185</v>
      </c>
      <c r="D72">
        <v>1</v>
      </c>
      <c r="E72" t="s">
        <v>6</v>
      </c>
      <c r="F72" t="s">
        <v>137</v>
      </c>
      <c r="G72">
        <v>1</v>
      </c>
    </row>
    <row r="73" spans="1:7" x14ac:dyDescent="0.45">
      <c r="A73">
        <v>77</v>
      </c>
      <c r="B73">
        <v>9</v>
      </c>
      <c r="C73">
        <v>9</v>
      </c>
      <c r="D73">
        <v>1</v>
      </c>
      <c r="E73" t="s">
        <v>6</v>
      </c>
      <c r="F73" t="s">
        <v>138</v>
      </c>
      <c r="G73">
        <v>1</v>
      </c>
    </row>
    <row r="74" spans="1:7" x14ac:dyDescent="0.45">
      <c r="A74">
        <v>100</v>
      </c>
      <c r="B74">
        <v>13</v>
      </c>
      <c r="C74">
        <v>28</v>
      </c>
      <c r="D74">
        <v>1</v>
      </c>
      <c r="E74" t="s">
        <v>41</v>
      </c>
      <c r="F74" t="s">
        <v>139</v>
      </c>
      <c r="G74">
        <v>1</v>
      </c>
    </row>
    <row r="75" spans="1:7" x14ac:dyDescent="0.45">
      <c r="A75">
        <v>101</v>
      </c>
      <c r="B75">
        <v>13</v>
      </c>
      <c r="C75">
        <v>119</v>
      </c>
      <c r="D75">
        <v>1</v>
      </c>
      <c r="E75" t="s">
        <v>41</v>
      </c>
      <c r="F75" t="s">
        <v>140</v>
      </c>
      <c r="G75">
        <v>1</v>
      </c>
    </row>
    <row r="76" spans="1:7" x14ac:dyDescent="0.45">
      <c r="A76">
        <v>70</v>
      </c>
      <c r="B76">
        <v>9</v>
      </c>
      <c r="C76">
        <v>110</v>
      </c>
      <c r="D76">
        <v>2</v>
      </c>
      <c r="E76" t="s">
        <v>6</v>
      </c>
      <c r="F76" t="s">
        <v>141</v>
      </c>
      <c r="G76">
        <v>2</v>
      </c>
    </row>
    <row r="77" spans="1:7" x14ac:dyDescent="0.45">
      <c r="A77">
        <v>65</v>
      </c>
      <c r="B77">
        <v>9</v>
      </c>
      <c r="C77">
        <v>122</v>
      </c>
      <c r="D77">
        <v>2</v>
      </c>
      <c r="E77" t="s">
        <v>6</v>
      </c>
      <c r="F77" t="s">
        <v>142</v>
      </c>
      <c r="G77">
        <v>2</v>
      </c>
    </row>
    <row r="78" spans="1:7" x14ac:dyDescent="0.45">
      <c r="A78">
        <v>69</v>
      </c>
      <c r="B78">
        <v>9</v>
      </c>
      <c r="C78">
        <v>158</v>
      </c>
      <c r="D78">
        <v>1</v>
      </c>
      <c r="E78" t="s">
        <v>6</v>
      </c>
      <c r="F78" t="s">
        <v>143</v>
      </c>
      <c r="G78">
        <v>1</v>
      </c>
    </row>
    <row r="79" spans="1:7" x14ac:dyDescent="0.45">
      <c r="A79">
        <v>75</v>
      </c>
      <c r="B79">
        <v>9</v>
      </c>
      <c r="C79">
        <v>37</v>
      </c>
      <c r="D79">
        <v>1</v>
      </c>
      <c r="E79" t="s">
        <v>6</v>
      </c>
      <c r="F79" t="s">
        <v>144</v>
      </c>
      <c r="G79">
        <v>1</v>
      </c>
    </row>
    <row r="80" spans="1:7" x14ac:dyDescent="0.45">
      <c r="A80">
        <v>78</v>
      </c>
      <c r="B80">
        <v>9</v>
      </c>
      <c r="C80">
        <v>124</v>
      </c>
      <c r="D80">
        <v>2</v>
      </c>
      <c r="E80" t="s">
        <v>6</v>
      </c>
      <c r="F80" t="s">
        <v>145</v>
      </c>
      <c r="G80">
        <v>2</v>
      </c>
    </row>
    <row r="81" spans="1:7" x14ac:dyDescent="0.45">
      <c r="A81">
        <v>64</v>
      </c>
      <c r="B81">
        <v>9</v>
      </c>
      <c r="C81">
        <v>156</v>
      </c>
      <c r="D81">
        <v>0</v>
      </c>
      <c r="E81" t="s">
        <v>6</v>
      </c>
      <c r="F81" t="s">
        <v>146</v>
      </c>
      <c r="G81">
        <v>0</v>
      </c>
    </row>
    <row r="82" spans="1:7" x14ac:dyDescent="0.45">
      <c r="A82">
        <v>72</v>
      </c>
      <c r="B82">
        <v>9</v>
      </c>
      <c r="C82">
        <v>139</v>
      </c>
      <c r="D82">
        <v>0</v>
      </c>
      <c r="E82" t="s">
        <v>6</v>
      </c>
      <c r="F82" t="s">
        <v>147</v>
      </c>
      <c r="G82">
        <v>0</v>
      </c>
    </row>
    <row r="83" spans="1:7" x14ac:dyDescent="0.45">
      <c r="A83">
        <v>79</v>
      </c>
      <c r="B83">
        <v>11</v>
      </c>
      <c r="C83">
        <v>153</v>
      </c>
      <c r="D83">
        <v>0</v>
      </c>
      <c r="E83" t="s">
        <v>6</v>
      </c>
      <c r="F83" t="s">
        <v>148</v>
      </c>
      <c r="G83">
        <v>0</v>
      </c>
    </row>
    <row r="84" spans="1:7" x14ac:dyDescent="0.45">
      <c r="A84">
        <v>80</v>
      </c>
      <c r="B84">
        <v>12</v>
      </c>
      <c r="C84">
        <v>130</v>
      </c>
      <c r="D84">
        <v>0</v>
      </c>
      <c r="E84" t="s">
        <v>38</v>
      </c>
      <c r="F84" t="s">
        <v>149</v>
      </c>
      <c r="G84">
        <v>0</v>
      </c>
    </row>
    <row r="85" spans="1:7" x14ac:dyDescent="0.45">
      <c r="A85">
        <v>81</v>
      </c>
      <c r="B85">
        <v>12</v>
      </c>
      <c r="C85">
        <v>166</v>
      </c>
      <c r="D85">
        <v>0</v>
      </c>
      <c r="E85" t="s">
        <v>38</v>
      </c>
      <c r="F85" t="s">
        <v>150</v>
      </c>
      <c r="G85">
        <v>0</v>
      </c>
    </row>
    <row r="86" spans="1:7" x14ac:dyDescent="0.45">
      <c r="A86">
        <v>82</v>
      </c>
      <c r="B86">
        <v>12</v>
      </c>
      <c r="C86">
        <v>141</v>
      </c>
      <c r="D86">
        <v>0</v>
      </c>
      <c r="E86" t="s">
        <v>38</v>
      </c>
      <c r="F86" t="s">
        <v>151</v>
      </c>
      <c r="G86">
        <v>0</v>
      </c>
    </row>
    <row r="87" spans="1:7" x14ac:dyDescent="0.45">
      <c r="A87">
        <v>83</v>
      </c>
      <c r="B87">
        <v>12</v>
      </c>
      <c r="C87">
        <v>52</v>
      </c>
      <c r="D87">
        <v>1</v>
      </c>
      <c r="E87" t="s">
        <v>38</v>
      </c>
      <c r="F87" t="s">
        <v>152</v>
      </c>
      <c r="G87">
        <v>1</v>
      </c>
    </row>
    <row r="88" spans="1:7" x14ac:dyDescent="0.45">
      <c r="A88">
        <v>84</v>
      </c>
      <c r="B88">
        <v>12</v>
      </c>
      <c r="C88">
        <v>177</v>
      </c>
      <c r="D88">
        <v>0</v>
      </c>
      <c r="E88" t="s">
        <v>38</v>
      </c>
      <c r="F88" t="s">
        <v>153</v>
      </c>
      <c r="G88">
        <v>0</v>
      </c>
    </row>
    <row r="89" spans="1:7" x14ac:dyDescent="0.45">
      <c r="A89">
        <v>85</v>
      </c>
      <c r="B89">
        <v>12</v>
      </c>
      <c r="C89">
        <v>92</v>
      </c>
      <c r="D89">
        <v>1</v>
      </c>
      <c r="E89" t="s">
        <v>38</v>
      </c>
      <c r="F89" t="s">
        <v>154</v>
      </c>
      <c r="G89">
        <v>1</v>
      </c>
    </row>
    <row r="90" spans="1:7" x14ac:dyDescent="0.45">
      <c r="A90">
        <v>86</v>
      </c>
      <c r="B90">
        <v>12</v>
      </c>
      <c r="C90">
        <v>104</v>
      </c>
      <c r="D90">
        <v>0</v>
      </c>
      <c r="E90" t="s">
        <v>38</v>
      </c>
      <c r="F90" t="s">
        <v>155</v>
      </c>
      <c r="G90">
        <v>0</v>
      </c>
    </row>
    <row r="91" spans="1:7" x14ac:dyDescent="0.45">
      <c r="A91">
        <v>87</v>
      </c>
      <c r="B91">
        <v>12</v>
      </c>
      <c r="C91">
        <v>3</v>
      </c>
      <c r="D91">
        <v>0</v>
      </c>
      <c r="E91" t="s">
        <v>38</v>
      </c>
      <c r="F91" t="s">
        <v>156</v>
      </c>
      <c r="G91">
        <v>0</v>
      </c>
    </row>
    <row r="92" spans="1:7" x14ac:dyDescent="0.45">
      <c r="A92">
        <v>88</v>
      </c>
      <c r="B92">
        <v>12</v>
      </c>
      <c r="C92">
        <v>158</v>
      </c>
      <c r="D92">
        <v>0</v>
      </c>
      <c r="E92" t="s">
        <v>38</v>
      </c>
      <c r="F92" t="s">
        <v>157</v>
      </c>
      <c r="G92">
        <v>0</v>
      </c>
    </row>
    <row r="93" spans="1:7" x14ac:dyDescent="0.45">
      <c r="A93">
        <v>89</v>
      </c>
      <c r="B93">
        <v>12</v>
      </c>
      <c r="C93">
        <v>70</v>
      </c>
      <c r="D93">
        <v>0</v>
      </c>
      <c r="E93" t="s">
        <v>38</v>
      </c>
      <c r="F93" t="s">
        <v>158</v>
      </c>
      <c r="G93">
        <v>0</v>
      </c>
    </row>
    <row r="94" spans="1:7" x14ac:dyDescent="0.45">
      <c r="A94">
        <v>90</v>
      </c>
      <c r="B94">
        <v>12</v>
      </c>
      <c r="C94">
        <v>162</v>
      </c>
      <c r="D94">
        <v>1</v>
      </c>
      <c r="E94" t="s">
        <v>38</v>
      </c>
      <c r="F94" t="s">
        <v>159</v>
      </c>
      <c r="G94">
        <v>1</v>
      </c>
    </row>
    <row r="95" spans="1:7" x14ac:dyDescent="0.45">
      <c r="A95">
        <v>91</v>
      </c>
      <c r="B95">
        <v>12</v>
      </c>
      <c r="C95">
        <v>7</v>
      </c>
      <c r="D95">
        <v>0</v>
      </c>
      <c r="E95" t="s">
        <v>38</v>
      </c>
      <c r="F95" t="s">
        <v>160</v>
      </c>
      <c r="G95">
        <v>0</v>
      </c>
    </row>
    <row r="96" spans="1:7" x14ac:dyDescent="0.45">
      <c r="A96">
        <v>92</v>
      </c>
      <c r="B96">
        <v>12</v>
      </c>
      <c r="C96">
        <v>115</v>
      </c>
      <c r="D96">
        <v>0</v>
      </c>
      <c r="E96" t="s">
        <v>38</v>
      </c>
      <c r="F96" t="s">
        <v>161</v>
      </c>
      <c r="G96">
        <v>0</v>
      </c>
    </row>
    <row r="97" spans="1:7" x14ac:dyDescent="0.45">
      <c r="A97">
        <v>93</v>
      </c>
      <c r="B97">
        <v>12</v>
      </c>
      <c r="C97">
        <v>87</v>
      </c>
      <c r="D97">
        <v>0</v>
      </c>
      <c r="E97" t="s">
        <v>38</v>
      </c>
      <c r="F97" t="s">
        <v>162</v>
      </c>
      <c r="G97">
        <v>0</v>
      </c>
    </row>
    <row r="98" spans="1:7" x14ac:dyDescent="0.45">
      <c r="A98">
        <v>94</v>
      </c>
      <c r="B98">
        <v>12</v>
      </c>
      <c r="C98">
        <v>100</v>
      </c>
      <c r="D98">
        <v>1</v>
      </c>
      <c r="E98" t="s">
        <v>38</v>
      </c>
      <c r="F98" t="s">
        <v>163</v>
      </c>
      <c r="G98">
        <v>1</v>
      </c>
    </row>
    <row r="99" spans="1:7" x14ac:dyDescent="0.45">
      <c r="A99">
        <v>95</v>
      </c>
      <c r="B99">
        <v>13</v>
      </c>
      <c r="C99">
        <v>130</v>
      </c>
      <c r="D99">
        <v>1</v>
      </c>
      <c r="E99" t="s">
        <v>41</v>
      </c>
      <c r="F99" t="s">
        <v>164</v>
      </c>
      <c r="G99">
        <v>1</v>
      </c>
    </row>
    <row r="100" spans="1:7" x14ac:dyDescent="0.45">
      <c r="A100">
        <v>96</v>
      </c>
      <c r="B100">
        <v>13</v>
      </c>
      <c r="C100">
        <v>181</v>
      </c>
      <c r="D100">
        <v>0</v>
      </c>
      <c r="E100" t="s">
        <v>41</v>
      </c>
      <c r="F100" t="s">
        <v>165</v>
      </c>
      <c r="G100">
        <v>0</v>
      </c>
    </row>
    <row r="101" spans="1:7" x14ac:dyDescent="0.45">
      <c r="A101">
        <v>97</v>
      </c>
      <c r="B101">
        <v>13</v>
      </c>
      <c r="C101">
        <v>80</v>
      </c>
      <c r="D101">
        <v>0</v>
      </c>
      <c r="E101" t="s">
        <v>41</v>
      </c>
      <c r="F101" t="s">
        <v>166</v>
      </c>
      <c r="G101">
        <v>0</v>
      </c>
    </row>
    <row r="102" spans="1:7" x14ac:dyDescent="0.45">
      <c r="A102">
        <v>102</v>
      </c>
      <c r="B102">
        <v>16</v>
      </c>
      <c r="C102">
        <v>79</v>
      </c>
      <c r="D102">
        <v>0</v>
      </c>
      <c r="E102" t="s">
        <v>50</v>
      </c>
      <c r="F102" t="s">
        <v>167</v>
      </c>
      <c r="G102">
        <v>0</v>
      </c>
    </row>
    <row r="103" spans="1:7" x14ac:dyDescent="0.45">
      <c r="A103">
        <v>103</v>
      </c>
      <c r="B103">
        <v>16</v>
      </c>
      <c r="C103">
        <v>73</v>
      </c>
      <c r="D103">
        <v>0</v>
      </c>
      <c r="E103" t="s">
        <v>50</v>
      </c>
      <c r="F103" t="s">
        <v>168</v>
      </c>
      <c r="G103">
        <v>0</v>
      </c>
    </row>
    <row r="104" spans="1:7" x14ac:dyDescent="0.45">
      <c r="A104">
        <v>104</v>
      </c>
      <c r="B104">
        <v>16</v>
      </c>
      <c r="C104">
        <v>74</v>
      </c>
      <c r="D104">
        <v>0</v>
      </c>
      <c r="E104" t="s">
        <v>50</v>
      </c>
      <c r="F104" t="s">
        <v>169</v>
      </c>
      <c r="G104">
        <v>0</v>
      </c>
    </row>
    <row r="105" spans="1:7" x14ac:dyDescent="0.45">
      <c r="A105">
        <v>105</v>
      </c>
      <c r="B105">
        <v>16</v>
      </c>
      <c r="C105">
        <v>61</v>
      </c>
      <c r="D105">
        <v>0</v>
      </c>
      <c r="E105" t="s">
        <v>50</v>
      </c>
      <c r="F105" t="s">
        <v>170</v>
      </c>
      <c r="G105">
        <v>0</v>
      </c>
    </row>
    <row r="106" spans="1:7" x14ac:dyDescent="0.45">
      <c r="A106">
        <v>106</v>
      </c>
      <c r="B106">
        <v>16</v>
      </c>
      <c r="C106">
        <v>84</v>
      </c>
      <c r="D106">
        <v>0</v>
      </c>
      <c r="E106" t="s">
        <v>50</v>
      </c>
      <c r="F106" t="s">
        <v>171</v>
      </c>
      <c r="G106">
        <v>0</v>
      </c>
    </row>
    <row r="107" spans="1:7" x14ac:dyDescent="0.45">
      <c r="A107">
        <v>107</v>
      </c>
      <c r="B107">
        <v>18</v>
      </c>
      <c r="C107">
        <v>142</v>
      </c>
      <c r="D107">
        <v>0</v>
      </c>
      <c r="E107" t="s">
        <v>54</v>
      </c>
      <c r="F107" t="s">
        <v>172</v>
      </c>
      <c r="G107">
        <v>0</v>
      </c>
    </row>
    <row r="108" spans="1:7" x14ac:dyDescent="0.45">
      <c r="A108">
        <v>108</v>
      </c>
      <c r="B108">
        <v>20</v>
      </c>
      <c r="C108">
        <v>107</v>
      </c>
      <c r="D108">
        <v>0</v>
      </c>
      <c r="E108" t="s">
        <v>64</v>
      </c>
      <c r="F108" t="s">
        <v>173</v>
      </c>
      <c r="G108">
        <v>0</v>
      </c>
    </row>
    <row r="109" spans="1:7" x14ac:dyDescent="0.45">
      <c r="A109">
        <v>109</v>
      </c>
      <c r="B109">
        <v>20</v>
      </c>
      <c r="C109">
        <v>91</v>
      </c>
      <c r="D109">
        <v>0</v>
      </c>
      <c r="E109" t="s">
        <v>64</v>
      </c>
      <c r="F109" t="s">
        <v>174</v>
      </c>
      <c r="G109">
        <v>0</v>
      </c>
    </row>
    <row r="110" spans="1:7" x14ac:dyDescent="0.45">
      <c r="A110">
        <v>110</v>
      </c>
      <c r="B110">
        <v>20</v>
      </c>
      <c r="C110">
        <v>54</v>
      </c>
      <c r="D110">
        <v>0</v>
      </c>
      <c r="E110" t="s">
        <v>64</v>
      </c>
      <c r="F110" t="s">
        <v>175</v>
      </c>
      <c r="G1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C1F92-C004-49D1-B830-85F8361CEA50}">
  <dimension ref="A1:G31"/>
  <sheetViews>
    <sheetView workbookViewId="0">
      <selection activeCell="G16" sqref="G16"/>
    </sheetView>
  </sheetViews>
  <sheetFormatPr defaultRowHeight="14.25" x14ac:dyDescent="0.45"/>
  <sheetData>
    <row r="1" spans="1:7" x14ac:dyDescent="0.45">
      <c r="A1">
        <v>1</v>
      </c>
      <c r="B1">
        <v>2</v>
      </c>
      <c r="C1">
        <v>215</v>
      </c>
      <c r="D1">
        <v>1</v>
      </c>
      <c r="E1" t="s">
        <v>6</v>
      </c>
      <c r="F1" t="s">
        <v>176</v>
      </c>
      <c r="G1">
        <v>1</v>
      </c>
    </row>
    <row r="2" spans="1:7" x14ac:dyDescent="0.45">
      <c r="A2">
        <v>2</v>
      </c>
      <c r="B2">
        <v>2</v>
      </c>
      <c r="C2">
        <v>2</v>
      </c>
      <c r="D2">
        <v>1</v>
      </c>
      <c r="E2" t="s">
        <v>6</v>
      </c>
      <c r="F2" t="s">
        <v>177</v>
      </c>
      <c r="G2">
        <v>1</v>
      </c>
    </row>
    <row r="3" spans="1:7" x14ac:dyDescent="0.45">
      <c r="A3">
        <v>3</v>
      </c>
      <c r="B3">
        <v>2</v>
      </c>
      <c r="C3">
        <v>30</v>
      </c>
      <c r="D3">
        <v>1</v>
      </c>
      <c r="E3" t="s">
        <v>6</v>
      </c>
      <c r="F3" t="s">
        <v>178</v>
      </c>
      <c r="G3">
        <v>1</v>
      </c>
    </row>
    <row r="4" spans="1:7" x14ac:dyDescent="0.45">
      <c r="A4">
        <v>4</v>
      </c>
      <c r="B4">
        <v>2</v>
      </c>
      <c r="C4">
        <v>156</v>
      </c>
      <c r="D4">
        <v>1</v>
      </c>
      <c r="E4" t="s">
        <v>6</v>
      </c>
      <c r="F4" t="s">
        <v>179</v>
      </c>
      <c r="G4">
        <v>1</v>
      </c>
    </row>
    <row r="5" spans="1:7" x14ac:dyDescent="0.45">
      <c r="A5">
        <v>5</v>
      </c>
      <c r="B5">
        <v>2</v>
      </c>
      <c r="C5">
        <v>210</v>
      </c>
      <c r="D5">
        <v>0</v>
      </c>
      <c r="E5" t="s">
        <v>6</v>
      </c>
      <c r="F5" t="s">
        <v>180</v>
      </c>
      <c r="G5">
        <v>0</v>
      </c>
    </row>
    <row r="6" spans="1:7" x14ac:dyDescent="0.45">
      <c r="A6">
        <v>6</v>
      </c>
      <c r="B6">
        <v>2</v>
      </c>
      <c r="C6">
        <v>45</v>
      </c>
      <c r="D6">
        <v>1</v>
      </c>
      <c r="E6" t="s">
        <v>6</v>
      </c>
      <c r="F6" t="s">
        <v>181</v>
      </c>
      <c r="G6">
        <v>1</v>
      </c>
    </row>
    <row r="7" spans="1:7" x14ac:dyDescent="0.45">
      <c r="A7">
        <v>7</v>
      </c>
      <c r="B7">
        <v>2</v>
      </c>
      <c r="C7">
        <v>186</v>
      </c>
      <c r="D7">
        <v>1</v>
      </c>
      <c r="E7" t="s">
        <v>6</v>
      </c>
      <c r="F7" t="s">
        <v>182</v>
      </c>
      <c r="G7">
        <v>1</v>
      </c>
    </row>
    <row r="8" spans="1:7" x14ac:dyDescent="0.45">
      <c r="A8">
        <v>8</v>
      </c>
      <c r="B8">
        <v>2</v>
      </c>
      <c r="C8">
        <v>108</v>
      </c>
      <c r="D8">
        <v>0</v>
      </c>
      <c r="E8" t="s">
        <v>6</v>
      </c>
      <c r="F8" t="s">
        <v>183</v>
      </c>
      <c r="G8">
        <v>0</v>
      </c>
    </row>
    <row r="9" spans="1:7" x14ac:dyDescent="0.45">
      <c r="A9">
        <v>12</v>
      </c>
      <c r="B9">
        <v>7</v>
      </c>
      <c r="C9">
        <v>96</v>
      </c>
      <c r="D9">
        <v>0</v>
      </c>
      <c r="E9" t="s">
        <v>6</v>
      </c>
      <c r="F9" t="s">
        <v>184</v>
      </c>
      <c r="G9">
        <v>0</v>
      </c>
    </row>
    <row r="10" spans="1:7" x14ac:dyDescent="0.45">
      <c r="A10">
        <v>13</v>
      </c>
      <c r="B10">
        <v>7</v>
      </c>
      <c r="C10">
        <v>6</v>
      </c>
      <c r="D10">
        <v>0</v>
      </c>
      <c r="E10" t="s">
        <v>6</v>
      </c>
      <c r="F10" t="s">
        <v>185</v>
      </c>
      <c r="G10">
        <v>0</v>
      </c>
    </row>
    <row r="11" spans="1:7" x14ac:dyDescent="0.45">
      <c r="A11">
        <v>14</v>
      </c>
      <c r="B11">
        <v>7</v>
      </c>
      <c r="C11">
        <v>84</v>
      </c>
      <c r="D11">
        <v>0</v>
      </c>
      <c r="E11" t="s">
        <v>6</v>
      </c>
      <c r="F11" t="s">
        <v>186</v>
      </c>
      <c r="G11">
        <v>0</v>
      </c>
    </row>
    <row r="12" spans="1:7" x14ac:dyDescent="0.45">
      <c r="A12">
        <v>15</v>
      </c>
      <c r="B12">
        <v>7</v>
      </c>
      <c r="C12">
        <v>130</v>
      </c>
      <c r="D12">
        <v>0</v>
      </c>
      <c r="E12" t="s">
        <v>6</v>
      </c>
      <c r="F12" t="s">
        <v>187</v>
      </c>
      <c r="G12">
        <v>0</v>
      </c>
    </row>
    <row r="13" spans="1:7" x14ac:dyDescent="0.45">
      <c r="A13">
        <v>16</v>
      </c>
      <c r="B13">
        <v>7</v>
      </c>
      <c r="C13">
        <v>127</v>
      </c>
      <c r="D13">
        <v>0</v>
      </c>
      <c r="E13" t="s">
        <v>6</v>
      </c>
      <c r="F13" t="s">
        <v>188</v>
      </c>
      <c r="G13">
        <v>0</v>
      </c>
    </row>
    <row r="14" spans="1:7" x14ac:dyDescent="0.45">
      <c r="A14">
        <v>20</v>
      </c>
      <c r="B14">
        <v>7</v>
      </c>
      <c r="C14">
        <v>162</v>
      </c>
      <c r="D14">
        <v>0</v>
      </c>
      <c r="E14" t="s">
        <v>6</v>
      </c>
      <c r="F14" t="s">
        <v>189</v>
      </c>
      <c r="G14">
        <v>0</v>
      </c>
    </row>
    <row r="15" spans="1:7" x14ac:dyDescent="0.45">
      <c r="A15">
        <v>21</v>
      </c>
      <c r="B15">
        <v>7</v>
      </c>
      <c r="C15">
        <v>197</v>
      </c>
      <c r="D15">
        <v>1</v>
      </c>
      <c r="E15" t="s">
        <v>6</v>
      </c>
      <c r="F15" t="s">
        <v>190</v>
      </c>
      <c r="G15">
        <v>1</v>
      </c>
    </row>
    <row r="16" spans="1:7" x14ac:dyDescent="0.45">
      <c r="A16">
        <v>22</v>
      </c>
      <c r="B16">
        <v>7</v>
      </c>
      <c r="C16">
        <v>11</v>
      </c>
      <c r="D16">
        <v>0</v>
      </c>
      <c r="E16" t="s">
        <v>6</v>
      </c>
      <c r="F16" t="s">
        <v>191</v>
      </c>
      <c r="G16">
        <v>0</v>
      </c>
    </row>
    <row r="17" spans="1:7" x14ac:dyDescent="0.45">
      <c r="A17">
        <v>23</v>
      </c>
      <c r="B17">
        <v>7</v>
      </c>
      <c r="C17">
        <v>230</v>
      </c>
      <c r="D17">
        <v>0</v>
      </c>
      <c r="E17" t="s">
        <v>6</v>
      </c>
      <c r="F17" t="s">
        <v>192</v>
      </c>
      <c r="G17">
        <v>0</v>
      </c>
    </row>
    <row r="18" spans="1:7" x14ac:dyDescent="0.45">
      <c r="A18">
        <v>24</v>
      </c>
      <c r="B18">
        <v>7</v>
      </c>
      <c r="C18">
        <v>213</v>
      </c>
      <c r="D18">
        <v>1</v>
      </c>
      <c r="E18" t="s">
        <v>6</v>
      </c>
      <c r="F18" t="s">
        <v>193</v>
      </c>
      <c r="G18">
        <v>1</v>
      </c>
    </row>
    <row r="19" spans="1:7" x14ac:dyDescent="0.45">
      <c r="A19">
        <v>25</v>
      </c>
      <c r="B19">
        <v>7</v>
      </c>
      <c r="C19">
        <v>45</v>
      </c>
      <c r="D19">
        <v>0</v>
      </c>
      <c r="E19" t="s">
        <v>6</v>
      </c>
      <c r="F19" t="s">
        <v>194</v>
      </c>
      <c r="G19">
        <v>0</v>
      </c>
    </row>
    <row r="20" spans="1:7" x14ac:dyDescent="0.45">
      <c r="A20">
        <v>19</v>
      </c>
      <c r="B20">
        <v>7</v>
      </c>
      <c r="C20">
        <v>119</v>
      </c>
      <c r="D20">
        <v>2</v>
      </c>
      <c r="E20" t="s">
        <v>6</v>
      </c>
      <c r="F20" t="s">
        <v>195</v>
      </c>
      <c r="G20">
        <v>2</v>
      </c>
    </row>
    <row r="21" spans="1:7" x14ac:dyDescent="0.45">
      <c r="A21">
        <v>18</v>
      </c>
      <c r="B21">
        <v>7</v>
      </c>
      <c r="C21">
        <v>180</v>
      </c>
      <c r="D21">
        <v>0</v>
      </c>
      <c r="E21" t="s">
        <v>6</v>
      </c>
      <c r="F21" t="s">
        <v>196</v>
      </c>
      <c r="G21">
        <v>0</v>
      </c>
    </row>
    <row r="22" spans="1:7" x14ac:dyDescent="0.45">
      <c r="A22">
        <v>10</v>
      </c>
      <c r="B22">
        <v>7</v>
      </c>
      <c r="C22">
        <v>63</v>
      </c>
      <c r="D22">
        <v>1</v>
      </c>
      <c r="E22" t="s">
        <v>6</v>
      </c>
      <c r="F22" t="s">
        <v>197</v>
      </c>
      <c r="G22">
        <v>1</v>
      </c>
    </row>
    <row r="23" spans="1:7" x14ac:dyDescent="0.45">
      <c r="A23">
        <v>17</v>
      </c>
      <c r="B23">
        <v>7</v>
      </c>
      <c r="C23">
        <v>121</v>
      </c>
      <c r="D23">
        <v>1</v>
      </c>
      <c r="E23" t="s">
        <v>6</v>
      </c>
      <c r="F23" t="s">
        <v>198</v>
      </c>
      <c r="G23">
        <v>1</v>
      </c>
    </row>
    <row r="24" spans="1:7" x14ac:dyDescent="0.45">
      <c r="A24">
        <v>9</v>
      </c>
      <c r="B24">
        <v>7</v>
      </c>
      <c r="C24">
        <v>234</v>
      </c>
      <c r="D24">
        <v>0</v>
      </c>
      <c r="E24" t="s">
        <v>6</v>
      </c>
      <c r="F24" t="s">
        <v>199</v>
      </c>
      <c r="G24">
        <v>0</v>
      </c>
    </row>
    <row r="25" spans="1:7" x14ac:dyDescent="0.45">
      <c r="A25">
        <v>11</v>
      </c>
      <c r="B25">
        <v>7</v>
      </c>
      <c r="C25">
        <v>177</v>
      </c>
      <c r="D25">
        <v>0</v>
      </c>
      <c r="E25" t="s">
        <v>6</v>
      </c>
      <c r="F25" t="s">
        <v>200</v>
      </c>
      <c r="G25">
        <v>0</v>
      </c>
    </row>
    <row r="26" spans="1:7" x14ac:dyDescent="0.45">
      <c r="A26">
        <v>26</v>
      </c>
      <c r="B26">
        <v>7</v>
      </c>
      <c r="C26">
        <v>43</v>
      </c>
      <c r="D26">
        <v>0</v>
      </c>
      <c r="E26" t="s">
        <v>6</v>
      </c>
      <c r="F26" t="s">
        <v>201</v>
      </c>
      <c r="G26">
        <v>0</v>
      </c>
    </row>
    <row r="27" spans="1:7" x14ac:dyDescent="0.45">
      <c r="A27">
        <v>27</v>
      </c>
      <c r="B27">
        <v>10</v>
      </c>
      <c r="C27">
        <v>42</v>
      </c>
      <c r="D27">
        <v>0</v>
      </c>
      <c r="E27" t="s">
        <v>6</v>
      </c>
      <c r="F27" t="s">
        <v>202</v>
      </c>
      <c r="G27">
        <v>0</v>
      </c>
    </row>
    <row r="28" spans="1:7" x14ac:dyDescent="0.45">
      <c r="A28">
        <v>28</v>
      </c>
      <c r="B28">
        <v>10</v>
      </c>
      <c r="C28">
        <v>26</v>
      </c>
      <c r="D28">
        <v>0</v>
      </c>
      <c r="E28" t="s">
        <v>6</v>
      </c>
      <c r="F28" t="s">
        <v>203</v>
      </c>
      <c r="G28">
        <v>0</v>
      </c>
    </row>
    <row r="29" spans="1:7" x14ac:dyDescent="0.45">
      <c r="A29">
        <v>29</v>
      </c>
      <c r="B29">
        <v>10</v>
      </c>
      <c r="C29">
        <v>46</v>
      </c>
      <c r="D29">
        <v>0</v>
      </c>
      <c r="E29" t="s">
        <v>6</v>
      </c>
      <c r="F29" t="s">
        <v>204</v>
      </c>
      <c r="G29">
        <v>0</v>
      </c>
    </row>
    <row r="30" spans="1:7" x14ac:dyDescent="0.45">
      <c r="A30">
        <v>30</v>
      </c>
      <c r="B30">
        <v>10</v>
      </c>
      <c r="C30">
        <v>205</v>
      </c>
      <c r="D30">
        <v>0</v>
      </c>
      <c r="E30" t="s">
        <v>6</v>
      </c>
      <c r="F30" t="s">
        <v>205</v>
      </c>
      <c r="G30">
        <v>0</v>
      </c>
    </row>
    <row r="31" spans="1:7" x14ac:dyDescent="0.45">
      <c r="A31">
        <v>31</v>
      </c>
      <c r="B31">
        <v>14</v>
      </c>
      <c r="C31">
        <v>24</v>
      </c>
      <c r="D31">
        <v>0</v>
      </c>
      <c r="E31" t="s">
        <v>41</v>
      </c>
      <c r="F31" t="s">
        <v>206</v>
      </c>
      <c r="G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Jenkins</dc:creator>
  <cp:lastModifiedBy>Nick Jenkins</cp:lastModifiedBy>
  <dcterms:created xsi:type="dcterms:W3CDTF">2017-12-02T04:11:46Z</dcterms:created>
  <dcterms:modified xsi:type="dcterms:W3CDTF">2017-12-02T05:37:44Z</dcterms:modified>
</cp:coreProperties>
</file>