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440" windowWidth="15480" windowHeight="10515"/>
  </bookViews>
  <sheets>
    <sheet name="Sheet1" sheetId="1" r:id="rId1"/>
    <sheet name="Sheet2" sheetId="2" r:id="rId2"/>
    <sheet name="Sheet3" sheetId="3" r:id="rId3"/>
  </sheets>
  <definedNames>
    <definedName name="_xlnm.Print_Area" localSheetId="0">Sheet1!$A$1:$G$138</definedName>
    <definedName name="_xlnm.Print_Titles" localSheetId="0">Sheet1!$3:$4</definedName>
  </definedNames>
  <calcPr calcId="125725"/>
</workbook>
</file>

<file path=xl/calcChain.xml><?xml version="1.0" encoding="utf-8"?>
<calcChain xmlns="http://schemas.openxmlformats.org/spreadsheetml/2006/main">
  <c r="F134" i="1"/>
  <c r="F133"/>
  <c r="F132"/>
  <c r="F57" l="1"/>
  <c r="F129"/>
  <c r="F130"/>
  <c r="D118"/>
  <c r="F64"/>
  <c r="F12"/>
  <c r="F94"/>
  <c r="D93"/>
  <c r="F93" s="1"/>
  <c r="F95" s="1"/>
  <c r="F32"/>
  <c r="F24"/>
  <c r="F9"/>
  <c r="D7"/>
  <c r="D15"/>
  <c r="F54"/>
  <c r="F46"/>
  <c r="F63"/>
  <c r="D36"/>
  <c r="F36" s="1"/>
  <c r="D38"/>
  <c r="D106" s="1"/>
  <c r="D22"/>
  <c r="D30"/>
  <c r="D19"/>
  <c r="D6"/>
  <c r="D27"/>
  <c r="F131"/>
  <c r="F114"/>
  <c r="D90"/>
  <c r="F39"/>
  <c r="F37"/>
  <c r="D35"/>
  <c r="F35" s="1"/>
  <c r="F16"/>
  <c r="F15"/>
  <c r="F62"/>
  <c r="F128"/>
  <c r="F111"/>
  <c r="F112"/>
  <c r="F113"/>
  <c r="F11"/>
  <c r="F38" l="1"/>
  <c r="F40" s="1"/>
  <c r="F17"/>
  <c r="D105"/>
  <c r="F105" s="1"/>
  <c r="D20"/>
  <c r="F106" l="1"/>
  <c r="F107" s="1"/>
  <c r="D117"/>
  <c r="D110"/>
  <c r="D109"/>
  <c r="D102"/>
  <c r="F102" s="1"/>
  <c r="D101"/>
  <c r="F101" s="1"/>
  <c r="D98"/>
  <c r="F98" s="1"/>
  <c r="D97"/>
  <c r="F97" s="1"/>
  <c r="F90"/>
  <c r="F10"/>
  <c r="D89"/>
  <c r="D28"/>
  <c r="F30"/>
  <c r="F99" l="1"/>
  <c r="F103"/>
  <c r="F22"/>
  <c r="F23"/>
  <c r="F45"/>
  <c r="F29"/>
  <c r="F21"/>
  <c r="F8"/>
  <c r="F127"/>
  <c r="F126"/>
  <c r="F118"/>
  <c r="F117"/>
  <c r="F110"/>
  <c r="F109"/>
  <c r="F89"/>
  <c r="F91" s="1"/>
  <c r="F44"/>
  <c r="F43"/>
  <c r="F42"/>
  <c r="F51"/>
  <c r="F50"/>
  <c r="F49"/>
  <c r="F47" l="1"/>
  <c r="F115"/>
  <c r="F124"/>
  <c r="F135" l="1"/>
  <c r="F60"/>
  <c r="F61"/>
  <c r="F59"/>
  <c r="F53"/>
  <c r="F52"/>
  <c r="F65" l="1"/>
  <c r="F55"/>
  <c r="F27" l="1"/>
  <c r="F20"/>
  <c r="F19"/>
  <c r="F31"/>
  <c r="F6"/>
  <c r="F7"/>
  <c r="F25" l="1"/>
  <c r="F13"/>
  <c r="F28"/>
  <c r="F33" s="1"/>
  <c r="F66" s="1"/>
  <c r="F72" s="1"/>
  <c r="F136" l="1"/>
</calcChain>
</file>

<file path=xl/sharedStrings.xml><?xml version="1.0" encoding="utf-8"?>
<sst xmlns="http://schemas.openxmlformats.org/spreadsheetml/2006/main" count="301" uniqueCount="151">
  <si>
    <t>序号</t>
  </si>
  <si>
    <t>单位</t>
  </si>
  <si>
    <t>数量</t>
  </si>
  <si>
    <t>项</t>
  </si>
  <si>
    <t>m</t>
  </si>
  <si>
    <t>小计：</t>
  </si>
  <si>
    <t>一</t>
    <phoneticPr fontId="4" type="noConversion"/>
  </si>
  <si>
    <r>
      <t>m</t>
    </r>
    <r>
      <rPr>
        <vertAlign val="superscript"/>
        <sz val="14"/>
        <rFont val="Times New Roman"/>
        <family val="1"/>
      </rPr>
      <t>2</t>
    </r>
  </si>
  <si>
    <t>其它</t>
    <phoneticPr fontId="4" type="noConversion"/>
  </si>
  <si>
    <t>小计</t>
    <phoneticPr fontId="4" type="noConversion"/>
  </si>
  <si>
    <t>因建筑结构差异，水、电项目可能与实际发生金额差额较大。</t>
    <phoneticPr fontId="4" type="noConversion"/>
  </si>
  <si>
    <t>项目名称</t>
    <phoneticPr fontId="4" type="noConversion"/>
  </si>
  <si>
    <r>
      <t xml:space="preserve">   </t>
    </r>
    <r>
      <rPr>
        <b/>
        <sz val="14"/>
        <rFont val="宋体"/>
        <charset val="134"/>
      </rPr>
      <t>单价</t>
    </r>
    <phoneticPr fontId="4" type="noConversion"/>
  </si>
  <si>
    <t>合价</t>
    <phoneticPr fontId="4" type="noConversion"/>
  </si>
  <si>
    <t>工艺做法及材料说明</t>
    <phoneticPr fontId="4" type="noConversion"/>
  </si>
  <si>
    <t>电路改造（预收）</t>
    <phoneticPr fontId="4" type="noConversion"/>
  </si>
  <si>
    <t>水路改造（预收）</t>
    <phoneticPr fontId="4" type="noConversion"/>
  </si>
  <si>
    <t>工程直接费</t>
    <phoneticPr fontId="4" type="noConversion"/>
  </si>
  <si>
    <t>高层搬运费</t>
    <phoneticPr fontId="4" type="noConversion"/>
  </si>
  <si>
    <t>成品保护费</t>
    <phoneticPr fontId="4" type="noConversion"/>
  </si>
  <si>
    <t>含开关、插座、筒灯、射灯、T4灯管安装费（不含主灯安装）。</t>
    <phoneticPr fontId="4" type="noConversion"/>
  </si>
  <si>
    <t>1、从施工现场运至小区物业指定地点（说明：为装修垃圾）；2、如若外运，每车加收100元；3、墙体拆除的垃圾另计。</t>
    <phoneticPr fontId="4" type="noConversion"/>
  </si>
  <si>
    <t>基础工程总报价</t>
    <phoneticPr fontId="4" type="noConversion"/>
  </si>
  <si>
    <t>甲方</t>
    <phoneticPr fontId="4" type="noConversion"/>
  </si>
  <si>
    <t>设计师：</t>
    <phoneticPr fontId="4" type="noConversion"/>
  </si>
  <si>
    <t>审核：</t>
    <phoneticPr fontId="4" type="noConversion"/>
  </si>
  <si>
    <r>
      <t xml:space="preserve">                         河南首创装饰工程有限公司            </t>
    </r>
    <r>
      <rPr>
        <b/>
        <sz val="16"/>
        <rFont val="隶书"/>
        <family val="3"/>
        <charset val="134"/>
      </rPr>
      <t>电话：0371-66307000</t>
    </r>
    <phoneticPr fontId="4" type="noConversion"/>
  </si>
  <si>
    <t>卫生间防水</t>
    <phoneticPr fontId="4" type="noConversion"/>
  </si>
  <si>
    <t>主卧室</t>
    <phoneticPr fontId="4" type="noConversion"/>
  </si>
  <si>
    <t>装修材料运至施工现场并搬运上楼</t>
    <phoneticPr fontId="4" type="noConversion"/>
  </si>
  <si>
    <t>综合管理费=工程直接费*8%</t>
    <phoneticPr fontId="4" type="noConversion"/>
  </si>
  <si>
    <t>垃圾清运费</t>
    <phoneticPr fontId="4" type="noConversion"/>
  </si>
  <si>
    <t>灯具安装费</t>
    <phoneticPr fontId="4" type="noConversion"/>
  </si>
  <si>
    <t>m</t>
    <phoneticPr fontId="4" type="noConversion"/>
  </si>
  <si>
    <t>m</t>
    <phoneticPr fontId="4" type="noConversion"/>
  </si>
  <si>
    <t>三</t>
    <phoneticPr fontId="4" type="noConversion"/>
  </si>
  <si>
    <t>此报价不含物业管理处所收任何费用包括装修押金，物业管理处所收任何费均由甲方承担。</t>
    <phoneticPr fontId="4" type="noConversion"/>
  </si>
  <si>
    <t>公司概不承认任何人的口头承诺；</t>
    <phoneticPr fontId="4" type="noConversion"/>
  </si>
  <si>
    <t>水电工程因无法预算，以现场实际施工的数量为准结算。</t>
    <phoneticPr fontId="4" type="noConversion"/>
  </si>
  <si>
    <t>客户装修房屋的任何构件（非我方施工主体）如可能影响我方施工，无论是拆卸、改造或是用其他办法处理而造成的工程延期，业主自行承担费用。</t>
    <phoneticPr fontId="4" type="noConversion"/>
  </si>
  <si>
    <t>此预算在施工图尚未出之前仅供甲方参考或作为双方签定施工合同的参考依据，乙方保留依据施工图纸所用材料和加工件复杂系数修定项目单价的权力，施工图纸经甲方签字后，以此修改的工程预算报价为双方签定合同的附件，此预算与合同具有同等的法律效率。</t>
    <phoneticPr fontId="4" type="noConversion"/>
  </si>
  <si>
    <t>所有定制加工类产品一经确认，概不退换，工期以定制工期为准。</t>
    <phoneticPr fontId="4" type="noConversion"/>
  </si>
  <si>
    <t>瓷砖类产品正铺损耗为5%，斜铺损耗为8%—10%，损耗部分甲方承担。</t>
    <phoneticPr fontId="4" type="noConversion"/>
  </si>
  <si>
    <t>本预算及备注作为合同的附件，与合同具有同等的法律效力。</t>
    <phoneticPr fontId="4" type="noConversion"/>
  </si>
  <si>
    <t>税金=（工程直接费+综合管理费）*3.477%</t>
    <phoneticPr fontId="4" type="noConversion"/>
  </si>
  <si>
    <t>客厅、餐厅、过道</t>
    <phoneticPr fontId="4" type="noConversion"/>
  </si>
  <si>
    <t>顶面乳胶漆/立邦</t>
    <phoneticPr fontId="4" type="noConversion"/>
  </si>
  <si>
    <t>厨房</t>
    <phoneticPr fontId="14" type="noConversion"/>
  </si>
  <si>
    <t>七</t>
    <phoneticPr fontId="4" type="noConversion"/>
  </si>
  <si>
    <r>
      <t>K</t>
    </r>
    <r>
      <rPr>
        <sz val="14"/>
        <rFont val="宋体"/>
        <family val="3"/>
        <charset val="134"/>
      </rPr>
      <t>11</t>
    </r>
    <r>
      <rPr>
        <sz val="14"/>
        <rFont val="宋体"/>
        <charset val="134"/>
      </rPr>
      <t>防水材料处理</t>
    </r>
    <phoneticPr fontId="4" type="noConversion"/>
  </si>
  <si>
    <t>设计费=建筑面积*50元/m2</t>
    <phoneticPr fontId="4" type="noConversion"/>
  </si>
  <si>
    <t>铝扣板吊顶</t>
    <phoneticPr fontId="4" type="noConversion"/>
  </si>
  <si>
    <t>四</t>
    <phoneticPr fontId="4" type="noConversion"/>
  </si>
  <si>
    <t>墙面乳胶漆/立邦</t>
    <phoneticPr fontId="4" type="noConversion"/>
  </si>
  <si>
    <t>公共卫生间</t>
    <phoneticPr fontId="4" type="noConversion"/>
  </si>
  <si>
    <t>五</t>
    <phoneticPr fontId="4" type="noConversion"/>
  </si>
  <si>
    <t>次卧室</t>
    <phoneticPr fontId="4" type="noConversion"/>
  </si>
  <si>
    <t>六</t>
    <phoneticPr fontId="4" type="noConversion"/>
  </si>
  <si>
    <t>二</t>
    <phoneticPr fontId="4" type="noConversion"/>
  </si>
  <si>
    <t>1、插座线用2.5mm2塑铜线，空调线用4mm2塑铜线，穿pvc管；2、不含开关面板、插座；3、郑州三厂电线；4、此项数量为暂定预收费用，结算时按实际发生量计算。</t>
    <phoneticPr fontId="4" type="noConversion"/>
  </si>
  <si>
    <t>书房</t>
    <phoneticPr fontId="4" type="noConversion"/>
  </si>
  <si>
    <t>1、不含角阀、龙头、软管；2、金牛管和管件；3、此项数量为暂定预收费用，结算时按实际发生量计算；3、工程验收后，若发生漏水情况，只负责维修，不负责其他赔偿。</t>
    <phoneticPr fontId="4" type="noConversion"/>
  </si>
  <si>
    <t>八</t>
    <phoneticPr fontId="4" type="noConversion"/>
  </si>
  <si>
    <t>项</t>
    <phoneticPr fontId="4" type="noConversion"/>
  </si>
  <si>
    <t>石膏线</t>
    <phoneticPr fontId="14" type="noConversion"/>
  </si>
  <si>
    <t>石膏线</t>
    <phoneticPr fontId="4" type="noConversion"/>
  </si>
  <si>
    <t>地面铺砖（300*300≤尺寸≤800*800）</t>
    <phoneticPr fontId="14" type="noConversion"/>
  </si>
  <si>
    <t>1、地面砖由客户提供;2、强度325普通股硅酸盐水泥、中沙水泥砂浆铺底，厚度平均不超过30mm，厚度每增加10mm加收5元/m2;3、勾缝；如用专用勾缝剂勾缝，勾缝剂由甲方提供，每平米加收6元；4、如镶嵌其他地砖或者拼花，加收10元/m2，仿古砖或者菱形铺贴铺贴加收18元/m2。5、不含踢脚板安装。</t>
    <phoneticPr fontId="14" type="noConversion"/>
  </si>
  <si>
    <t>地面铺砖（300*300≤尺寸≤800*800）</t>
    <phoneticPr fontId="14" type="noConversion"/>
  </si>
  <si>
    <t>1、地面砖由客户提供;2、强度325普通股硅酸盐水泥、中沙水泥砂浆铺底，厚度平均不超过30mm，厚度每增加10mm加收5元/m2;3、勾缝；如用专用勾缝剂勾缝，勾缝剂由甲方提供，每平米加收6元；4、如镶嵌其他地砖或者拼花，加收10元/m2，仿古砖或者菱形铺贴铺贴加收18元/m2。5、不含踢脚板按装。</t>
    <phoneticPr fontId="14" type="noConversion"/>
  </si>
  <si>
    <t>墙面贴砖（300*300≤尺寸≤800*800）</t>
    <phoneticPr fontId="14" type="noConversion"/>
  </si>
  <si>
    <t>1、墙面砖由客户提供;2、强度325普通股硅酸盐水泥、中沙水泥砂浆铺底，厚度平均不超过30mm，厚度每增加10mm加收5元/m2;3、勾缝；如用专用勾缝剂勾缝，勾缝剂由甲方提供，每平米加收6元；4、如镶嵌其他地砖或者拼花，加收10元/m2，仿古砖或者菱形铺贴铺贴加收18元/m2。</t>
    <phoneticPr fontId="14" type="noConversion"/>
  </si>
  <si>
    <t>包立管</t>
    <phoneticPr fontId="14" type="noConversion"/>
  </si>
  <si>
    <t>根</t>
    <phoneticPr fontId="14" type="noConversion"/>
  </si>
  <si>
    <t>1、红砖或者轻体砖围砌；2、单面水泥砂浆抹平；3、预留检修口；4、外表面装饰另计。</t>
    <phoneticPr fontId="14" type="noConversion"/>
  </si>
  <si>
    <r>
      <t>m</t>
    </r>
    <r>
      <rPr>
        <vertAlign val="superscript"/>
        <sz val="14"/>
        <rFont val="Times New Roman"/>
        <family val="1"/>
      </rPr>
      <t>2</t>
    </r>
    <phoneticPr fontId="14" type="noConversion"/>
  </si>
  <si>
    <t>根</t>
    <phoneticPr fontId="14" type="noConversion"/>
  </si>
  <si>
    <t>地面砖</t>
    <phoneticPr fontId="14" type="noConversion"/>
  </si>
  <si>
    <t>墙贴砖</t>
    <phoneticPr fontId="14" type="noConversion"/>
  </si>
  <si>
    <t>马桶</t>
    <phoneticPr fontId="4" type="noConversion"/>
  </si>
  <si>
    <t>个</t>
    <phoneticPr fontId="4" type="noConversion"/>
  </si>
  <si>
    <t>淋浴器</t>
    <phoneticPr fontId="4" type="noConversion"/>
  </si>
  <si>
    <t>浴室柜</t>
    <phoneticPr fontId="4" type="noConversion"/>
  </si>
  <si>
    <t>浴室柜水龙头</t>
    <phoneticPr fontId="4" type="noConversion"/>
  </si>
  <si>
    <t>主要材料搬运费</t>
    <phoneticPr fontId="4" type="noConversion"/>
  </si>
  <si>
    <t>主要材料运至施工现场并搬运上楼</t>
    <phoneticPr fontId="4" type="noConversion"/>
  </si>
  <si>
    <t>过门石</t>
    <phoneticPr fontId="4" type="noConversion"/>
  </si>
  <si>
    <t>片</t>
    <phoneticPr fontId="4" type="noConversion"/>
  </si>
  <si>
    <t>工程总报价合计</t>
    <phoneticPr fontId="4" type="noConversion"/>
  </si>
  <si>
    <t>卧室门+卫生间门</t>
    <phoneticPr fontId="4" type="noConversion"/>
  </si>
  <si>
    <t>套</t>
    <phoneticPr fontId="4" type="noConversion"/>
  </si>
  <si>
    <t>角阀</t>
    <phoneticPr fontId="4" type="noConversion"/>
  </si>
  <si>
    <t>基础材料搬运费</t>
    <phoneticPr fontId="4" type="noConversion"/>
  </si>
  <si>
    <t>踢脚线粘贴</t>
    <phoneticPr fontId="4" type="noConversion"/>
  </si>
  <si>
    <t>m</t>
    <phoneticPr fontId="4" type="noConversion"/>
  </si>
  <si>
    <t>过道吊顶</t>
    <phoneticPr fontId="4" type="noConversion"/>
  </si>
  <si>
    <t>1、50系列轻钢龙骨，50副骨做框架，膨胀螺栓固定（弧形及异型顶除外）；2、9mm纸面石膏板罩面罩面，自攻螺丝固定，钉眼点涂防锈漆，石膏板接缝处预留4-6mm缝，填嵌缝石膏，粘贴专用绷带；3、若改为防水石膏板，价格另加20元/m2；4、面层批刮腻子、乳胶漆价格另计，灯具另项计算；5、工程量按展开面积计算。</t>
    <phoneticPr fontId="4" type="noConversion"/>
  </si>
  <si>
    <t>踢脚线</t>
    <phoneticPr fontId="4" type="noConversion"/>
  </si>
  <si>
    <t>1、踢脚线由客户提供。2、强度标号32.5普通硅酸盐水泥、中砂水泥砂浆铺底，白水泥勾缝。如用专用勾缝剂勾缝，勾缝剂由客户提供。</t>
    <phoneticPr fontId="14" type="noConversion"/>
  </si>
  <si>
    <t>1、踢脚线由客户提供。2、强度标号32.5普通硅酸盐水泥、中砂水泥砂浆铺底，白水泥勾缝。如用专用勾缝剂勾缝，勾缝剂由客户提供。</t>
    <phoneticPr fontId="14" type="noConversion"/>
  </si>
  <si>
    <t>橱柜</t>
    <phoneticPr fontId="4" type="noConversion"/>
  </si>
  <si>
    <t>洗菜池</t>
    <phoneticPr fontId="4" type="noConversion"/>
  </si>
  <si>
    <t>水龙头</t>
    <phoneticPr fontId="4" type="noConversion"/>
  </si>
  <si>
    <t>m</t>
    <phoneticPr fontId="4" type="noConversion"/>
  </si>
  <si>
    <t>个</t>
    <phoneticPr fontId="4" type="noConversion"/>
  </si>
  <si>
    <t>过门石铺贴</t>
    <phoneticPr fontId="4" type="noConversion"/>
  </si>
  <si>
    <t>块</t>
    <phoneticPr fontId="4" type="noConversion"/>
  </si>
  <si>
    <t>石膏线</t>
    <phoneticPr fontId="4" type="noConversion"/>
  </si>
  <si>
    <t>客厅阳台</t>
    <phoneticPr fontId="4" type="noConversion"/>
  </si>
  <si>
    <t>地面砖</t>
    <phoneticPr fontId="4" type="noConversion"/>
  </si>
  <si>
    <t>800宽橡木浴室柜</t>
    <phoneticPr fontId="4" type="noConversion"/>
  </si>
  <si>
    <t>瓷质踢脚线</t>
    <phoneticPr fontId="4" type="noConversion"/>
  </si>
  <si>
    <t>石英石台面，实木多层板板柜体。</t>
    <phoneticPr fontId="4" type="noConversion"/>
  </si>
  <si>
    <t>五金拉篮</t>
    <phoneticPr fontId="4" type="noConversion"/>
  </si>
  <si>
    <t>项</t>
    <phoneticPr fontId="4" type="noConversion"/>
  </si>
  <si>
    <t>单包门窗套</t>
    <phoneticPr fontId="4" type="noConversion"/>
  </si>
  <si>
    <t>双包门窗套</t>
    <phoneticPr fontId="4" type="noConversion"/>
  </si>
  <si>
    <t>m</t>
    <phoneticPr fontId="4" type="noConversion"/>
  </si>
  <si>
    <t>800mm*800mm领域抛光砖</t>
    <phoneticPr fontId="4" type="noConversion"/>
  </si>
  <si>
    <t>300mm*300mm皇家经典</t>
    <phoneticPr fontId="4" type="noConversion"/>
  </si>
  <si>
    <t>300mm*600mm皇家经典</t>
    <phoneticPr fontId="4" type="noConversion"/>
  </si>
  <si>
    <t>地漏</t>
    <phoneticPr fontId="4" type="noConversion"/>
  </si>
  <si>
    <t>个</t>
    <phoneticPr fontId="4" type="noConversion"/>
  </si>
  <si>
    <t>厨房LED平板灯</t>
    <phoneticPr fontId="4" type="noConversion"/>
  </si>
  <si>
    <t>卫生间封门口</t>
    <phoneticPr fontId="4" type="noConversion"/>
  </si>
  <si>
    <t>项</t>
    <phoneticPr fontId="4" type="noConversion"/>
  </si>
  <si>
    <t>卫生间门头落至标准门高度</t>
    <phoneticPr fontId="4" type="noConversion"/>
  </si>
  <si>
    <r>
      <t>1、墙面基层处理；2、耐水腻子，批刮两遍，打磨平整；3</t>
    </r>
    <r>
      <rPr>
        <sz val="14"/>
        <rFont val="宋体"/>
        <charset val="134"/>
      </rPr>
      <t>、漆刷两遍，如需墙面找平另加收5元/m2，此价格限一套居室刷单色，刷不同颜色，每增加一色增收100元/色，</t>
    </r>
    <r>
      <rPr>
        <sz val="14"/>
        <rFont val="宋体"/>
        <family val="3"/>
        <charset val="134"/>
      </rPr>
      <t>4</t>
    </r>
    <r>
      <rPr>
        <sz val="14"/>
        <rFont val="宋体"/>
        <charset val="134"/>
      </rPr>
      <t>、立邦净味乳胶漆饰面。</t>
    </r>
    <phoneticPr fontId="4" type="noConversion"/>
  </si>
  <si>
    <t>衣柜</t>
    <phoneticPr fontId="4" type="noConversion"/>
  </si>
  <si>
    <t>m</t>
    <phoneticPr fontId="4" type="noConversion"/>
  </si>
  <si>
    <t>踢脚线粘贴</t>
    <phoneticPr fontId="4" type="noConversion"/>
  </si>
  <si>
    <t>地面砖</t>
    <phoneticPr fontId="14" type="noConversion"/>
  </si>
  <si>
    <t>象牌</t>
    <phoneticPr fontId="4" type="noConversion"/>
  </si>
  <si>
    <t>白色混油复合门不含五金</t>
    <phoneticPr fontId="4" type="noConversion"/>
  </si>
  <si>
    <t>入户门套</t>
    <phoneticPr fontId="4" type="noConversion"/>
  </si>
  <si>
    <t>阳台门套</t>
    <phoneticPr fontId="4" type="noConversion"/>
  </si>
  <si>
    <t>鞋柜</t>
    <phoneticPr fontId="4" type="noConversion"/>
  </si>
  <si>
    <r>
      <t>6</t>
    </r>
    <r>
      <rPr>
        <sz val="14"/>
        <rFont val="宋体"/>
        <family val="3"/>
        <charset val="134"/>
      </rPr>
      <t>50mm*2200mm*300mm</t>
    </r>
    <phoneticPr fontId="4" type="noConversion"/>
  </si>
  <si>
    <t>顶面原墙面铲除</t>
    <phoneticPr fontId="4" type="noConversion"/>
  </si>
  <si>
    <t>项</t>
    <phoneticPr fontId="4" type="noConversion"/>
  </si>
  <si>
    <t>象牌纯铜淋浴器</t>
    <phoneticPr fontId="4" type="noConversion"/>
  </si>
  <si>
    <t>象牌纯铜水龙头</t>
    <phoneticPr fontId="4" type="noConversion"/>
  </si>
  <si>
    <t>工程名称：新芒果春天12号楼1单元18层07户基础装饰装修预算表       金额单位：元                 设计师：</t>
    <phoneticPr fontId="4" type="noConversion"/>
  </si>
  <si>
    <t>2100mm*2600mm*600mm，不含衣柜推拉门和五金</t>
    <phoneticPr fontId="4" type="noConversion"/>
  </si>
  <si>
    <t>1600mm*2600mm*600mm，不含衣柜推拉门和五金</t>
    <phoneticPr fontId="4" type="noConversion"/>
  </si>
  <si>
    <t>四</t>
    <phoneticPr fontId="4" type="noConversion"/>
  </si>
  <si>
    <t>工程名称：新芒果春天12号楼1单元18层东南户1807主材装饰装修预算表       金额单位：元                 设计师：</t>
    <phoneticPr fontId="4" type="noConversion"/>
  </si>
  <si>
    <t>门锁五金</t>
    <phoneticPr fontId="4" type="noConversion"/>
  </si>
  <si>
    <t>1、地面砖由客户提供;2、强度325普通股硅酸盐水泥、中沙水泥砂浆铺底，厚度平均不超过30mm，厚度每增加10mm加收5元/m2;3、勾缝；如用专用勾缝剂勾缝，勾缝剂由甲方提供，每平米加收6元；4、如镶嵌其他地砖或者拼花，加收10元/m2，仿古砖或者菱形铺贴铺贴加收18元/m2。5、不含踢脚板安装。增项部分。</t>
    <phoneticPr fontId="14" type="noConversion"/>
  </si>
  <si>
    <t>阳台墙面贴砖（300*300≤尺寸≤800*800）</t>
    <phoneticPr fontId="14" type="noConversion"/>
  </si>
  <si>
    <t>阳台墙面砖墙贴砖</t>
    <phoneticPr fontId="14" type="noConversion"/>
  </si>
</sst>
</file>

<file path=xl/styles.xml><?xml version="1.0" encoding="utf-8"?>
<styleSheet xmlns="http://schemas.openxmlformats.org/spreadsheetml/2006/main">
  <numFmts count="5">
    <numFmt numFmtId="176" formatCode="0.00_);[Red]\(0.00\)"/>
    <numFmt numFmtId="177" formatCode="0.0_);[Red]\(0.0\)"/>
    <numFmt numFmtId="178" formatCode="0_ "/>
    <numFmt numFmtId="179" formatCode="0.00_ "/>
    <numFmt numFmtId="180" formatCode="0_);[Red]\(0\)"/>
  </numFmts>
  <fonts count="18">
    <font>
      <sz val="12"/>
      <name val="宋体"/>
      <charset val="134"/>
    </font>
    <font>
      <b/>
      <sz val="20"/>
      <name val="隶书"/>
      <family val="3"/>
      <charset val="134"/>
    </font>
    <font>
      <b/>
      <sz val="14"/>
      <name val="宋体"/>
      <charset val="134"/>
    </font>
    <font>
      <sz val="14"/>
      <name val="宋体"/>
      <charset val="134"/>
    </font>
    <font>
      <sz val="9"/>
      <name val="宋体"/>
      <charset val="134"/>
    </font>
    <font>
      <sz val="14"/>
      <name val="华文中宋"/>
      <charset val="134"/>
    </font>
    <font>
      <b/>
      <sz val="14"/>
      <name val="Times New Roman"/>
      <family val="1"/>
    </font>
    <font>
      <sz val="14"/>
      <name val="Times New Roman"/>
      <family val="1"/>
    </font>
    <font>
      <vertAlign val="superscript"/>
      <sz val="14"/>
      <name val="Times New Roman"/>
      <family val="1"/>
    </font>
    <font>
      <b/>
      <sz val="9"/>
      <name val="宋体"/>
      <charset val="134"/>
    </font>
    <font>
      <sz val="20"/>
      <name val="宋体"/>
      <charset val="134"/>
    </font>
    <font>
      <b/>
      <sz val="16"/>
      <name val="隶书"/>
      <family val="3"/>
      <charset val="134"/>
    </font>
    <font>
      <sz val="14"/>
      <name val="黑体"/>
      <charset val="134"/>
    </font>
    <font>
      <sz val="14"/>
      <name val="宋体"/>
      <family val="3"/>
      <charset val="134"/>
    </font>
    <font>
      <sz val="9"/>
      <name val="宋体"/>
      <family val="3"/>
      <charset val="134"/>
    </font>
    <font>
      <b/>
      <sz val="14"/>
      <name val="宋体"/>
      <family val="3"/>
      <charset val="134"/>
    </font>
    <font>
      <sz val="14"/>
      <name val="黑体"/>
      <family val="3"/>
      <charset val="134"/>
    </font>
    <font>
      <b/>
      <sz val="9"/>
      <name val="宋体"/>
      <family val="3"/>
      <charset val="134"/>
    </font>
  </fonts>
  <fills count="5">
    <fill>
      <patternFill patternType="none"/>
    </fill>
    <fill>
      <patternFill patternType="gray125"/>
    </fill>
    <fill>
      <patternFill patternType="solid">
        <fgColor indexed="9"/>
        <bgColor indexed="64"/>
      </patternFill>
    </fill>
    <fill>
      <patternFill patternType="solid">
        <fgColor indexed="50"/>
        <bgColor indexed="64"/>
      </patternFill>
    </fill>
    <fill>
      <patternFill patternType="solid">
        <fgColor rgb="FFFFFF00"/>
        <bgColor indexed="64"/>
      </patternFill>
    </fill>
  </fills>
  <borders count="15">
    <border>
      <left/>
      <right/>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thin">
        <color indexed="8"/>
      </right>
      <top style="thin">
        <color indexed="8"/>
      </top>
      <bottom/>
      <diagonal/>
    </border>
    <border>
      <left style="thin">
        <color indexed="8"/>
      </left>
      <right style="thin">
        <color indexed="8"/>
      </right>
      <top/>
      <bottom/>
      <diagonal/>
    </border>
  </borders>
  <cellStyleXfs count="1">
    <xf numFmtId="0" fontId="0" fillId="0" borderId="0">
      <alignment vertical="center"/>
    </xf>
  </cellStyleXfs>
  <cellXfs count="115">
    <xf numFmtId="0" fontId="0" fillId="0" borderId="0" xfId="0" applyAlignment="1"/>
    <xf numFmtId="0" fontId="3" fillId="0" borderId="0" xfId="0" applyFont="1" applyFill="1" applyAlignment="1" applyProtection="1">
      <alignment vertical="center"/>
      <protection locked="0"/>
    </xf>
    <xf numFmtId="0" fontId="3" fillId="0" borderId="0" xfId="0" applyFont="1" applyFill="1" applyAlignment="1" applyProtection="1">
      <alignment horizontal="center" vertical="center"/>
      <protection locked="0"/>
    </xf>
    <xf numFmtId="0" fontId="3" fillId="0" borderId="1" xfId="0" applyFont="1" applyFill="1" applyBorder="1" applyAlignment="1" applyProtection="1">
      <alignment vertical="center"/>
      <protection locked="0"/>
    </xf>
    <xf numFmtId="0" fontId="3" fillId="0" borderId="2" xfId="0" applyFont="1" applyFill="1" applyBorder="1" applyAlignment="1" applyProtection="1">
      <alignment vertical="center"/>
      <protection locked="0"/>
    </xf>
    <xf numFmtId="0" fontId="3" fillId="0" borderId="3" xfId="0" applyFont="1" applyFill="1" applyBorder="1" applyAlignment="1" applyProtection="1">
      <alignment vertical="center"/>
      <protection locked="0"/>
    </xf>
    <xf numFmtId="0" fontId="3" fillId="0" borderId="4" xfId="0" applyFont="1" applyFill="1" applyBorder="1" applyAlignment="1" applyProtection="1">
      <alignment horizontal="center" vertical="center"/>
      <protection locked="0"/>
    </xf>
    <xf numFmtId="0" fontId="3" fillId="2" borderId="4" xfId="0" applyFont="1" applyFill="1" applyBorder="1" applyAlignment="1" applyProtection="1">
      <alignment horizontal="center" vertical="center"/>
      <protection locked="0"/>
    </xf>
    <xf numFmtId="0" fontId="7" fillId="2" borderId="4" xfId="0" applyFont="1" applyFill="1" applyBorder="1" applyAlignment="1" applyProtection="1">
      <alignment horizontal="center" vertical="center"/>
      <protection locked="0"/>
    </xf>
    <xf numFmtId="0" fontId="3" fillId="0" borderId="4" xfId="0" applyFont="1" applyFill="1" applyBorder="1" applyAlignment="1" applyProtection="1">
      <alignment horizontal="left" vertical="center"/>
      <protection locked="0"/>
    </xf>
    <xf numFmtId="2" fontId="3" fillId="2" borderId="4" xfId="0" applyNumberFormat="1"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protection locked="0"/>
    </xf>
    <xf numFmtId="0" fontId="3" fillId="2" borderId="4" xfId="0" applyFont="1" applyFill="1" applyBorder="1" applyAlignment="1" applyProtection="1">
      <alignment horizontal="left" vertical="center"/>
      <protection locked="0"/>
    </xf>
    <xf numFmtId="0" fontId="2" fillId="2" borderId="4" xfId="0" applyFont="1" applyFill="1" applyBorder="1" applyAlignment="1" applyProtection="1">
      <alignment horizontal="center" vertical="center"/>
      <protection locked="0"/>
    </xf>
    <xf numFmtId="0" fontId="3" fillId="0" borderId="4" xfId="0" applyFont="1" applyFill="1" applyBorder="1" applyAlignment="1" applyProtection="1">
      <alignment horizontal="left" vertical="center" wrapText="1"/>
      <protection locked="0"/>
    </xf>
    <xf numFmtId="0" fontId="3" fillId="0" borderId="0" xfId="0" applyFont="1" applyFill="1" applyBorder="1" applyAlignment="1" applyProtection="1">
      <alignment vertical="center"/>
      <protection locked="0"/>
    </xf>
    <xf numFmtId="0" fontId="3" fillId="0" borderId="5" xfId="0" applyFont="1" applyFill="1" applyBorder="1" applyAlignment="1" applyProtection="1">
      <alignment horizontal="center" vertical="center"/>
      <protection locked="0"/>
    </xf>
    <xf numFmtId="178" fontId="3" fillId="0" borderId="4" xfId="0" applyNumberFormat="1" applyFont="1" applyFill="1" applyBorder="1" applyAlignment="1" applyProtection="1">
      <alignment horizontal="center" vertical="center"/>
      <protection locked="0"/>
    </xf>
    <xf numFmtId="0" fontId="9" fillId="0" borderId="0" xfId="0" applyFont="1" applyBorder="1" applyAlignment="1">
      <alignment vertical="center"/>
    </xf>
    <xf numFmtId="2" fontId="3" fillId="0" borderId="4" xfId="0" applyNumberFormat="1" applyFont="1" applyFill="1" applyBorder="1" applyAlignment="1" applyProtection="1">
      <alignment horizontal="center" vertical="center"/>
      <protection locked="0"/>
    </xf>
    <xf numFmtId="2" fontId="3" fillId="0" borderId="0" xfId="0" applyNumberFormat="1" applyFont="1" applyFill="1" applyAlignment="1" applyProtection="1">
      <alignment horizontal="center" vertical="center"/>
      <protection locked="0"/>
    </xf>
    <xf numFmtId="2" fontId="3" fillId="0" borderId="3" xfId="0" applyNumberFormat="1" applyFont="1" applyFill="1" applyBorder="1" applyAlignment="1" applyProtection="1">
      <alignment horizontal="center" vertical="center"/>
      <protection locked="0"/>
    </xf>
    <xf numFmtId="0" fontId="7" fillId="0" borderId="4" xfId="0" applyFont="1" applyFill="1" applyBorder="1" applyAlignment="1" applyProtection="1">
      <alignment horizontal="left" vertical="center"/>
      <protection locked="0"/>
    </xf>
    <xf numFmtId="0" fontId="3" fillId="0" borderId="0" xfId="0" applyFont="1" applyFill="1" applyAlignment="1" applyProtection="1">
      <alignment horizontal="left" vertical="center"/>
      <protection locked="0"/>
    </xf>
    <xf numFmtId="0" fontId="3" fillId="0" borderId="3" xfId="0" applyFont="1" applyFill="1" applyBorder="1" applyAlignment="1" applyProtection="1">
      <alignment horizontal="left" vertical="center"/>
      <protection locked="0"/>
    </xf>
    <xf numFmtId="176" fontId="3" fillId="0" borderId="4" xfId="0" applyNumberFormat="1" applyFont="1" applyFill="1" applyBorder="1" applyAlignment="1" applyProtection="1">
      <alignment horizontal="center" vertical="center"/>
      <protection locked="0"/>
    </xf>
    <xf numFmtId="0" fontId="5" fillId="0" borderId="6" xfId="0" applyFont="1" applyFill="1" applyBorder="1" applyAlignment="1" applyProtection="1">
      <alignment horizontal="left" vertical="center"/>
      <protection locked="0"/>
    </xf>
    <xf numFmtId="0" fontId="5" fillId="0" borderId="6" xfId="0" applyFont="1" applyFill="1" applyBorder="1" applyAlignment="1" applyProtection="1">
      <alignment horizontal="center" vertical="center"/>
      <protection locked="0"/>
    </xf>
    <xf numFmtId="2" fontId="5" fillId="0" borderId="6" xfId="0" applyNumberFormat="1" applyFont="1" applyFill="1" applyBorder="1" applyAlignment="1" applyProtection="1">
      <alignment horizontal="center" vertical="center"/>
      <protection locked="0"/>
    </xf>
    <xf numFmtId="0" fontId="2" fillId="0" borderId="4" xfId="0" applyFont="1" applyFill="1" applyBorder="1" applyAlignment="1" applyProtection="1">
      <alignment horizontal="left" vertical="center"/>
      <protection locked="0"/>
    </xf>
    <xf numFmtId="2" fontId="2" fillId="0" borderId="4" xfId="0" applyNumberFormat="1" applyFont="1" applyFill="1" applyBorder="1" applyAlignment="1" applyProtection="1">
      <alignment horizontal="center" vertical="center"/>
      <protection locked="0"/>
    </xf>
    <xf numFmtId="0" fontId="6" fillId="0" borderId="4"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0" fontId="10" fillId="0" borderId="4" xfId="0" applyFont="1" applyFill="1" applyBorder="1" applyAlignment="1" applyProtection="1">
      <alignment horizontal="center" vertical="center" wrapText="1"/>
      <protection locked="0"/>
    </xf>
    <xf numFmtId="0" fontId="3" fillId="0" borderId="0" xfId="0" applyFont="1" applyFill="1" applyAlignment="1" applyProtection="1">
      <alignment vertical="center" wrapText="1"/>
      <protection locked="0"/>
    </xf>
    <xf numFmtId="0" fontId="3" fillId="0" borderId="0" xfId="0" applyFont="1" applyFill="1" applyAlignment="1" applyProtection="1">
      <alignment horizontal="right" vertical="center" wrapText="1"/>
      <protection locked="0"/>
    </xf>
    <xf numFmtId="0" fontId="3" fillId="0" borderId="3" xfId="0" applyFont="1" applyFill="1" applyBorder="1" applyAlignment="1" applyProtection="1">
      <alignment vertical="center" wrapText="1"/>
      <protection locked="0"/>
    </xf>
    <xf numFmtId="0" fontId="3" fillId="0" borderId="0" xfId="0" applyFont="1" applyBorder="1" applyAlignment="1">
      <alignment vertical="center"/>
    </xf>
    <xf numFmtId="0" fontId="3" fillId="0" borderId="0" xfId="0" applyFont="1" applyAlignment="1">
      <alignment vertical="center"/>
    </xf>
    <xf numFmtId="0" fontId="3" fillId="0" borderId="4" xfId="0" applyNumberFormat="1" applyFont="1" applyFill="1" applyBorder="1" applyAlignment="1" applyProtection="1">
      <alignment vertical="center"/>
      <protection locked="0"/>
    </xf>
    <xf numFmtId="177" fontId="5" fillId="0" borderId="6" xfId="0" applyNumberFormat="1" applyFont="1" applyFill="1" applyBorder="1" applyAlignment="1" applyProtection="1">
      <alignment horizontal="center" vertical="center"/>
      <protection locked="0"/>
    </xf>
    <xf numFmtId="177" fontId="2" fillId="0" borderId="4" xfId="0" applyNumberFormat="1" applyFont="1" applyFill="1" applyBorder="1" applyAlignment="1" applyProtection="1">
      <alignment horizontal="center" vertical="center"/>
      <protection locked="0"/>
    </xf>
    <xf numFmtId="177" fontId="3" fillId="2" borderId="4" xfId="0" applyNumberFormat="1" applyFont="1" applyFill="1" applyBorder="1" applyAlignment="1" applyProtection="1">
      <alignment horizontal="center" vertical="center"/>
      <protection locked="0"/>
    </xf>
    <xf numFmtId="177" fontId="2" fillId="3" borderId="4" xfId="0" applyNumberFormat="1" applyFont="1" applyFill="1" applyBorder="1" applyAlignment="1" applyProtection="1">
      <alignment horizontal="center" vertical="center"/>
      <protection locked="0"/>
    </xf>
    <xf numFmtId="177" fontId="3" fillId="2" borderId="7" xfId="0" applyNumberFormat="1" applyFont="1" applyFill="1" applyBorder="1" applyAlignment="1" applyProtection="1">
      <alignment horizontal="center" vertical="center"/>
      <protection locked="0"/>
    </xf>
    <xf numFmtId="177" fontId="3" fillId="2" borderId="8" xfId="0" applyNumberFormat="1" applyFont="1" applyFill="1" applyBorder="1" applyAlignment="1" applyProtection="1">
      <alignment horizontal="center" vertical="center"/>
      <protection locked="0"/>
    </xf>
    <xf numFmtId="177" fontId="3" fillId="0" borderId="0" xfId="0" applyNumberFormat="1" applyFont="1" applyFill="1" applyAlignment="1" applyProtection="1">
      <alignment vertical="center"/>
      <protection locked="0"/>
    </xf>
    <xf numFmtId="177" fontId="3" fillId="0" borderId="3" xfId="0" applyNumberFormat="1" applyFont="1" applyFill="1" applyBorder="1" applyAlignment="1" applyProtection="1">
      <alignment vertical="center"/>
      <protection locked="0"/>
    </xf>
    <xf numFmtId="0" fontId="2" fillId="0" borderId="0" xfId="0" applyFont="1" applyFill="1" applyAlignment="1" applyProtection="1">
      <alignment horizontal="left" vertical="center"/>
      <protection locked="0"/>
    </xf>
    <xf numFmtId="0" fontId="2" fillId="0" borderId="0" xfId="0" applyFont="1" applyFill="1" applyAlignment="1" applyProtection="1">
      <alignment horizontal="center" vertical="center"/>
      <protection locked="0"/>
    </xf>
    <xf numFmtId="2" fontId="2" fillId="0" borderId="0" xfId="0" applyNumberFormat="1" applyFont="1" applyFill="1" applyAlignment="1" applyProtection="1">
      <alignment horizontal="center" vertical="center"/>
      <protection locked="0"/>
    </xf>
    <xf numFmtId="177" fontId="2" fillId="0" borderId="0" xfId="0" applyNumberFormat="1" applyFont="1" applyFill="1" applyAlignment="1" applyProtection="1">
      <alignment horizontal="center" vertical="center"/>
      <protection locked="0"/>
    </xf>
    <xf numFmtId="0" fontId="2" fillId="0" borderId="0" xfId="0" applyFont="1" applyFill="1" applyAlignment="1" applyProtection="1">
      <alignment horizontal="center" vertical="center" wrapText="1"/>
      <protection locked="0"/>
    </xf>
    <xf numFmtId="0" fontId="3" fillId="0" borderId="4" xfId="0" applyFont="1" applyFill="1" applyBorder="1" applyAlignment="1" applyProtection="1">
      <alignment vertical="center"/>
      <protection locked="0"/>
    </xf>
    <xf numFmtId="177" fontId="3" fillId="0" borderId="4" xfId="0" applyNumberFormat="1" applyFont="1" applyFill="1" applyBorder="1" applyAlignment="1" applyProtection="1">
      <alignment horizontal="center" vertical="center"/>
      <protection locked="0"/>
    </xf>
    <xf numFmtId="177" fontId="3" fillId="0" borderId="8"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176" fontId="3" fillId="0" borderId="9" xfId="0" applyNumberFormat="1" applyFont="1" applyFill="1" applyBorder="1" applyAlignment="1" applyProtection="1">
      <alignment horizontal="center" vertical="center"/>
      <protection locked="0"/>
    </xf>
    <xf numFmtId="178" fontId="3" fillId="0" borderId="9"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left" vertical="center" wrapText="1"/>
      <protection locked="0"/>
    </xf>
    <xf numFmtId="0" fontId="13" fillId="2" borderId="4" xfId="0" applyFont="1" applyFill="1" applyBorder="1" applyAlignment="1" applyProtection="1">
      <alignment horizontal="center" vertical="center"/>
      <protection locked="0"/>
    </xf>
    <xf numFmtId="0" fontId="13" fillId="0" borderId="4" xfId="0" applyFont="1" applyFill="1" applyBorder="1" applyAlignment="1" applyProtection="1">
      <alignment horizontal="left" vertical="center" wrapText="1"/>
      <protection locked="0"/>
    </xf>
    <xf numFmtId="0" fontId="13" fillId="0" borderId="4" xfId="0" applyFont="1" applyFill="1" applyBorder="1" applyAlignment="1" applyProtection="1">
      <alignment horizontal="center" vertical="center"/>
      <protection locked="0"/>
    </xf>
    <xf numFmtId="0" fontId="13" fillId="0" borderId="4" xfId="0" applyFont="1" applyBorder="1" applyAlignment="1">
      <alignment vertical="center" wrapText="1"/>
    </xf>
    <xf numFmtId="2" fontId="13" fillId="2" borderId="4" xfId="0" applyNumberFormat="1" applyFont="1" applyFill="1" applyBorder="1" applyAlignment="1" applyProtection="1">
      <alignment horizontal="center" vertical="center"/>
      <protection locked="0"/>
    </xf>
    <xf numFmtId="177" fontId="13" fillId="2" borderId="4" xfId="0" applyNumberFormat="1" applyFont="1" applyFill="1" applyBorder="1" applyAlignment="1" applyProtection="1">
      <alignment horizontal="center" vertical="center"/>
      <protection locked="0"/>
    </xf>
    <xf numFmtId="0" fontId="13" fillId="0" borderId="0" xfId="0" applyFont="1" applyAlignment="1">
      <alignment vertical="center"/>
    </xf>
    <xf numFmtId="0" fontId="13" fillId="0" borderId="0" xfId="0" applyFont="1" applyBorder="1" applyAlignment="1">
      <alignment vertical="center"/>
    </xf>
    <xf numFmtId="178" fontId="13" fillId="0" borderId="4" xfId="0" applyNumberFormat="1" applyFont="1" applyFill="1" applyBorder="1" applyAlignment="1" applyProtection="1">
      <alignment horizontal="left" vertical="center" wrapText="1"/>
      <protection locked="0"/>
    </xf>
    <xf numFmtId="0" fontId="15" fillId="0" borderId="4" xfId="0" applyFont="1" applyFill="1" applyBorder="1" applyAlignment="1" applyProtection="1">
      <alignment horizontal="center" vertical="center"/>
      <protection locked="0"/>
    </xf>
    <xf numFmtId="0" fontId="13" fillId="0" borderId="4" xfId="0" applyFont="1" applyFill="1" applyBorder="1" applyAlignment="1" applyProtection="1">
      <alignment horizontal="left" vertical="center"/>
      <protection locked="0"/>
    </xf>
    <xf numFmtId="2" fontId="13" fillId="0" borderId="4" xfId="0" applyNumberFormat="1" applyFont="1" applyFill="1" applyBorder="1" applyAlignment="1" applyProtection="1">
      <alignment horizontal="center" vertical="center"/>
      <protection locked="0"/>
    </xf>
    <xf numFmtId="0" fontId="15" fillId="2" borderId="4" xfId="0" applyFont="1" applyFill="1" applyBorder="1" applyAlignment="1" applyProtection="1">
      <alignment horizontal="center" vertical="center"/>
      <protection locked="0"/>
    </xf>
    <xf numFmtId="177" fontId="15" fillId="3" borderId="4" xfId="0" applyNumberFormat="1" applyFont="1" applyFill="1" applyBorder="1" applyAlignment="1" applyProtection="1">
      <alignment horizontal="center" vertical="center"/>
      <protection locked="0"/>
    </xf>
    <xf numFmtId="0" fontId="13" fillId="2" borderId="4" xfId="0" applyFont="1" applyFill="1" applyBorder="1" applyAlignment="1" applyProtection="1">
      <alignment horizontal="center" vertical="center" wrapText="1"/>
      <protection locked="0"/>
    </xf>
    <xf numFmtId="176" fontId="13" fillId="0" borderId="4" xfId="0" applyNumberFormat="1" applyFont="1" applyFill="1" applyBorder="1" applyAlignment="1" applyProtection="1">
      <alignment horizontal="center" vertical="center"/>
      <protection locked="0"/>
    </xf>
    <xf numFmtId="178" fontId="13" fillId="0" borderId="4" xfId="0" applyNumberFormat="1" applyFont="1" applyFill="1" applyBorder="1" applyAlignment="1" applyProtection="1">
      <alignment horizontal="center" vertical="center"/>
      <protection locked="0"/>
    </xf>
    <xf numFmtId="0" fontId="17" fillId="0" borderId="0" xfId="0" applyFont="1" applyBorder="1" applyAlignment="1">
      <alignment vertical="center"/>
    </xf>
    <xf numFmtId="179" fontId="13" fillId="0" borderId="4" xfId="0" applyNumberFormat="1" applyFont="1" applyFill="1" applyBorder="1" applyAlignment="1" applyProtection="1">
      <alignment horizontal="left" vertical="center" wrapText="1"/>
      <protection locked="0"/>
    </xf>
    <xf numFmtId="0" fontId="13" fillId="0" borderId="9" xfId="0" applyFont="1" applyFill="1" applyBorder="1" applyAlignment="1" applyProtection="1">
      <alignment horizontal="left" vertical="center"/>
      <protection locked="0"/>
    </xf>
    <xf numFmtId="0" fontId="13" fillId="2" borderId="4" xfId="0" applyFont="1" applyFill="1" applyBorder="1" applyAlignment="1" applyProtection="1">
      <alignment horizontal="left" vertical="center"/>
      <protection locked="0"/>
    </xf>
    <xf numFmtId="0" fontId="13" fillId="0" borderId="9" xfId="0" applyFont="1" applyFill="1" applyBorder="1" applyAlignment="1" applyProtection="1">
      <alignment horizontal="center" vertical="center"/>
      <protection locked="0"/>
    </xf>
    <xf numFmtId="0" fontId="3" fillId="0" borderId="13" xfId="0" applyFont="1" applyFill="1" applyBorder="1" applyAlignment="1" applyProtection="1">
      <alignment horizontal="center" vertical="center"/>
      <protection locked="0"/>
    </xf>
    <xf numFmtId="177" fontId="3" fillId="2" borderId="14" xfId="0" applyNumberFormat="1" applyFont="1" applyFill="1" applyBorder="1" applyAlignment="1" applyProtection="1">
      <alignment horizontal="center" vertical="center"/>
      <protection locked="0"/>
    </xf>
    <xf numFmtId="180" fontId="2" fillId="3" borderId="4" xfId="0" applyNumberFormat="1" applyFont="1" applyFill="1" applyBorder="1" applyAlignment="1" applyProtection="1">
      <alignment horizontal="center" vertical="center"/>
      <protection locked="0"/>
    </xf>
    <xf numFmtId="176" fontId="3" fillId="2" borderId="4" xfId="0" applyNumberFormat="1" applyFont="1" applyFill="1" applyBorder="1" applyAlignment="1" applyProtection="1">
      <alignment horizontal="left" vertical="center"/>
      <protection locked="0"/>
    </xf>
    <xf numFmtId="177" fontId="3" fillId="2" borderId="9" xfId="0" applyNumberFormat="1" applyFont="1" applyFill="1" applyBorder="1" applyAlignment="1" applyProtection="1">
      <alignment horizontal="center" vertical="center"/>
      <protection locked="0"/>
    </xf>
    <xf numFmtId="177" fontId="3" fillId="2" borderId="6" xfId="0" applyNumberFormat="1" applyFont="1" applyFill="1" applyBorder="1" applyAlignment="1" applyProtection="1">
      <alignment horizontal="center" vertical="center"/>
      <protection locked="0"/>
    </xf>
    <xf numFmtId="0" fontId="2" fillId="3" borderId="10" xfId="0" applyFont="1" applyFill="1" applyBorder="1" applyAlignment="1" applyProtection="1">
      <alignment horizontal="left" vertical="center"/>
      <protection locked="0"/>
    </xf>
    <xf numFmtId="0" fontId="2" fillId="3" borderId="11" xfId="0" applyFont="1" applyFill="1" applyBorder="1" applyAlignment="1" applyProtection="1">
      <alignment horizontal="left" vertical="center"/>
      <protection locked="0"/>
    </xf>
    <xf numFmtId="0" fontId="2" fillId="3" borderId="12" xfId="0" applyFont="1" applyFill="1" applyBorder="1" applyAlignment="1" applyProtection="1">
      <alignment horizontal="left" vertical="center"/>
      <protection locked="0"/>
    </xf>
    <xf numFmtId="0" fontId="2" fillId="2" borderId="10" xfId="0" applyFont="1" applyFill="1" applyBorder="1" applyAlignment="1" applyProtection="1">
      <alignment horizontal="right" vertical="center"/>
      <protection locked="0"/>
    </xf>
    <xf numFmtId="0" fontId="2" fillId="2" borderId="11" xfId="0" applyFont="1" applyFill="1" applyBorder="1" applyAlignment="1" applyProtection="1">
      <alignment horizontal="right" vertical="center"/>
      <protection locked="0"/>
    </xf>
    <xf numFmtId="0" fontId="2" fillId="2" borderId="12" xfId="0" applyFont="1" applyFill="1" applyBorder="1" applyAlignment="1" applyProtection="1">
      <alignment horizontal="right" vertical="center"/>
      <protection locked="0"/>
    </xf>
    <xf numFmtId="0" fontId="3" fillId="0" borderId="4" xfId="0" applyNumberFormat="1" applyFont="1" applyFill="1" applyBorder="1" applyAlignment="1" applyProtection="1">
      <alignment horizontal="left" vertical="center"/>
      <protection locked="0"/>
    </xf>
    <xf numFmtId="0" fontId="3" fillId="0" borderId="10" xfId="0" applyFont="1" applyFill="1" applyBorder="1" applyAlignment="1" applyProtection="1">
      <alignment horizontal="left" vertical="center"/>
      <protection locked="0"/>
    </xf>
    <xf numFmtId="0" fontId="3" fillId="0" borderId="11" xfId="0" applyFont="1" applyFill="1" applyBorder="1" applyAlignment="1" applyProtection="1">
      <alignment horizontal="left" vertical="center"/>
      <protection locked="0"/>
    </xf>
    <xf numFmtId="0" fontId="3" fillId="0" borderId="12" xfId="0" applyFont="1" applyFill="1" applyBorder="1" applyAlignment="1" applyProtection="1">
      <alignment horizontal="left" vertical="center"/>
      <protection locked="0"/>
    </xf>
    <xf numFmtId="0" fontId="1" fillId="0" borderId="0" xfId="0" applyFont="1" applyFill="1" applyBorder="1" applyAlignment="1" applyProtection="1">
      <alignment horizontal="center" vertical="center"/>
      <protection locked="0"/>
    </xf>
    <xf numFmtId="0" fontId="16" fillId="0" borderId="10" xfId="0" applyFont="1" applyFill="1" applyBorder="1" applyAlignment="1" applyProtection="1">
      <alignment horizontal="left" vertical="center"/>
      <protection locked="0"/>
    </xf>
    <xf numFmtId="0" fontId="12" fillId="0" borderId="11" xfId="0" applyFont="1" applyFill="1" applyBorder="1" applyAlignment="1" applyProtection="1">
      <alignment horizontal="left" vertical="center"/>
      <protection locked="0"/>
    </xf>
    <xf numFmtId="0" fontId="12" fillId="0" borderId="12" xfId="0" applyFont="1" applyFill="1" applyBorder="1" applyAlignment="1" applyProtection="1">
      <alignment horizontal="left" vertical="center"/>
      <protection locked="0"/>
    </xf>
    <xf numFmtId="0" fontId="15" fillId="3" borderId="10" xfId="0" applyFont="1" applyFill="1" applyBorder="1" applyAlignment="1" applyProtection="1">
      <alignment horizontal="left" vertical="center"/>
      <protection locked="0"/>
    </xf>
    <xf numFmtId="0" fontId="15" fillId="3" borderId="11" xfId="0" applyFont="1" applyFill="1" applyBorder="1" applyAlignment="1" applyProtection="1">
      <alignment horizontal="left" vertical="center"/>
      <protection locked="0"/>
    </xf>
    <xf numFmtId="0" fontId="15" fillId="3" borderId="12" xfId="0" applyFont="1" applyFill="1" applyBorder="1" applyAlignment="1" applyProtection="1">
      <alignment horizontal="left" vertical="center"/>
      <protection locked="0"/>
    </xf>
    <xf numFmtId="0" fontId="3" fillId="0" borderId="4" xfId="0" applyFont="1" applyFill="1" applyBorder="1" applyAlignment="1" applyProtection="1">
      <alignment horizontal="left" vertical="center"/>
      <protection locked="0"/>
    </xf>
    <xf numFmtId="0" fontId="3" fillId="4" borderId="4" xfId="0" applyFont="1" applyFill="1" applyBorder="1" applyAlignment="1" applyProtection="1">
      <alignment horizontal="center" vertical="center"/>
      <protection locked="0"/>
    </xf>
    <xf numFmtId="0" fontId="13" fillId="4" borderId="4" xfId="0" applyFont="1" applyFill="1" applyBorder="1" applyAlignment="1">
      <alignment vertical="center" wrapText="1"/>
    </xf>
    <xf numFmtId="0" fontId="7" fillId="4" borderId="4" xfId="0" applyFont="1" applyFill="1" applyBorder="1" applyAlignment="1" applyProtection="1">
      <alignment horizontal="center" vertical="center"/>
      <protection locked="0"/>
    </xf>
    <xf numFmtId="2" fontId="3" fillId="4" borderId="4" xfId="0" applyNumberFormat="1" applyFont="1" applyFill="1" applyBorder="1" applyAlignment="1" applyProtection="1">
      <alignment horizontal="center" vertical="center"/>
      <protection locked="0"/>
    </xf>
    <xf numFmtId="177" fontId="3" fillId="4" borderId="4" xfId="0" applyNumberFormat="1" applyFont="1" applyFill="1" applyBorder="1" applyAlignment="1" applyProtection="1">
      <alignment horizontal="center" vertical="center"/>
      <protection locked="0"/>
    </xf>
    <xf numFmtId="0" fontId="13" fillId="4" borderId="4" xfId="0" applyFont="1" applyFill="1" applyBorder="1" applyAlignment="1" applyProtection="1">
      <alignment horizontal="left" vertical="center" wrapText="1"/>
      <protection locked="0"/>
    </xf>
    <xf numFmtId="0" fontId="3" fillId="4" borderId="4" xfId="0" applyFont="1" applyFill="1" applyBorder="1" applyAlignment="1" applyProtection="1">
      <alignment horizontal="left" vertical="center"/>
      <protection locked="0"/>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autoPageBreaks="0"/>
  </sheetPr>
  <dimension ref="A1:V2549"/>
  <sheetViews>
    <sheetView tabSelected="1" showOutlineSymbols="0" topLeftCell="A122" zoomScale="85" zoomScaleNormal="85" workbookViewId="0">
      <selection activeCell="G133" sqref="G133"/>
    </sheetView>
  </sheetViews>
  <sheetFormatPr defaultRowHeight="18.75"/>
  <cols>
    <col min="1" max="1" width="5.75" style="1" customWidth="1"/>
    <col min="2" max="2" width="24.125" style="23" customWidth="1"/>
    <col min="3" max="3" width="5.875" style="1" customWidth="1"/>
    <col min="4" max="4" width="9.5" style="20" customWidth="1"/>
    <col min="5" max="5" width="10.75" style="1" customWidth="1"/>
    <col min="6" max="6" width="16.25" style="48" customWidth="1"/>
    <col min="7" max="7" width="93.375" style="36" customWidth="1"/>
    <col min="8" max="8" width="9" style="40"/>
    <col min="9" max="9" width="16.25" style="40" bestFit="1" customWidth="1"/>
    <col min="10" max="22" width="9" style="40"/>
    <col min="23" max="16384" width="9" style="39"/>
  </cols>
  <sheetData>
    <row r="1" spans="1:22" ht="33" customHeight="1">
      <c r="A1" s="100" t="s">
        <v>26</v>
      </c>
      <c r="B1" s="100"/>
      <c r="C1" s="100"/>
      <c r="D1" s="100"/>
      <c r="E1" s="100"/>
      <c r="F1" s="100"/>
      <c r="G1" s="100"/>
      <c r="H1" s="39"/>
      <c r="I1" s="39"/>
      <c r="J1" s="39"/>
      <c r="K1" s="39"/>
      <c r="L1" s="39"/>
      <c r="M1" s="39"/>
      <c r="N1" s="39"/>
      <c r="O1" s="39"/>
      <c r="P1" s="39"/>
      <c r="Q1" s="39"/>
      <c r="R1" s="39"/>
      <c r="S1" s="39"/>
      <c r="T1" s="39"/>
      <c r="U1" s="39"/>
      <c r="V1" s="39"/>
    </row>
    <row r="2" spans="1:22" ht="19.5" hidden="1">
      <c r="A2" s="26"/>
      <c r="B2" s="26"/>
      <c r="C2" s="27"/>
      <c r="D2" s="28"/>
      <c r="E2" s="27"/>
      <c r="F2" s="42"/>
      <c r="G2" s="32"/>
      <c r="H2" s="39"/>
      <c r="I2" s="39"/>
      <c r="J2" s="39"/>
      <c r="K2" s="39"/>
      <c r="L2" s="39"/>
      <c r="M2" s="39"/>
      <c r="N2" s="39"/>
      <c r="O2" s="39"/>
      <c r="P2" s="39"/>
      <c r="Q2" s="39"/>
      <c r="R2" s="39"/>
      <c r="S2" s="39"/>
      <c r="T2" s="39"/>
      <c r="U2" s="39"/>
      <c r="V2" s="39"/>
    </row>
    <row r="3" spans="1:22" ht="22.5" customHeight="1">
      <c r="A3" s="101" t="s">
        <v>142</v>
      </c>
      <c r="B3" s="102"/>
      <c r="C3" s="102"/>
      <c r="D3" s="102"/>
      <c r="E3" s="102"/>
      <c r="F3" s="102"/>
      <c r="G3" s="103"/>
      <c r="H3" s="15"/>
      <c r="I3" s="39"/>
      <c r="J3" s="39"/>
      <c r="K3" s="39"/>
      <c r="L3" s="39"/>
      <c r="M3" s="39"/>
      <c r="N3" s="39"/>
      <c r="O3" s="39"/>
      <c r="P3" s="39"/>
      <c r="Q3" s="39"/>
      <c r="R3" s="39"/>
      <c r="S3" s="39"/>
      <c r="T3" s="39"/>
      <c r="U3" s="39"/>
      <c r="V3" s="39"/>
    </row>
    <row r="4" spans="1:22" ht="26.25" customHeight="1">
      <c r="A4" s="11" t="s">
        <v>0</v>
      </c>
      <c r="B4" s="29" t="s">
        <v>11</v>
      </c>
      <c r="C4" s="11" t="s">
        <v>1</v>
      </c>
      <c r="D4" s="30" t="s">
        <v>2</v>
      </c>
      <c r="E4" s="31" t="s">
        <v>12</v>
      </c>
      <c r="F4" s="43" t="s">
        <v>13</v>
      </c>
      <c r="G4" s="33" t="s">
        <v>14</v>
      </c>
      <c r="H4" s="39"/>
      <c r="I4" s="39"/>
      <c r="J4" s="39"/>
      <c r="K4" s="39"/>
      <c r="L4" s="39"/>
      <c r="M4" s="39"/>
      <c r="N4" s="39"/>
      <c r="O4" s="39"/>
      <c r="P4" s="39"/>
      <c r="Q4" s="39"/>
      <c r="R4" s="39"/>
      <c r="S4" s="39"/>
      <c r="T4" s="39"/>
      <c r="U4" s="39"/>
      <c r="V4" s="39"/>
    </row>
    <row r="5" spans="1:22" ht="26.1" customHeight="1">
      <c r="A5" s="11" t="s">
        <v>6</v>
      </c>
      <c r="B5" s="90" t="s">
        <v>45</v>
      </c>
      <c r="C5" s="91"/>
      <c r="D5" s="91"/>
      <c r="E5" s="91"/>
      <c r="F5" s="91"/>
      <c r="G5" s="92"/>
      <c r="H5" s="39"/>
      <c r="I5" s="39"/>
      <c r="J5" s="39"/>
      <c r="K5" s="39"/>
      <c r="L5" s="39"/>
      <c r="M5" s="39"/>
      <c r="N5" s="39"/>
      <c r="O5" s="39"/>
      <c r="P5" s="39"/>
      <c r="Q5" s="39"/>
      <c r="R5" s="39"/>
      <c r="S5" s="39"/>
      <c r="T5" s="39"/>
      <c r="U5" s="39"/>
      <c r="V5" s="39"/>
    </row>
    <row r="6" spans="1:22" ht="56.25">
      <c r="A6" s="6">
        <v>1</v>
      </c>
      <c r="B6" s="55" t="s">
        <v>53</v>
      </c>
      <c r="C6" s="8" t="s">
        <v>7</v>
      </c>
      <c r="D6" s="19">
        <f>D11*2.8</f>
        <v>56</v>
      </c>
      <c r="E6" s="6">
        <v>25</v>
      </c>
      <c r="F6" s="56">
        <f>D6*E6</f>
        <v>1400</v>
      </c>
      <c r="G6" s="63" t="s">
        <v>127</v>
      </c>
      <c r="H6" s="39"/>
      <c r="I6" s="39"/>
      <c r="J6" s="39"/>
      <c r="K6" s="39"/>
      <c r="L6" s="39"/>
      <c r="M6" s="39"/>
      <c r="N6" s="39"/>
      <c r="O6" s="39"/>
      <c r="P6" s="39"/>
      <c r="Q6" s="39"/>
      <c r="R6" s="39"/>
      <c r="S6" s="39"/>
      <c r="T6" s="39"/>
      <c r="U6" s="39"/>
      <c r="V6" s="39"/>
    </row>
    <row r="7" spans="1:22" ht="56.25">
      <c r="A7" s="6">
        <v>2</v>
      </c>
      <c r="B7" s="12" t="s">
        <v>46</v>
      </c>
      <c r="C7" s="8" t="s">
        <v>7</v>
      </c>
      <c r="D7" s="19">
        <f>D8</f>
        <v>25.4</v>
      </c>
      <c r="E7" s="6">
        <v>25</v>
      </c>
      <c r="F7" s="56">
        <f>D7*E7</f>
        <v>635</v>
      </c>
      <c r="G7" s="63" t="s">
        <v>127</v>
      </c>
      <c r="H7" s="39"/>
      <c r="I7" s="39"/>
      <c r="J7" s="39"/>
      <c r="K7" s="39"/>
      <c r="L7" s="39"/>
      <c r="M7" s="39"/>
      <c r="N7" s="39"/>
      <c r="O7" s="39"/>
      <c r="P7" s="39"/>
      <c r="Q7" s="39"/>
      <c r="R7" s="39"/>
      <c r="S7" s="39"/>
      <c r="T7" s="39"/>
      <c r="U7" s="39"/>
      <c r="V7" s="39"/>
    </row>
    <row r="8" spans="1:22" ht="75">
      <c r="A8" s="6">
        <v>3</v>
      </c>
      <c r="B8" s="65" t="s">
        <v>66</v>
      </c>
      <c r="C8" s="8" t="s">
        <v>75</v>
      </c>
      <c r="D8" s="66">
        <v>25.4</v>
      </c>
      <c r="E8" s="62">
        <v>50</v>
      </c>
      <c r="F8" s="67">
        <f>D8*E8</f>
        <v>1270</v>
      </c>
      <c r="G8" s="63" t="s">
        <v>69</v>
      </c>
      <c r="H8" s="39"/>
      <c r="I8" s="39"/>
      <c r="J8" s="39"/>
      <c r="K8" s="39"/>
      <c r="L8" s="39"/>
      <c r="M8" s="39"/>
      <c r="N8" s="39"/>
      <c r="O8" s="39"/>
      <c r="P8" s="39"/>
      <c r="Q8" s="39"/>
      <c r="R8" s="39"/>
      <c r="S8" s="39"/>
      <c r="T8" s="39"/>
      <c r="U8" s="39"/>
      <c r="V8" s="39"/>
    </row>
    <row r="9" spans="1:22" ht="75">
      <c r="A9" s="6">
        <v>4</v>
      </c>
      <c r="B9" s="14" t="s">
        <v>95</v>
      </c>
      <c r="C9" s="8" t="s">
        <v>7</v>
      </c>
      <c r="D9" s="19">
        <v>12</v>
      </c>
      <c r="E9" s="6">
        <v>120</v>
      </c>
      <c r="F9" s="56">
        <f t="shared" ref="F9" si="0">E9*D9</f>
        <v>1440</v>
      </c>
      <c r="G9" s="63" t="s">
        <v>96</v>
      </c>
      <c r="H9" s="39"/>
      <c r="I9" s="39"/>
      <c r="J9" s="39"/>
      <c r="K9" s="39"/>
      <c r="L9" s="39"/>
      <c r="M9" s="39"/>
      <c r="N9" s="39"/>
      <c r="O9" s="39"/>
      <c r="P9" s="39"/>
      <c r="Q9" s="39"/>
      <c r="R9" s="39"/>
      <c r="S9" s="39"/>
      <c r="T9" s="39"/>
      <c r="U9" s="39"/>
      <c r="V9" s="39"/>
    </row>
    <row r="10" spans="1:22" ht="37.5">
      <c r="A10" s="6">
        <v>5</v>
      </c>
      <c r="B10" s="65" t="s">
        <v>93</v>
      </c>
      <c r="C10" s="8" t="s">
        <v>94</v>
      </c>
      <c r="D10" s="66">
        <v>25</v>
      </c>
      <c r="E10" s="62">
        <v>15</v>
      </c>
      <c r="F10" s="67">
        <f t="shared" ref="F10" si="1">D10*E10</f>
        <v>375</v>
      </c>
      <c r="G10" s="63" t="s">
        <v>98</v>
      </c>
      <c r="H10" s="39"/>
      <c r="I10" s="39"/>
      <c r="J10" s="39"/>
      <c r="K10" s="39"/>
      <c r="L10" s="39"/>
      <c r="M10" s="39"/>
      <c r="N10" s="39"/>
      <c r="O10" s="39"/>
      <c r="P10" s="39"/>
      <c r="Q10" s="39"/>
      <c r="R10" s="39"/>
      <c r="S10" s="39"/>
      <c r="T10" s="39"/>
      <c r="U10" s="39"/>
      <c r="V10" s="39"/>
    </row>
    <row r="11" spans="1:22" ht="42" customHeight="1">
      <c r="A11" s="6">
        <v>6</v>
      </c>
      <c r="B11" s="63" t="s">
        <v>107</v>
      </c>
      <c r="C11" s="8" t="s">
        <v>94</v>
      </c>
      <c r="D11" s="19">
        <v>20</v>
      </c>
      <c r="E11" s="6">
        <v>15</v>
      </c>
      <c r="F11" s="56">
        <f t="shared" ref="F11:F12" si="2">E11*D11</f>
        <v>300</v>
      </c>
      <c r="G11" s="14"/>
      <c r="H11" s="39"/>
      <c r="I11" s="39"/>
      <c r="J11" s="39"/>
      <c r="K11" s="39"/>
      <c r="L11" s="39"/>
      <c r="M11" s="39"/>
      <c r="N11" s="39"/>
      <c r="O11" s="39"/>
      <c r="P11" s="39"/>
      <c r="Q11" s="39"/>
      <c r="R11" s="39"/>
      <c r="S11" s="39"/>
      <c r="T11" s="39"/>
      <c r="U11" s="39"/>
      <c r="V11" s="39"/>
    </row>
    <row r="12" spans="1:22" ht="42" customHeight="1">
      <c r="A12" s="6">
        <v>7</v>
      </c>
      <c r="B12" s="63" t="s">
        <v>136</v>
      </c>
      <c r="C12" s="8" t="s">
        <v>7</v>
      </c>
      <c r="D12" s="19">
        <v>1.43</v>
      </c>
      <c r="E12" s="6">
        <v>650</v>
      </c>
      <c r="F12" s="56">
        <f t="shared" si="2"/>
        <v>929.5</v>
      </c>
      <c r="G12" s="63" t="s">
        <v>137</v>
      </c>
      <c r="H12" s="39"/>
      <c r="I12" s="39"/>
      <c r="J12" s="39"/>
      <c r="K12" s="39"/>
      <c r="L12" s="39"/>
      <c r="M12" s="39"/>
      <c r="N12" s="39"/>
      <c r="O12" s="39"/>
      <c r="P12" s="39"/>
      <c r="Q12" s="39"/>
      <c r="R12" s="39"/>
      <c r="S12" s="39"/>
      <c r="T12" s="39"/>
      <c r="U12" s="39"/>
      <c r="V12" s="39"/>
    </row>
    <row r="13" spans="1:22" ht="23.1" customHeight="1">
      <c r="A13" s="6"/>
      <c r="B13" s="12"/>
      <c r="C13" s="12"/>
      <c r="D13" s="19"/>
      <c r="E13" s="13" t="s">
        <v>5</v>
      </c>
      <c r="F13" s="45">
        <f>SUM(F6:F12)</f>
        <v>6349.5</v>
      </c>
      <c r="G13" s="14"/>
      <c r="H13" s="39"/>
      <c r="I13" s="39"/>
      <c r="J13" s="39"/>
      <c r="K13" s="39"/>
      <c r="L13" s="39"/>
      <c r="M13" s="39"/>
      <c r="N13" s="39"/>
      <c r="O13" s="39"/>
      <c r="P13" s="39"/>
      <c r="Q13" s="39"/>
      <c r="R13" s="39"/>
      <c r="S13" s="39"/>
      <c r="T13" s="39"/>
      <c r="U13" s="39"/>
      <c r="V13" s="39"/>
    </row>
    <row r="14" spans="1:22" ht="29.25" customHeight="1">
      <c r="A14" s="71" t="s">
        <v>58</v>
      </c>
      <c r="B14" s="104" t="s">
        <v>108</v>
      </c>
      <c r="C14" s="91"/>
      <c r="D14" s="91"/>
      <c r="E14" s="91"/>
      <c r="F14" s="91"/>
      <c r="G14" s="92"/>
      <c r="H14" s="39"/>
      <c r="I14" s="39"/>
      <c r="J14" s="39"/>
      <c r="K14" s="39"/>
      <c r="L14" s="39"/>
      <c r="M14" s="39"/>
      <c r="N14" s="39"/>
      <c r="O14" s="39"/>
      <c r="P14" s="39"/>
      <c r="Q14" s="39"/>
      <c r="R14" s="39"/>
      <c r="S14" s="39"/>
      <c r="T14" s="39"/>
      <c r="U14" s="39"/>
      <c r="V14" s="39"/>
    </row>
    <row r="15" spans="1:22" ht="56.25">
      <c r="A15" s="6">
        <v>1</v>
      </c>
      <c r="B15" s="12" t="s">
        <v>46</v>
      </c>
      <c r="C15" s="8" t="s">
        <v>7</v>
      </c>
      <c r="D15" s="19">
        <f>D16</f>
        <v>3.7</v>
      </c>
      <c r="E15" s="6">
        <v>25</v>
      </c>
      <c r="F15" s="56">
        <f>D15*E15</f>
        <v>92.5</v>
      </c>
      <c r="G15" s="63" t="s">
        <v>127</v>
      </c>
      <c r="H15" s="39"/>
      <c r="I15" s="39"/>
      <c r="J15" s="39"/>
      <c r="K15" s="39"/>
      <c r="L15" s="39"/>
      <c r="M15" s="39"/>
      <c r="N15" s="39"/>
      <c r="O15" s="39"/>
      <c r="P15" s="39"/>
      <c r="Q15" s="39"/>
      <c r="R15" s="39"/>
      <c r="S15" s="39"/>
      <c r="T15" s="39"/>
      <c r="U15" s="39"/>
      <c r="V15" s="39"/>
    </row>
    <row r="16" spans="1:22" ht="75">
      <c r="A16" s="6">
        <v>2</v>
      </c>
      <c r="B16" s="65" t="s">
        <v>66</v>
      </c>
      <c r="C16" s="8" t="s">
        <v>7</v>
      </c>
      <c r="D16" s="19">
        <v>3.7</v>
      </c>
      <c r="E16" s="6">
        <v>50</v>
      </c>
      <c r="F16" s="56">
        <f>D16*E16</f>
        <v>185</v>
      </c>
      <c r="G16" s="63" t="s">
        <v>67</v>
      </c>
      <c r="H16" s="39"/>
      <c r="I16" s="39"/>
      <c r="J16" s="39"/>
      <c r="K16" s="39"/>
      <c r="L16" s="39"/>
      <c r="M16" s="39"/>
      <c r="N16" s="39"/>
      <c r="O16" s="39"/>
      <c r="P16" s="39"/>
      <c r="Q16" s="39"/>
      <c r="R16" s="39"/>
      <c r="S16" s="39"/>
      <c r="T16" s="39"/>
      <c r="U16" s="39"/>
      <c r="V16" s="39"/>
    </row>
    <row r="17" spans="1:22" ht="23.1" customHeight="1">
      <c r="A17" s="6"/>
      <c r="B17" s="22"/>
      <c r="C17" s="8"/>
      <c r="D17" s="19"/>
      <c r="E17" s="13" t="s">
        <v>5</v>
      </c>
      <c r="F17" s="45">
        <f>SUM(F15:F16)</f>
        <v>277.5</v>
      </c>
      <c r="G17" s="34"/>
      <c r="H17" s="39"/>
      <c r="I17" s="39"/>
      <c r="J17" s="39"/>
      <c r="K17" s="39"/>
      <c r="L17" s="39"/>
      <c r="M17" s="39"/>
      <c r="N17" s="39"/>
      <c r="O17" s="39"/>
      <c r="P17" s="39"/>
      <c r="Q17" s="39"/>
      <c r="R17" s="39"/>
      <c r="S17" s="39"/>
      <c r="T17" s="39"/>
      <c r="U17" s="39"/>
      <c r="V17" s="39"/>
    </row>
    <row r="18" spans="1:22" ht="26.1" customHeight="1">
      <c r="A18" s="71" t="s">
        <v>35</v>
      </c>
      <c r="B18" s="90" t="s">
        <v>28</v>
      </c>
      <c r="C18" s="91"/>
      <c r="D18" s="91"/>
      <c r="E18" s="91"/>
      <c r="F18" s="91"/>
      <c r="G18" s="92"/>
      <c r="H18" s="39"/>
      <c r="I18" s="39"/>
      <c r="J18" s="39"/>
      <c r="K18" s="39"/>
      <c r="L18" s="39"/>
      <c r="M18" s="39"/>
      <c r="N18" s="39"/>
      <c r="O18" s="39"/>
      <c r="P18" s="39"/>
      <c r="Q18" s="39"/>
      <c r="R18" s="39"/>
      <c r="S18" s="39"/>
      <c r="T18" s="39"/>
      <c r="U18" s="39"/>
      <c r="V18" s="39"/>
    </row>
    <row r="19" spans="1:22" ht="56.25">
      <c r="A19" s="6">
        <v>1</v>
      </c>
      <c r="B19" s="12" t="s">
        <v>53</v>
      </c>
      <c r="C19" s="8" t="s">
        <v>7</v>
      </c>
      <c r="D19" s="19">
        <f>D23*2.8</f>
        <v>37.799999999999997</v>
      </c>
      <c r="E19" s="6">
        <v>25</v>
      </c>
      <c r="F19" s="56">
        <f>D19*E19</f>
        <v>944.99999999999989</v>
      </c>
      <c r="G19" s="63" t="s">
        <v>127</v>
      </c>
      <c r="H19" s="39"/>
      <c r="I19" s="39"/>
      <c r="J19" s="39"/>
      <c r="K19" s="39"/>
      <c r="L19" s="39"/>
      <c r="M19" s="39"/>
      <c r="N19" s="39"/>
      <c r="O19" s="39"/>
      <c r="P19" s="39"/>
      <c r="Q19" s="39"/>
      <c r="R19" s="39"/>
      <c r="S19" s="39"/>
      <c r="T19" s="39"/>
      <c r="U19" s="39"/>
      <c r="V19" s="39"/>
    </row>
    <row r="20" spans="1:22" ht="56.25">
      <c r="A20" s="6">
        <v>2</v>
      </c>
      <c r="B20" s="12" t="s">
        <v>46</v>
      </c>
      <c r="C20" s="8" t="s">
        <v>7</v>
      </c>
      <c r="D20" s="19">
        <f>D21</f>
        <v>11.3</v>
      </c>
      <c r="E20" s="6">
        <v>25</v>
      </c>
      <c r="F20" s="56">
        <f>D20*E20</f>
        <v>282.5</v>
      </c>
      <c r="G20" s="63" t="s">
        <v>127</v>
      </c>
      <c r="H20" s="39"/>
      <c r="I20" s="39"/>
      <c r="J20" s="39"/>
      <c r="K20" s="39"/>
      <c r="L20" s="39"/>
      <c r="M20" s="39"/>
      <c r="N20" s="39"/>
      <c r="O20" s="39"/>
      <c r="P20" s="39"/>
      <c r="Q20" s="39"/>
      <c r="R20" s="39"/>
      <c r="S20" s="39"/>
      <c r="T20" s="39"/>
      <c r="U20" s="39"/>
      <c r="V20" s="39"/>
    </row>
    <row r="21" spans="1:22" ht="75">
      <c r="A21" s="6">
        <v>3</v>
      </c>
      <c r="B21" s="65" t="s">
        <v>66</v>
      </c>
      <c r="C21" s="8" t="s">
        <v>75</v>
      </c>
      <c r="D21" s="66">
        <v>11.3</v>
      </c>
      <c r="E21" s="62">
        <v>50</v>
      </c>
      <c r="F21" s="67">
        <f>D21*E21</f>
        <v>565</v>
      </c>
      <c r="G21" s="63" t="s">
        <v>69</v>
      </c>
      <c r="H21" s="39"/>
      <c r="I21" s="39"/>
      <c r="J21" s="39"/>
      <c r="K21" s="39"/>
      <c r="L21" s="39"/>
      <c r="M21" s="39"/>
      <c r="N21" s="39"/>
      <c r="O21" s="39"/>
      <c r="P21" s="39"/>
      <c r="Q21" s="39"/>
      <c r="R21" s="39"/>
      <c r="S21" s="39"/>
      <c r="T21" s="39"/>
      <c r="U21" s="39"/>
      <c r="V21" s="39"/>
    </row>
    <row r="22" spans="1:22" ht="37.5">
      <c r="A22" s="6">
        <v>4</v>
      </c>
      <c r="B22" s="65" t="s">
        <v>93</v>
      </c>
      <c r="C22" s="8" t="s">
        <v>94</v>
      </c>
      <c r="D22" s="66">
        <f>D23-1</f>
        <v>12.5</v>
      </c>
      <c r="E22" s="62">
        <v>15</v>
      </c>
      <c r="F22" s="67">
        <f t="shared" ref="F22:F24" si="3">D22*E22</f>
        <v>187.5</v>
      </c>
      <c r="G22" s="63" t="s">
        <v>99</v>
      </c>
      <c r="H22" s="39"/>
      <c r="I22" s="39"/>
      <c r="J22" s="39"/>
      <c r="K22" s="39"/>
      <c r="L22" s="39"/>
      <c r="M22" s="39"/>
      <c r="N22" s="39"/>
      <c r="O22" s="39"/>
      <c r="P22" s="39"/>
      <c r="Q22" s="39"/>
      <c r="R22" s="39"/>
      <c r="S22" s="39"/>
      <c r="T22" s="39"/>
      <c r="U22" s="39"/>
      <c r="V22" s="39"/>
    </row>
    <row r="23" spans="1:22" ht="34.5" customHeight="1">
      <c r="A23" s="6">
        <v>5</v>
      </c>
      <c r="B23" s="65" t="s">
        <v>64</v>
      </c>
      <c r="C23" s="8" t="s">
        <v>34</v>
      </c>
      <c r="D23" s="10">
        <v>13.5</v>
      </c>
      <c r="E23" s="7">
        <v>15</v>
      </c>
      <c r="F23" s="67">
        <f t="shared" si="3"/>
        <v>202.5</v>
      </c>
      <c r="G23" s="14"/>
      <c r="H23" s="39"/>
      <c r="I23" s="39"/>
      <c r="J23" s="39"/>
      <c r="K23" s="39"/>
      <c r="L23" s="39"/>
      <c r="M23" s="39"/>
      <c r="N23" s="39"/>
      <c r="O23" s="39"/>
      <c r="P23" s="39"/>
      <c r="Q23" s="39"/>
      <c r="R23" s="39"/>
      <c r="S23" s="39"/>
      <c r="T23" s="39"/>
      <c r="U23" s="39"/>
      <c r="V23" s="39"/>
    </row>
    <row r="24" spans="1:22" ht="34.5" customHeight="1">
      <c r="A24" s="6">
        <v>6</v>
      </c>
      <c r="B24" s="65" t="s">
        <v>128</v>
      </c>
      <c r="C24" s="8" t="s">
        <v>75</v>
      </c>
      <c r="D24" s="10">
        <v>5.46</v>
      </c>
      <c r="E24" s="7">
        <v>650</v>
      </c>
      <c r="F24" s="67">
        <f t="shared" si="3"/>
        <v>3549</v>
      </c>
      <c r="G24" s="14" t="s">
        <v>143</v>
      </c>
      <c r="H24" s="39"/>
      <c r="I24" s="39"/>
      <c r="J24" s="39"/>
      <c r="K24" s="39"/>
      <c r="L24" s="39"/>
      <c r="M24" s="39"/>
      <c r="N24" s="39"/>
      <c r="O24" s="39"/>
      <c r="P24" s="39"/>
      <c r="Q24" s="39"/>
      <c r="R24" s="39"/>
      <c r="S24" s="39"/>
      <c r="T24" s="39"/>
      <c r="U24" s="39"/>
      <c r="V24" s="39"/>
    </row>
    <row r="25" spans="1:22" ht="23.1" customHeight="1">
      <c r="A25" s="6"/>
      <c r="B25" s="22"/>
      <c r="C25" s="8"/>
      <c r="D25" s="19"/>
      <c r="E25" s="13" t="s">
        <v>5</v>
      </c>
      <c r="F25" s="45">
        <f>SUM(F19:F24)</f>
        <v>5731.5</v>
      </c>
      <c r="G25" s="34"/>
      <c r="H25" s="39"/>
      <c r="I25" s="39"/>
      <c r="J25" s="39"/>
      <c r="K25" s="39"/>
      <c r="L25" s="39"/>
      <c r="M25" s="39"/>
      <c r="N25" s="39"/>
      <c r="O25" s="39"/>
      <c r="P25" s="39"/>
      <c r="Q25" s="39"/>
      <c r="R25" s="39"/>
      <c r="S25" s="39"/>
      <c r="T25" s="39"/>
      <c r="U25" s="39"/>
      <c r="V25" s="39"/>
    </row>
    <row r="26" spans="1:22" ht="29.25" customHeight="1">
      <c r="A26" s="71" t="s">
        <v>145</v>
      </c>
      <c r="B26" s="104" t="s">
        <v>56</v>
      </c>
      <c r="C26" s="91"/>
      <c r="D26" s="91"/>
      <c r="E26" s="91"/>
      <c r="F26" s="91"/>
      <c r="G26" s="92"/>
      <c r="H26" s="39"/>
      <c r="I26" s="39"/>
      <c r="J26" s="39"/>
      <c r="K26" s="39"/>
      <c r="L26" s="39"/>
      <c r="M26" s="39"/>
      <c r="N26" s="39"/>
      <c r="O26" s="39"/>
      <c r="P26" s="39"/>
      <c r="Q26" s="39"/>
      <c r="R26" s="39"/>
      <c r="S26" s="39"/>
      <c r="T26" s="39"/>
      <c r="U26" s="39"/>
      <c r="V26" s="39"/>
    </row>
    <row r="27" spans="1:22" ht="56.25">
      <c r="A27" s="6">
        <v>1</v>
      </c>
      <c r="B27" s="12" t="s">
        <v>53</v>
      </c>
      <c r="C27" s="8" t="s">
        <v>7</v>
      </c>
      <c r="D27" s="19">
        <f>D31*2.8</f>
        <v>31.64</v>
      </c>
      <c r="E27" s="6">
        <v>25</v>
      </c>
      <c r="F27" s="56">
        <f>D27*E27</f>
        <v>791</v>
      </c>
      <c r="G27" s="63" t="s">
        <v>127</v>
      </c>
      <c r="H27" s="39"/>
      <c r="I27" s="39"/>
      <c r="J27" s="39"/>
      <c r="K27" s="39"/>
      <c r="L27" s="39"/>
      <c r="M27" s="39"/>
      <c r="N27" s="39"/>
      <c r="O27" s="39"/>
      <c r="P27" s="39"/>
      <c r="Q27" s="39"/>
      <c r="R27" s="39"/>
      <c r="S27" s="39"/>
      <c r="T27" s="39"/>
      <c r="U27" s="39"/>
      <c r="V27" s="39"/>
    </row>
    <row r="28" spans="1:22" ht="56.25">
      <c r="A28" s="6">
        <v>2</v>
      </c>
      <c r="B28" s="12" t="s">
        <v>46</v>
      </c>
      <c r="C28" s="8" t="s">
        <v>7</v>
      </c>
      <c r="D28" s="19">
        <f>D29</f>
        <v>8.6</v>
      </c>
      <c r="E28" s="6">
        <v>25</v>
      </c>
      <c r="F28" s="56">
        <f>D28*E28</f>
        <v>215</v>
      </c>
      <c r="G28" s="63" t="s">
        <v>127</v>
      </c>
      <c r="H28" s="39"/>
      <c r="I28" s="39"/>
      <c r="J28" s="39"/>
      <c r="K28" s="39"/>
      <c r="L28" s="39"/>
      <c r="M28" s="39"/>
      <c r="N28" s="39"/>
      <c r="O28" s="39"/>
      <c r="P28" s="39"/>
      <c r="Q28" s="39"/>
      <c r="R28" s="39"/>
      <c r="S28" s="39"/>
      <c r="T28" s="39"/>
      <c r="U28" s="39"/>
      <c r="V28" s="39"/>
    </row>
    <row r="29" spans="1:22" ht="75">
      <c r="A29" s="6">
        <v>3</v>
      </c>
      <c r="B29" s="65" t="s">
        <v>66</v>
      </c>
      <c r="C29" s="8" t="s">
        <v>75</v>
      </c>
      <c r="D29" s="66">
        <v>8.6</v>
      </c>
      <c r="E29" s="62">
        <v>50</v>
      </c>
      <c r="F29" s="67">
        <f>D29*E29</f>
        <v>430</v>
      </c>
      <c r="G29" s="63" t="s">
        <v>69</v>
      </c>
      <c r="H29" s="39"/>
      <c r="I29" s="39"/>
      <c r="J29" s="39"/>
      <c r="K29" s="39"/>
      <c r="L29" s="39"/>
      <c r="M29" s="39"/>
      <c r="N29" s="39"/>
      <c r="O29" s="39"/>
      <c r="P29" s="39"/>
      <c r="Q29" s="39"/>
      <c r="R29" s="39"/>
      <c r="S29" s="39"/>
      <c r="T29" s="39"/>
      <c r="U29" s="39"/>
      <c r="V29" s="39"/>
    </row>
    <row r="30" spans="1:22" ht="37.5">
      <c r="A30" s="6">
        <v>4</v>
      </c>
      <c r="B30" s="65" t="s">
        <v>93</v>
      </c>
      <c r="C30" s="8" t="s">
        <v>94</v>
      </c>
      <c r="D30" s="66">
        <f>D31-1</f>
        <v>10.3</v>
      </c>
      <c r="E30" s="62">
        <v>15</v>
      </c>
      <c r="F30" s="67">
        <f t="shared" ref="F30" si="4">D30*E30</f>
        <v>154.5</v>
      </c>
      <c r="G30" s="63" t="s">
        <v>98</v>
      </c>
      <c r="H30" s="39"/>
      <c r="I30" s="39"/>
      <c r="J30" s="39"/>
      <c r="K30" s="39"/>
      <c r="L30" s="39"/>
      <c r="M30" s="39"/>
      <c r="N30" s="39"/>
      <c r="O30" s="39"/>
      <c r="P30" s="39"/>
      <c r="Q30" s="39"/>
      <c r="R30" s="39"/>
      <c r="S30" s="39"/>
      <c r="T30" s="39"/>
      <c r="U30" s="39"/>
      <c r="V30" s="39"/>
    </row>
    <row r="31" spans="1:22" ht="33.75" customHeight="1">
      <c r="A31" s="6">
        <v>5</v>
      </c>
      <c r="B31" s="65" t="s">
        <v>65</v>
      </c>
      <c r="C31" s="8" t="s">
        <v>34</v>
      </c>
      <c r="D31" s="10">
        <v>11.3</v>
      </c>
      <c r="E31" s="7">
        <v>15</v>
      </c>
      <c r="F31" s="44">
        <f>E31*D31</f>
        <v>169.5</v>
      </c>
      <c r="G31" s="70"/>
      <c r="H31" s="39"/>
      <c r="I31" s="39"/>
      <c r="J31" s="39"/>
      <c r="K31" s="39"/>
      <c r="L31" s="39"/>
      <c r="M31" s="39"/>
      <c r="N31" s="39"/>
      <c r="O31" s="39"/>
      <c r="P31" s="39"/>
      <c r="Q31" s="39"/>
      <c r="R31" s="39"/>
      <c r="S31" s="39"/>
      <c r="T31" s="39"/>
      <c r="U31" s="39"/>
      <c r="V31" s="39"/>
    </row>
    <row r="32" spans="1:22" ht="34.5" customHeight="1">
      <c r="A32" s="6">
        <v>6</v>
      </c>
      <c r="B32" s="65" t="s">
        <v>128</v>
      </c>
      <c r="C32" s="8" t="s">
        <v>75</v>
      </c>
      <c r="D32" s="10">
        <v>4.16</v>
      </c>
      <c r="E32" s="7">
        <v>650</v>
      </c>
      <c r="F32" s="67">
        <f t="shared" ref="F32" si="5">D32*E32</f>
        <v>2704</v>
      </c>
      <c r="G32" s="14" t="s">
        <v>144</v>
      </c>
      <c r="H32" s="39"/>
      <c r="I32" s="39"/>
      <c r="J32" s="39"/>
      <c r="K32" s="39"/>
      <c r="L32" s="39"/>
      <c r="M32" s="39"/>
      <c r="N32" s="39"/>
      <c r="O32" s="39"/>
      <c r="P32" s="39"/>
      <c r="Q32" s="39"/>
      <c r="R32" s="39"/>
      <c r="S32" s="39"/>
      <c r="T32" s="39"/>
      <c r="U32" s="39"/>
      <c r="V32" s="39"/>
    </row>
    <row r="33" spans="1:22" ht="23.1" customHeight="1">
      <c r="A33" s="6"/>
      <c r="B33" s="22"/>
      <c r="C33" s="8"/>
      <c r="D33" s="19"/>
      <c r="E33" s="13" t="s">
        <v>5</v>
      </c>
      <c r="F33" s="45">
        <f>SUM(F27:F32)</f>
        <v>4464</v>
      </c>
      <c r="G33" s="34"/>
      <c r="H33" s="39"/>
      <c r="I33" s="39"/>
      <c r="J33" s="39"/>
      <c r="K33" s="39"/>
      <c r="L33" s="39"/>
      <c r="M33" s="39"/>
      <c r="N33" s="39"/>
      <c r="O33" s="39"/>
      <c r="P33" s="39"/>
      <c r="Q33" s="39"/>
      <c r="R33" s="39"/>
      <c r="S33" s="39"/>
      <c r="T33" s="39"/>
      <c r="U33" s="39"/>
      <c r="V33" s="39"/>
    </row>
    <row r="34" spans="1:22" ht="29.25" customHeight="1">
      <c r="A34" s="71" t="s">
        <v>55</v>
      </c>
      <c r="B34" s="104" t="s">
        <v>60</v>
      </c>
      <c r="C34" s="91"/>
      <c r="D34" s="91"/>
      <c r="E34" s="91"/>
      <c r="F34" s="91"/>
      <c r="G34" s="92"/>
      <c r="H34" s="39"/>
      <c r="I34" s="39"/>
      <c r="J34" s="39"/>
      <c r="K34" s="39"/>
      <c r="L34" s="39"/>
      <c r="M34" s="39"/>
      <c r="N34" s="39"/>
      <c r="O34" s="39"/>
      <c r="P34" s="39"/>
      <c r="Q34" s="39"/>
      <c r="R34" s="39"/>
      <c r="S34" s="39"/>
      <c r="T34" s="39"/>
      <c r="U34" s="39"/>
      <c r="V34" s="39"/>
    </row>
    <row r="35" spans="1:22" ht="56.25">
      <c r="A35" s="6">
        <v>1</v>
      </c>
      <c r="B35" s="12" t="s">
        <v>53</v>
      </c>
      <c r="C35" s="8" t="s">
        <v>7</v>
      </c>
      <c r="D35" s="19">
        <f>D39*2.8</f>
        <v>30.799999999999997</v>
      </c>
      <c r="E35" s="6">
        <v>25</v>
      </c>
      <c r="F35" s="56">
        <f>D35*E35</f>
        <v>769.99999999999989</v>
      </c>
      <c r="G35" s="63" t="s">
        <v>127</v>
      </c>
      <c r="H35" s="39"/>
      <c r="I35" s="39"/>
      <c r="J35" s="39"/>
      <c r="K35" s="39"/>
      <c r="L35" s="39"/>
      <c r="M35" s="39"/>
      <c r="N35" s="39"/>
      <c r="O35" s="39"/>
      <c r="P35" s="39"/>
      <c r="Q35" s="39"/>
      <c r="R35" s="39"/>
      <c r="S35" s="39"/>
      <c r="T35" s="39"/>
      <c r="U35" s="39"/>
      <c r="V35" s="39"/>
    </row>
    <row r="36" spans="1:22" ht="56.25">
      <c r="A36" s="6">
        <v>2</v>
      </c>
      <c r="B36" s="12" t="s">
        <v>46</v>
      </c>
      <c r="C36" s="8" t="s">
        <v>7</v>
      </c>
      <c r="D36" s="19">
        <f>D37</f>
        <v>7.6</v>
      </c>
      <c r="E36" s="6">
        <v>25</v>
      </c>
      <c r="F36" s="56">
        <f>D36*E36</f>
        <v>190</v>
      </c>
      <c r="G36" s="63" t="s">
        <v>127</v>
      </c>
      <c r="H36" s="39"/>
      <c r="I36" s="39"/>
      <c r="J36" s="39"/>
      <c r="K36" s="39"/>
      <c r="L36" s="39"/>
      <c r="M36" s="39"/>
      <c r="N36" s="39"/>
      <c r="O36" s="39"/>
      <c r="P36" s="39"/>
      <c r="Q36" s="39"/>
      <c r="R36" s="39"/>
      <c r="S36" s="39"/>
      <c r="T36" s="39"/>
      <c r="U36" s="39"/>
      <c r="V36" s="39"/>
    </row>
    <row r="37" spans="1:22" ht="75">
      <c r="A37" s="6">
        <v>3</v>
      </c>
      <c r="B37" s="65" t="s">
        <v>66</v>
      </c>
      <c r="C37" s="8" t="s">
        <v>75</v>
      </c>
      <c r="D37" s="66">
        <v>7.6</v>
      </c>
      <c r="E37" s="62">
        <v>50</v>
      </c>
      <c r="F37" s="67">
        <f>D37*E37</f>
        <v>380</v>
      </c>
      <c r="G37" s="63" t="s">
        <v>69</v>
      </c>
      <c r="H37" s="39"/>
      <c r="I37" s="39"/>
      <c r="J37" s="39"/>
      <c r="K37" s="39"/>
      <c r="L37" s="39"/>
      <c r="M37" s="39"/>
      <c r="N37" s="39"/>
      <c r="O37" s="39"/>
      <c r="P37" s="39"/>
      <c r="Q37" s="39"/>
      <c r="R37" s="39"/>
      <c r="S37" s="39"/>
      <c r="T37" s="39"/>
      <c r="U37" s="39"/>
      <c r="V37" s="39"/>
    </row>
    <row r="38" spans="1:22" ht="30.75" customHeight="1">
      <c r="A38" s="6">
        <v>4</v>
      </c>
      <c r="B38" s="65" t="s">
        <v>93</v>
      </c>
      <c r="C38" s="8" t="s">
        <v>33</v>
      </c>
      <c r="D38" s="66">
        <f>D39-1</f>
        <v>10</v>
      </c>
      <c r="E38" s="62">
        <v>15</v>
      </c>
      <c r="F38" s="67">
        <f t="shared" ref="F38" si="6">D38*E38</f>
        <v>150</v>
      </c>
      <c r="G38" s="63"/>
      <c r="H38" s="39"/>
      <c r="I38" s="39"/>
      <c r="J38" s="39"/>
      <c r="K38" s="39"/>
      <c r="L38" s="39"/>
      <c r="M38" s="39"/>
      <c r="N38" s="39"/>
      <c r="O38" s="39"/>
      <c r="P38" s="39"/>
      <c r="Q38" s="39"/>
      <c r="R38" s="39"/>
      <c r="S38" s="39"/>
      <c r="T38" s="39"/>
      <c r="U38" s="39"/>
      <c r="V38" s="39"/>
    </row>
    <row r="39" spans="1:22" ht="37.5" customHeight="1">
      <c r="A39" s="6">
        <v>5</v>
      </c>
      <c r="B39" s="65" t="s">
        <v>65</v>
      </c>
      <c r="C39" s="8" t="s">
        <v>33</v>
      </c>
      <c r="D39" s="10">
        <v>11</v>
      </c>
      <c r="E39" s="7">
        <v>15</v>
      </c>
      <c r="F39" s="44">
        <f>E39*D39</f>
        <v>165</v>
      </c>
      <c r="G39" s="70"/>
      <c r="H39" s="39"/>
      <c r="I39" s="39"/>
      <c r="J39" s="39"/>
      <c r="K39" s="39"/>
      <c r="L39" s="39"/>
      <c r="M39" s="39"/>
      <c r="N39" s="39"/>
      <c r="O39" s="39"/>
      <c r="P39" s="39"/>
      <c r="Q39" s="39"/>
      <c r="R39" s="39"/>
      <c r="S39" s="39"/>
      <c r="T39" s="39"/>
      <c r="U39" s="39"/>
      <c r="V39" s="39"/>
    </row>
    <row r="40" spans="1:22" ht="23.1" customHeight="1">
      <c r="A40" s="6"/>
      <c r="B40" s="22"/>
      <c r="C40" s="8"/>
      <c r="D40" s="19"/>
      <c r="E40" s="13" t="s">
        <v>5</v>
      </c>
      <c r="F40" s="45">
        <f>SUM(F35:F39)</f>
        <v>1655</v>
      </c>
      <c r="G40" s="34"/>
      <c r="H40" s="39"/>
      <c r="I40" s="39"/>
      <c r="J40" s="39"/>
      <c r="K40" s="39"/>
      <c r="L40" s="39"/>
      <c r="M40" s="39"/>
      <c r="N40" s="39"/>
      <c r="O40" s="39"/>
      <c r="P40" s="39"/>
      <c r="Q40" s="39"/>
      <c r="R40" s="39"/>
      <c r="S40" s="39"/>
      <c r="T40" s="39"/>
      <c r="U40" s="39"/>
      <c r="V40" s="39"/>
    </row>
    <row r="41" spans="1:22" s="69" customFormat="1" ht="26.1" customHeight="1">
      <c r="A41" s="71" t="s">
        <v>57</v>
      </c>
      <c r="B41" s="104" t="s">
        <v>47</v>
      </c>
      <c r="C41" s="105"/>
      <c r="D41" s="105"/>
      <c r="E41" s="105"/>
      <c r="F41" s="105"/>
      <c r="G41" s="106"/>
    </row>
    <row r="42" spans="1:22" s="69" customFormat="1" ht="79.5" customHeight="1">
      <c r="A42" s="64">
        <v>1</v>
      </c>
      <c r="B42" s="65" t="s">
        <v>68</v>
      </c>
      <c r="C42" s="8" t="s">
        <v>75</v>
      </c>
      <c r="D42" s="66">
        <v>4.2</v>
      </c>
      <c r="E42" s="62">
        <v>50</v>
      </c>
      <c r="F42" s="67">
        <f>D42*E42</f>
        <v>210</v>
      </c>
      <c r="G42" s="63" t="s">
        <v>69</v>
      </c>
      <c r="H42" s="68"/>
      <c r="I42" s="68"/>
      <c r="J42" s="68"/>
      <c r="K42" s="68"/>
      <c r="L42" s="68"/>
      <c r="M42" s="68"/>
      <c r="N42" s="68"/>
      <c r="O42" s="68"/>
      <c r="P42" s="68"/>
      <c r="Q42" s="68"/>
      <c r="R42" s="68"/>
      <c r="S42" s="68"/>
      <c r="T42" s="68"/>
      <c r="U42" s="68"/>
      <c r="V42" s="68"/>
    </row>
    <row r="43" spans="1:22" s="69" customFormat="1" ht="75">
      <c r="A43" s="64">
        <v>2</v>
      </c>
      <c r="B43" s="80" t="s">
        <v>70</v>
      </c>
      <c r="C43" s="8" t="s">
        <v>75</v>
      </c>
      <c r="D43" s="66">
        <v>23</v>
      </c>
      <c r="E43" s="62">
        <v>50</v>
      </c>
      <c r="F43" s="67">
        <f>D43*E43</f>
        <v>1150</v>
      </c>
      <c r="G43" s="63" t="s">
        <v>71</v>
      </c>
      <c r="H43" s="68"/>
      <c r="I43" s="68"/>
      <c r="J43" s="68"/>
      <c r="K43" s="68"/>
      <c r="L43" s="68"/>
      <c r="M43" s="68"/>
      <c r="N43" s="68"/>
      <c r="O43" s="68"/>
      <c r="P43" s="68"/>
      <c r="Q43" s="68"/>
      <c r="R43" s="68"/>
      <c r="S43" s="68"/>
      <c r="T43" s="68"/>
      <c r="U43" s="68"/>
      <c r="V43" s="68"/>
    </row>
    <row r="44" spans="1:22" s="69" customFormat="1" ht="41.25" customHeight="1">
      <c r="A44" s="64">
        <v>3</v>
      </c>
      <c r="B44" s="72" t="s">
        <v>72</v>
      </c>
      <c r="C44" s="62" t="s">
        <v>76</v>
      </c>
      <c r="D44" s="66">
        <v>1</v>
      </c>
      <c r="E44" s="62">
        <v>300</v>
      </c>
      <c r="F44" s="67">
        <f>D44*E44</f>
        <v>300</v>
      </c>
      <c r="G44" s="63" t="s">
        <v>74</v>
      </c>
      <c r="H44" s="68"/>
      <c r="I44" s="68"/>
      <c r="J44" s="68"/>
      <c r="K44" s="68"/>
      <c r="L44" s="68"/>
      <c r="M44" s="68"/>
      <c r="N44" s="68"/>
      <c r="O44" s="68"/>
      <c r="P44" s="68"/>
      <c r="Q44" s="68"/>
      <c r="R44" s="68"/>
      <c r="S44" s="68"/>
      <c r="T44" s="68"/>
      <c r="U44" s="68"/>
      <c r="V44" s="68"/>
    </row>
    <row r="45" spans="1:22" ht="31.5" customHeight="1">
      <c r="A45" s="64">
        <v>4</v>
      </c>
      <c r="B45" s="12" t="s">
        <v>51</v>
      </c>
      <c r="C45" s="62" t="s">
        <v>63</v>
      </c>
      <c r="D45" s="19">
        <v>1</v>
      </c>
      <c r="E45" s="7">
        <v>700</v>
      </c>
      <c r="F45" s="44">
        <f t="shared" ref="F45:F46" si="7">D45*E45</f>
        <v>700</v>
      </c>
      <c r="G45" s="63"/>
      <c r="H45" s="39"/>
      <c r="I45" s="39"/>
    </row>
    <row r="46" spans="1:22" ht="31.5" customHeight="1">
      <c r="A46" s="64">
        <v>5</v>
      </c>
      <c r="B46" s="12" t="s">
        <v>123</v>
      </c>
      <c r="C46" s="62" t="s">
        <v>63</v>
      </c>
      <c r="D46" s="19">
        <v>1</v>
      </c>
      <c r="E46" s="7">
        <v>150</v>
      </c>
      <c r="F46" s="44">
        <f t="shared" si="7"/>
        <v>150</v>
      </c>
      <c r="G46" s="63"/>
      <c r="H46" s="39"/>
      <c r="I46" s="39"/>
    </row>
    <row r="47" spans="1:22" s="69" customFormat="1" ht="23.1" customHeight="1">
      <c r="A47" s="64"/>
      <c r="B47" s="22"/>
      <c r="C47" s="8"/>
      <c r="D47" s="73"/>
      <c r="E47" s="74" t="s">
        <v>5</v>
      </c>
      <c r="F47" s="75">
        <f>SUM(F42:F46)</f>
        <v>2510</v>
      </c>
      <c r="G47" s="76"/>
      <c r="H47" s="68"/>
      <c r="I47" s="68"/>
      <c r="J47" s="68"/>
      <c r="K47" s="68"/>
      <c r="L47" s="68"/>
      <c r="M47" s="68"/>
      <c r="N47" s="68"/>
      <c r="O47" s="68"/>
      <c r="P47" s="68"/>
      <c r="Q47" s="68"/>
      <c r="R47" s="68"/>
      <c r="S47" s="68"/>
      <c r="T47" s="68"/>
      <c r="U47" s="68"/>
      <c r="V47" s="68"/>
    </row>
    <row r="48" spans="1:22" ht="26.1" customHeight="1">
      <c r="A48" s="71" t="s">
        <v>48</v>
      </c>
      <c r="B48" s="90" t="s">
        <v>54</v>
      </c>
      <c r="C48" s="91"/>
      <c r="D48" s="91"/>
      <c r="E48" s="91"/>
      <c r="F48" s="91"/>
      <c r="G48" s="92"/>
    </row>
    <row r="49" spans="1:22" s="69" customFormat="1" ht="75">
      <c r="A49" s="64">
        <v>1</v>
      </c>
      <c r="B49" s="65" t="s">
        <v>68</v>
      </c>
      <c r="C49" s="8" t="s">
        <v>7</v>
      </c>
      <c r="D49" s="66">
        <v>4.3</v>
      </c>
      <c r="E49" s="62">
        <v>50</v>
      </c>
      <c r="F49" s="67">
        <f t="shared" ref="F49:F50" si="8">D49*E49</f>
        <v>215</v>
      </c>
      <c r="G49" s="63" t="s">
        <v>69</v>
      </c>
      <c r="H49" s="68"/>
      <c r="I49" s="68"/>
      <c r="J49" s="68"/>
      <c r="K49" s="68"/>
      <c r="L49" s="68"/>
      <c r="M49" s="68"/>
      <c r="N49" s="68"/>
      <c r="O49" s="68"/>
      <c r="P49" s="68"/>
      <c r="Q49" s="68"/>
      <c r="R49" s="68"/>
      <c r="S49" s="68"/>
      <c r="T49" s="68"/>
      <c r="U49" s="68"/>
      <c r="V49" s="68"/>
    </row>
    <row r="50" spans="1:22" s="69" customFormat="1" ht="75">
      <c r="A50" s="64">
        <v>2</v>
      </c>
      <c r="B50" s="80" t="s">
        <v>70</v>
      </c>
      <c r="C50" s="8" t="s">
        <v>7</v>
      </c>
      <c r="D50" s="66">
        <v>22</v>
      </c>
      <c r="E50" s="62">
        <v>50</v>
      </c>
      <c r="F50" s="67">
        <f t="shared" si="8"/>
        <v>1100</v>
      </c>
      <c r="G50" s="63" t="s">
        <v>71</v>
      </c>
      <c r="H50" s="68"/>
      <c r="I50" s="68"/>
      <c r="J50" s="68"/>
      <c r="K50" s="68"/>
      <c r="L50" s="68"/>
      <c r="M50" s="68"/>
      <c r="N50" s="68"/>
      <c r="O50" s="68"/>
      <c r="P50" s="68"/>
      <c r="Q50" s="68"/>
      <c r="R50" s="68"/>
      <c r="S50" s="68"/>
      <c r="T50" s="68"/>
      <c r="U50" s="68"/>
      <c r="V50" s="68"/>
    </row>
    <row r="51" spans="1:22" s="69" customFormat="1" ht="31.5" customHeight="1">
      <c r="A51" s="64">
        <v>3</v>
      </c>
      <c r="B51" s="72" t="s">
        <v>72</v>
      </c>
      <c r="C51" s="62" t="s">
        <v>73</v>
      </c>
      <c r="D51" s="66">
        <v>1</v>
      </c>
      <c r="E51" s="62">
        <v>300</v>
      </c>
      <c r="F51" s="67">
        <f>D51*E51</f>
        <v>300</v>
      </c>
      <c r="G51" s="63" t="s">
        <v>74</v>
      </c>
      <c r="H51" s="68"/>
      <c r="I51" s="68"/>
      <c r="J51" s="68"/>
      <c r="K51" s="68"/>
      <c r="L51" s="68"/>
      <c r="M51" s="68"/>
      <c r="N51" s="68"/>
      <c r="O51" s="68"/>
      <c r="P51" s="68"/>
      <c r="Q51" s="68"/>
      <c r="R51" s="68"/>
      <c r="S51" s="68"/>
      <c r="T51" s="68"/>
      <c r="U51" s="68"/>
      <c r="V51" s="68"/>
    </row>
    <row r="52" spans="1:22" ht="28.5" customHeight="1">
      <c r="A52" s="64">
        <v>4</v>
      </c>
      <c r="B52" s="12" t="s">
        <v>27</v>
      </c>
      <c r="C52" s="8" t="s">
        <v>7</v>
      </c>
      <c r="D52" s="19">
        <v>15</v>
      </c>
      <c r="E52" s="7">
        <v>45</v>
      </c>
      <c r="F52" s="44">
        <f t="shared" ref="F52:F54" si="9">D52*E52</f>
        <v>675</v>
      </c>
      <c r="G52" s="63" t="s">
        <v>49</v>
      </c>
      <c r="H52" s="39"/>
      <c r="I52" s="39"/>
    </row>
    <row r="53" spans="1:22" ht="30.75" customHeight="1">
      <c r="A53" s="64">
        <v>5</v>
      </c>
      <c r="B53" s="12" t="s">
        <v>51</v>
      </c>
      <c r="C53" s="62" t="s">
        <v>125</v>
      </c>
      <c r="D53" s="73">
        <v>1</v>
      </c>
      <c r="E53" s="7">
        <v>700</v>
      </c>
      <c r="F53" s="44">
        <f t="shared" si="9"/>
        <v>700</v>
      </c>
      <c r="G53" s="63"/>
      <c r="H53" s="39"/>
      <c r="I53" s="39"/>
    </row>
    <row r="54" spans="1:22" ht="30.75" customHeight="1">
      <c r="A54" s="64">
        <v>6</v>
      </c>
      <c r="B54" s="12" t="s">
        <v>124</v>
      </c>
      <c r="C54" s="62" t="s">
        <v>125</v>
      </c>
      <c r="D54" s="73">
        <v>1</v>
      </c>
      <c r="E54" s="7">
        <v>150</v>
      </c>
      <c r="F54" s="44">
        <f t="shared" si="9"/>
        <v>150</v>
      </c>
      <c r="G54" s="63" t="s">
        <v>126</v>
      </c>
      <c r="H54" s="39"/>
      <c r="I54" s="39"/>
    </row>
    <row r="55" spans="1:22" ht="23.1" customHeight="1">
      <c r="A55" s="6"/>
      <c r="B55" s="22"/>
      <c r="C55" s="8"/>
      <c r="D55" s="19"/>
      <c r="E55" s="13" t="s">
        <v>5</v>
      </c>
      <c r="F55" s="45">
        <f>SUM(F49:F54)</f>
        <v>3140</v>
      </c>
      <c r="G55" s="34"/>
      <c r="H55" s="39"/>
      <c r="I55" s="39"/>
      <c r="J55" s="39"/>
      <c r="K55" s="39"/>
      <c r="L55" s="39"/>
      <c r="M55" s="39"/>
      <c r="N55" s="39"/>
      <c r="O55" s="39"/>
      <c r="P55" s="39"/>
      <c r="Q55" s="39"/>
      <c r="R55" s="39"/>
      <c r="S55" s="39"/>
      <c r="T55" s="39"/>
      <c r="U55" s="39"/>
      <c r="V55" s="39"/>
    </row>
    <row r="56" spans="1:22" ht="26.1" customHeight="1">
      <c r="A56" s="71" t="s">
        <v>62</v>
      </c>
      <c r="B56" s="90" t="s">
        <v>8</v>
      </c>
      <c r="C56" s="91"/>
      <c r="D56" s="91"/>
      <c r="E56" s="91"/>
      <c r="F56" s="91"/>
      <c r="G56" s="92"/>
      <c r="H56" s="39"/>
      <c r="I56" s="39"/>
    </row>
    <row r="57" spans="1:22" ht="37.5">
      <c r="A57" s="16">
        <v>1</v>
      </c>
      <c r="B57" s="9" t="s">
        <v>15</v>
      </c>
      <c r="C57" s="8" t="s">
        <v>4</v>
      </c>
      <c r="D57" s="25">
        <v>83.4</v>
      </c>
      <c r="E57" s="7">
        <v>25</v>
      </c>
      <c r="F57" s="88">
        <f>E57*D57+E58*D58</f>
        <v>3232.5</v>
      </c>
      <c r="G57" s="14" t="s">
        <v>59</v>
      </c>
      <c r="H57" s="39"/>
      <c r="I57" s="39"/>
    </row>
    <row r="58" spans="1:22" ht="37.5">
      <c r="A58" s="16">
        <v>2</v>
      </c>
      <c r="B58" s="9" t="s">
        <v>16</v>
      </c>
      <c r="C58" s="8" t="s">
        <v>4</v>
      </c>
      <c r="D58" s="25">
        <v>25.5</v>
      </c>
      <c r="E58" s="7">
        <v>45</v>
      </c>
      <c r="F58" s="89"/>
      <c r="G58" s="14" t="s">
        <v>61</v>
      </c>
      <c r="H58" s="39"/>
      <c r="I58" s="39"/>
    </row>
    <row r="59" spans="1:22" ht="37.5">
      <c r="A59" s="16">
        <v>3</v>
      </c>
      <c r="B59" s="9" t="s">
        <v>31</v>
      </c>
      <c r="C59" s="6" t="s">
        <v>3</v>
      </c>
      <c r="D59" s="25">
        <v>1</v>
      </c>
      <c r="E59" s="17">
        <v>300</v>
      </c>
      <c r="F59" s="46">
        <f>D59*E59</f>
        <v>300</v>
      </c>
      <c r="G59" s="14" t="s">
        <v>21</v>
      </c>
      <c r="H59" s="18"/>
      <c r="I59" s="39"/>
    </row>
    <row r="60" spans="1:22" ht="34.5" customHeight="1">
      <c r="A60" s="16">
        <v>4</v>
      </c>
      <c r="B60" s="9" t="s">
        <v>32</v>
      </c>
      <c r="C60" s="6" t="s">
        <v>3</v>
      </c>
      <c r="D60" s="59">
        <v>1</v>
      </c>
      <c r="E60" s="60">
        <v>400</v>
      </c>
      <c r="F60" s="46">
        <f t="shared" ref="F60:F64" si="10">D60*E60</f>
        <v>400</v>
      </c>
      <c r="G60" s="61" t="s">
        <v>20</v>
      </c>
      <c r="H60" s="18"/>
      <c r="I60" s="39"/>
    </row>
    <row r="61" spans="1:22" ht="31.5" customHeight="1">
      <c r="A61" s="16">
        <v>5</v>
      </c>
      <c r="B61" s="81" t="s">
        <v>92</v>
      </c>
      <c r="C61" s="58" t="s">
        <v>3</v>
      </c>
      <c r="D61" s="25">
        <v>1</v>
      </c>
      <c r="E61" s="17">
        <v>400</v>
      </c>
      <c r="F61" s="46">
        <f t="shared" si="10"/>
        <v>400</v>
      </c>
      <c r="G61" s="14" t="s">
        <v>29</v>
      </c>
      <c r="H61" s="18"/>
      <c r="I61" s="39"/>
    </row>
    <row r="62" spans="1:22" ht="31.5" customHeight="1">
      <c r="A62" s="84">
        <v>6</v>
      </c>
      <c r="B62" s="81" t="s">
        <v>105</v>
      </c>
      <c r="C62" s="83" t="s">
        <v>106</v>
      </c>
      <c r="D62" s="59">
        <v>6</v>
      </c>
      <c r="E62" s="60">
        <v>30</v>
      </c>
      <c r="F62" s="85">
        <f t="shared" si="10"/>
        <v>180</v>
      </c>
      <c r="G62" s="61"/>
      <c r="H62" s="18"/>
      <c r="I62" s="39"/>
    </row>
    <row r="63" spans="1:22" ht="31.5" customHeight="1">
      <c r="A63" s="6">
        <v>7</v>
      </c>
      <c r="B63" s="72" t="s">
        <v>121</v>
      </c>
      <c r="C63" s="64" t="s">
        <v>122</v>
      </c>
      <c r="D63" s="25">
        <v>2</v>
      </c>
      <c r="E63" s="17">
        <v>40</v>
      </c>
      <c r="F63" s="44">
        <f t="shared" si="10"/>
        <v>80</v>
      </c>
      <c r="G63" s="14"/>
      <c r="H63" s="18"/>
      <c r="I63" s="39"/>
    </row>
    <row r="64" spans="1:22" ht="31.5" customHeight="1">
      <c r="A64" s="6">
        <v>8</v>
      </c>
      <c r="B64" s="72" t="s">
        <v>138</v>
      </c>
      <c r="C64" s="64" t="s">
        <v>139</v>
      </c>
      <c r="D64" s="25">
        <v>1</v>
      </c>
      <c r="E64" s="17">
        <v>260</v>
      </c>
      <c r="F64" s="44">
        <f t="shared" si="10"/>
        <v>260</v>
      </c>
      <c r="G64" s="14"/>
      <c r="H64" s="18"/>
      <c r="I64" s="39"/>
    </row>
    <row r="65" spans="1:9" ht="23.1" customHeight="1">
      <c r="A65" s="6"/>
      <c r="B65" s="93" t="s">
        <v>9</v>
      </c>
      <c r="C65" s="94"/>
      <c r="D65" s="94"/>
      <c r="E65" s="95"/>
      <c r="F65" s="45">
        <f>SUM(F57:F64)</f>
        <v>4852.5</v>
      </c>
      <c r="G65" s="14"/>
      <c r="H65" s="18"/>
      <c r="I65" s="39"/>
    </row>
    <row r="66" spans="1:9" ht="23.1" customHeight="1">
      <c r="A66" s="11"/>
      <c r="B66" s="90" t="s">
        <v>17</v>
      </c>
      <c r="C66" s="91"/>
      <c r="D66" s="91"/>
      <c r="E66" s="92"/>
      <c r="F66" s="45">
        <f>F65+F55+F47+F40+F33+F25+F17+F13</f>
        <v>28980</v>
      </c>
      <c r="G66" s="87">
        <v>0.94</v>
      </c>
      <c r="H66" s="18"/>
      <c r="I66" s="39"/>
    </row>
    <row r="67" spans="1:9" ht="29.25" customHeight="1">
      <c r="A67" s="11"/>
      <c r="B67" s="96" t="s">
        <v>30</v>
      </c>
      <c r="C67" s="96"/>
      <c r="D67" s="96"/>
      <c r="E67" s="96"/>
      <c r="F67" s="57"/>
      <c r="G67" s="41"/>
      <c r="H67" s="18"/>
      <c r="I67" s="39"/>
    </row>
    <row r="68" spans="1:9" ht="23.1" customHeight="1">
      <c r="A68" s="11"/>
      <c r="B68" s="96" t="s">
        <v>44</v>
      </c>
      <c r="C68" s="96"/>
      <c r="D68" s="96"/>
      <c r="E68" s="96"/>
      <c r="F68" s="47"/>
      <c r="G68" s="41"/>
      <c r="H68" s="18"/>
      <c r="I68" s="39"/>
    </row>
    <row r="69" spans="1:9" ht="23.1" customHeight="1">
      <c r="A69" s="11"/>
      <c r="B69" s="96" t="s">
        <v>18</v>
      </c>
      <c r="C69" s="96"/>
      <c r="D69" s="96"/>
      <c r="E69" s="96"/>
      <c r="F69" s="47"/>
      <c r="G69" s="41"/>
      <c r="H69" s="39"/>
      <c r="I69" s="39"/>
    </row>
    <row r="70" spans="1:9" ht="23.1" customHeight="1">
      <c r="A70" s="11"/>
      <c r="B70" s="96" t="s">
        <v>19</v>
      </c>
      <c r="C70" s="96"/>
      <c r="D70" s="96"/>
      <c r="E70" s="96"/>
      <c r="F70" s="47"/>
      <c r="G70" s="41"/>
    </row>
    <row r="71" spans="1:9" ht="23.1" customHeight="1">
      <c r="A71" s="11"/>
      <c r="B71" s="96" t="s">
        <v>50</v>
      </c>
      <c r="C71" s="96"/>
      <c r="D71" s="96"/>
      <c r="E71" s="96"/>
      <c r="F71" s="57"/>
      <c r="G71" s="41"/>
    </row>
    <row r="72" spans="1:9" ht="23.1" customHeight="1">
      <c r="A72" s="11"/>
      <c r="B72" s="90" t="s">
        <v>22</v>
      </c>
      <c r="C72" s="91"/>
      <c r="D72" s="91"/>
      <c r="E72" s="92"/>
      <c r="F72" s="45">
        <f>F66*G66</f>
        <v>27241.199999999997</v>
      </c>
      <c r="G72" s="41"/>
    </row>
    <row r="73" spans="1:9" ht="23.1" customHeight="1">
      <c r="A73" s="6">
        <v>1</v>
      </c>
      <c r="B73" s="97" t="s">
        <v>36</v>
      </c>
      <c r="C73" s="98"/>
      <c r="D73" s="98"/>
      <c r="E73" s="98"/>
      <c r="F73" s="98"/>
      <c r="G73" s="99"/>
    </row>
    <row r="74" spans="1:9" ht="23.1" customHeight="1">
      <c r="A74" s="6">
        <v>2</v>
      </c>
      <c r="B74" s="97" t="s">
        <v>37</v>
      </c>
      <c r="C74" s="98"/>
      <c r="D74" s="98"/>
      <c r="E74" s="98"/>
      <c r="F74" s="98"/>
      <c r="G74" s="99"/>
    </row>
    <row r="75" spans="1:9" ht="23.1" customHeight="1">
      <c r="A75" s="6">
        <v>3</v>
      </c>
      <c r="B75" s="97" t="s">
        <v>10</v>
      </c>
      <c r="C75" s="98"/>
      <c r="D75" s="98"/>
      <c r="E75" s="98"/>
      <c r="F75" s="98"/>
      <c r="G75" s="99"/>
    </row>
    <row r="76" spans="1:9" ht="23.1" customHeight="1">
      <c r="A76" s="6">
        <v>4</v>
      </c>
      <c r="B76" s="97" t="s">
        <v>38</v>
      </c>
      <c r="C76" s="98"/>
      <c r="D76" s="98"/>
      <c r="E76" s="98"/>
      <c r="F76" s="98"/>
      <c r="G76" s="99"/>
    </row>
    <row r="77" spans="1:9" ht="23.1" customHeight="1">
      <c r="A77" s="6">
        <v>5</v>
      </c>
      <c r="B77" s="97" t="s">
        <v>39</v>
      </c>
      <c r="C77" s="98"/>
      <c r="D77" s="98"/>
      <c r="E77" s="98"/>
      <c r="F77" s="98"/>
      <c r="G77" s="99"/>
    </row>
    <row r="78" spans="1:9" ht="23.1" customHeight="1">
      <c r="A78" s="6">
        <v>6</v>
      </c>
      <c r="B78" s="97" t="s">
        <v>40</v>
      </c>
      <c r="C78" s="98"/>
      <c r="D78" s="98"/>
      <c r="E78" s="98"/>
      <c r="F78" s="98"/>
      <c r="G78" s="99"/>
    </row>
    <row r="79" spans="1:9" ht="23.1" customHeight="1">
      <c r="A79" s="6">
        <v>7</v>
      </c>
      <c r="B79" s="97" t="s">
        <v>41</v>
      </c>
      <c r="C79" s="98"/>
      <c r="D79" s="98"/>
      <c r="E79" s="98"/>
      <c r="F79" s="98"/>
      <c r="G79" s="99"/>
    </row>
    <row r="80" spans="1:9" ht="23.1" customHeight="1">
      <c r="A80" s="6">
        <v>8</v>
      </c>
      <c r="B80" s="107" t="s">
        <v>42</v>
      </c>
      <c r="C80" s="107"/>
      <c r="D80" s="107"/>
      <c r="E80" s="107"/>
      <c r="F80" s="107"/>
      <c r="G80" s="107"/>
    </row>
    <row r="81" spans="1:22" ht="23.1" customHeight="1">
      <c r="A81" s="6">
        <v>9</v>
      </c>
      <c r="B81" s="107" t="s">
        <v>43</v>
      </c>
      <c r="C81" s="107"/>
      <c r="D81" s="107"/>
      <c r="E81" s="107"/>
      <c r="F81" s="107"/>
      <c r="G81" s="107"/>
    </row>
    <row r="82" spans="1:22" ht="21.95" customHeight="1">
      <c r="A82" s="2"/>
      <c r="B82" s="50" t="s">
        <v>23</v>
      </c>
      <c r="C82" s="51"/>
      <c r="D82" s="52"/>
      <c r="E82" s="51"/>
      <c r="F82" s="53" t="s">
        <v>24</v>
      </c>
      <c r="G82" s="54" t="s">
        <v>25</v>
      </c>
    </row>
    <row r="83" spans="1:22" ht="17.25" customHeight="1">
      <c r="A83" s="2"/>
      <c r="B83" s="50"/>
      <c r="C83" s="51"/>
      <c r="D83" s="52"/>
      <c r="E83" s="51"/>
      <c r="F83" s="53"/>
      <c r="G83" s="54"/>
    </row>
    <row r="84" spans="1:22" ht="33" customHeight="1">
      <c r="A84" s="100" t="s">
        <v>26</v>
      </c>
      <c r="B84" s="100"/>
      <c r="C84" s="100"/>
      <c r="D84" s="100"/>
      <c r="E84" s="100"/>
      <c r="F84" s="100"/>
      <c r="G84" s="100"/>
      <c r="H84" s="39"/>
      <c r="I84" s="39"/>
      <c r="J84" s="39"/>
      <c r="K84" s="39"/>
      <c r="L84" s="39"/>
      <c r="M84" s="39"/>
      <c r="N84" s="39"/>
      <c r="O84" s="39"/>
      <c r="P84" s="39"/>
      <c r="Q84" s="39"/>
      <c r="R84" s="39"/>
      <c r="S84" s="39"/>
      <c r="T84" s="39"/>
      <c r="U84" s="39"/>
      <c r="V84" s="39"/>
    </row>
    <row r="85" spans="1:22" ht="19.5" hidden="1">
      <c r="A85" s="26"/>
      <c r="B85" s="26"/>
      <c r="C85" s="27"/>
      <c r="D85" s="28"/>
      <c r="E85" s="27"/>
      <c r="F85" s="42"/>
      <c r="G85" s="32"/>
      <c r="H85" s="39"/>
      <c r="I85" s="39"/>
      <c r="J85" s="39"/>
      <c r="K85" s="39"/>
      <c r="L85" s="39"/>
      <c r="M85" s="39"/>
      <c r="N85" s="39"/>
      <c r="O85" s="39"/>
      <c r="P85" s="39"/>
      <c r="Q85" s="39"/>
      <c r="R85" s="39"/>
      <c r="S85" s="39"/>
      <c r="T85" s="39"/>
      <c r="U85" s="39"/>
      <c r="V85" s="39"/>
    </row>
    <row r="86" spans="1:22" ht="22.5" customHeight="1">
      <c r="A86" s="101" t="s">
        <v>146</v>
      </c>
      <c r="B86" s="102"/>
      <c r="C86" s="102"/>
      <c r="D86" s="102"/>
      <c r="E86" s="102"/>
      <c r="F86" s="102"/>
      <c r="G86" s="103"/>
      <c r="H86" s="15"/>
      <c r="I86" s="39"/>
      <c r="J86" s="39"/>
      <c r="K86" s="39"/>
      <c r="L86" s="39"/>
      <c r="M86" s="39"/>
      <c r="N86" s="39"/>
      <c r="O86" s="39"/>
      <c r="P86" s="39"/>
      <c r="Q86" s="39"/>
      <c r="R86" s="39"/>
      <c r="S86" s="39"/>
      <c r="T86" s="39"/>
      <c r="U86" s="39"/>
      <c r="V86" s="39"/>
    </row>
    <row r="87" spans="1:22" ht="26.25" customHeight="1">
      <c r="A87" s="11" t="s">
        <v>0</v>
      </c>
      <c r="B87" s="29" t="s">
        <v>11</v>
      </c>
      <c r="C87" s="11" t="s">
        <v>1</v>
      </c>
      <c r="D87" s="30" t="s">
        <v>2</v>
      </c>
      <c r="E87" s="31" t="s">
        <v>12</v>
      </c>
      <c r="F87" s="43" t="s">
        <v>13</v>
      </c>
      <c r="G87" s="33" t="s">
        <v>14</v>
      </c>
      <c r="H87" s="39"/>
      <c r="I87" s="39"/>
      <c r="J87" s="39"/>
      <c r="K87" s="39"/>
      <c r="L87" s="39"/>
      <c r="M87" s="39"/>
      <c r="N87" s="39"/>
      <c r="O87" s="39"/>
      <c r="P87" s="39"/>
      <c r="Q87" s="39"/>
      <c r="R87" s="39"/>
      <c r="S87" s="39"/>
      <c r="T87" s="39"/>
      <c r="U87" s="39"/>
      <c r="V87" s="39"/>
    </row>
    <row r="88" spans="1:22" ht="24.95" customHeight="1">
      <c r="A88" s="11" t="s">
        <v>6</v>
      </c>
      <c r="B88" s="90" t="s">
        <v>45</v>
      </c>
      <c r="C88" s="91"/>
      <c r="D88" s="91"/>
      <c r="E88" s="91"/>
      <c r="F88" s="91"/>
      <c r="G88" s="92"/>
      <c r="H88" s="39"/>
      <c r="I88" s="39"/>
      <c r="J88" s="39"/>
      <c r="K88" s="39"/>
      <c r="L88" s="39"/>
      <c r="M88" s="39"/>
      <c r="N88" s="39"/>
      <c r="O88" s="39"/>
      <c r="P88" s="39"/>
      <c r="Q88" s="39"/>
      <c r="R88" s="39"/>
      <c r="S88" s="39"/>
      <c r="T88" s="39"/>
      <c r="U88" s="39"/>
      <c r="V88" s="39"/>
    </row>
    <row r="89" spans="1:22" ht="24.95" customHeight="1">
      <c r="A89" s="6">
        <v>1</v>
      </c>
      <c r="B89" s="82" t="s">
        <v>109</v>
      </c>
      <c r="C89" s="8" t="s">
        <v>7</v>
      </c>
      <c r="D89" s="19">
        <f>D8*1.05</f>
        <v>26.669999999999998</v>
      </c>
      <c r="E89" s="6">
        <v>70</v>
      </c>
      <c r="F89" s="56">
        <f>D89*E89</f>
        <v>1866.8999999999999</v>
      </c>
      <c r="G89" s="63" t="s">
        <v>118</v>
      </c>
      <c r="H89" s="39"/>
      <c r="I89" s="39"/>
      <c r="J89" s="39"/>
      <c r="K89" s="39"/>
      <c r="L89" s="39"/>
      <c r="M89" s="39"/>
      <c r="N89" s="39"/>
      <c r="O89" s="39"/>
      <c r="P89" s="39"/>
      <c r="Q89" s="39"/>
      <c r="R89" s="39"/>
      <c r="S89" s="39"/>
      <c r="T89" s="39"/>
      <c r="U89" s="39"/>
      <c r="V89" s="39"/>
    </row>
    <row r="90" spans="1:22" ht="24.95" customHeight="1">
      <c r="A90" s="6">
        <v>2</v>
      </c>
      <c r="B90" s="82" t="s">
        <v>97</v>
      </c>
      <c r="C90" s="8" t="s">
        <v>94</v>
      </c>
      <c r="D90" s="19">
        <f>D10</f>
        <v>25</v>
      </c>
      <c r="E90" s="6">
        <v>15</v>
      </c>
      <c r="F90" s="56">
        <f>D90*E90</f>
        <v>375</v>
      </c>
      <c r="G90" s="63" t="s">
        <v>111</v>
      </c>
      <c r="H90" s="39"/>
      <c r="I90" s="39"/>
      <c r="J90" s="39"/>
      <c r="K90" s="39"/>
      <c r="L90" s="39"/>
      <c r="M90" s="39"/>
      <c r="N90" s="39"/>
      <c r="O90" s="39"/>
      <c r="P90" s="39"/>
      <c r="Q90" s="39"/>
      <c r="R90" s="39"/>
      <c r="S90" s="39"/>
      <c r="T90" s="39"/>
      <c r="U90" s="39"/>
      <c r="V90" s="39"/>
    </row>
    <row r="91" spans="1:22" ht="24.95" customHeight="1">
      <c r="A91" s="6"/>
      <c r="B91" s="12"/>
      <c r="C91" s="12"/>
      <c r="D91" s="19"/>
      <c r="E91" s="13" t="s">
        <v>5</v>
      </c>
      <c r="F91" s="45">
        <f>SUM(F89:F90)</f>
        <v>2241.8999999999996</v>
      </c>
      <c r="G91" s="14"/>
      <c r="H91" s="39"/>
      <c r="I91" s="39"/>
      <c r="J91" s="39"/>
      <c r="K91" s="39"/>
      <c r="L91" s="39"/>
      <c r="M91" s="39"/>
      <c r="N91" s="39"/>
      <c r="O91" s="39"/>
      <c r="P91" s="39"/>
      <c r="Q91" s="39"/>
      <c r="R91" s="39"/>
      <c r="S91" s="39"/>
      <c r="T91" s="39"/>
      <c r="U91" s="39"/>
      <c r="V91" s="39"/>
    </row>
    <row r="92" spans="1:22" ht="29.25" customHeight="1">
      <c r="A92" s="71" t="s">
        <v>58</v>
      </c>
      <c r="B92" s="104" t="s">
        <v>108</v>
      </c>
      <c r="C92" s="91"/>
      <c r="D92" s="91"/>
      <c r="E92" s="91"/>
      <c r="F92" s="91"/>
      <c r="G92" s="92"/>
      <c r="H92" s="39"/>
      <c r="I92" s="39"/>
      <c r="J92" s="39"/>
      <c r="K92" s="39"/>
      <c r="L92" s="39"/>
      <c r="M92" s="39"/>
      <c r="N92" s="39"/>
      <c r="O92" s="39"/>
      <c r="P92" s="39"/>
      <c r="Q92" s="39"/>
      <c r="R92" s="39"/>
      <c r="S92" s="39"/>
      <c r="T92" s="39"/>
      <c r="U92" s="39"/>
      <c r="V92" s="39"/>
    </row>
    <row r="93" spans="1:22" ht="22.5">
      <c r="A93" s="6">
        <v>1</v>
      </c>
      <c r="B93" s="65" t="s">
        <v>131</v>
      </c>
      <c r="C93" s="8" t="s">
        <v>7</v>
      </c>
      <c r="D93" s="19">
        <f>D16</f>
        <v>3.7</v>
      </c>
      <c r="E93" s="6">
        <v>70</v>
      </c>
      <c r="F93" s="56">
        <f>D93*E93</f>
        <v>259</v>
      </c>
      <c r="G93" s="63"/>
      <c r="H93" s="39"/>
      <c r="I93" s="39"/>
      <c r="J93" s="39"/>
      <c r="K93" s="39"/>
      <c r="L93" s="39"/>
      <c r="M93" s="39"/>
      <c r="N93" s="39"/>
      <c r="O93" s="39"/>
      <c r="P93" s="39"/>
      <c r="Q93" s="39"/>
      <c r="R93" s="39"/>
      <c r="S93" s="39"/>
      <c r="T93" s="39"/>
      <c r="U93" s="39"/>
      <c r="V93" s="39"/>
    </row>
    <row r="94" spans="1:22" ht="27" customHeight="1">
      <c r="A94" s="6">
        <v>2</v>
      </c>
      <c r="B94" s="65" t="s">
        <v>130</v>
      </c>
      <c r="C94" s="8" t="s">
        <v>129</v>
      </c>
      <c r="D94" s="19">
        <v>7.1</v>
      </c>
      <c r="E94" s="6">
        <v>15</v>
      </c>
      <c r="F94" s="56">
        <f>D94*E94</f>
        <v>106.5</v>
      </c>
      <c r="G94" s="63" t="s">
        <v>111</v>
      </c>
      <c r="H94" s="39"/>
      <c r="I94" s="39"/>
      <c r="J94" s="39"/>
      <c r="K94" s="39"/>
      <c r="L94" s="39"/>
      <c r="M94" s="39"/>
      <c r="N94" s="39"/>
      <c r="O94" s="39"/>
      <c r="P94" s="39"/>
      <c r="Q94" s="39"/>
      <c r="R94" s="39"/>
      <c r="S94" s="39"/>
      <c r="T94" s="39"/>
      <c r="U94" s="39"/>
      <c r="V94" s="39"/>
    </row>
    <row r="95" spans="1:22" ht="23.1" customHeight="1">
      <c r="A95" s="6"/>
      <c r="B95" s="22"/>
      <c r="C95" s="8"/>
      <c r="D95" s="19"/>
      <c r="E95" s="13" t="s">
        <v>5</v>
      </c>
      <c r="F95" s="45">
        <f>SUM(F93:F94)</f>
        <v>365.5</v>
      </c>
      <c r="G95" s="34"/>
      <c r="H95" s="39"/>
      <c r="I95" s="39"/>
      <c r="J95" s="39"/>
      <c r="K95" s="39"/>
      <c r="L95" s="39"/>
      <c r="M95" s="39"/>
      <c r="N95" s="39"/>
      <c r="O95" s="39"/>
      <c r="P95" s="39"/>
      <c r="Q95" s="39"/>
      <c r="R95" s="39"/>
      <c r="S95" s="39"/>
      <c r="T95" s="39"/>
      <c r="U95" s="39"/>
      <c r="V95" s="39"/>
    </row>
    <row r="96" spans="1:22" ht="24.95" customHeight="1">
      <c r="A96" s="11" t="s">
        <v>35</v>
      </c>
      <c r="B96" s="90" t="s">
        <v>28</v>
      </c>
      <c r="C96" s="91"/>
      <c r="D96" s="91"/>
      <c r="E96" s="91"/>
      <c r="F96" s="91"/>
      <c r="G96" s="92"/>
      <c r="H96" s="39"/>
      <c r="I96" s="39"/>
      <c r="J96" s="39"/>
      <c r="K96" s="39"/>
      <c r="L96" s="39"/>
      <c r="M96" s="39"/>
      <c r="N96" s="39"/>
      <c r="O96" s="39"/>
      <c r="P96" s="39"/>
      <c r="Q96" s="39"/>
      <c r="R96" s="39"/>
      <c r="S96" s="39"/>
      <c r="T96" s="39"/>
      <c r="U96" s="39"/>
      <c r="V96" s="39"/>
    </row>
    <row r="97" spans="1:22" ht="24.95" customHeight="1">
      <c r="A97" s="6">
        <v>1</v>
      </c>
      <c r="B97" s="82" t="s">
        <v>109</v>
      </c>
      <c r="C97" s="8" t="s">
        <v>7</v>
      </c>
      <c r="D97" s="19">
        <f>D21*1.05</f>
        <v>11.865000000000002</v>
      </c>
      <c r="E97" s="6">
        <v>70</v>
      </c>
      <c r="F97" s="56">
        <f>D97*E97</f>
        <v>830.55000000000018</v>
      </c>
      <c r="G97" s="63" t="s">
        <v>118</v>
      </c>
      <c r="H97" s="39"/>
      <c r="I97" s="39"/>
      <c r="J97" s="39"/>
      <c r="K97" s="39"/>
      <c r="L97" s="39"/>
      <c r="M97" s="39"/>
      <c r="N97" s="39"/>
      <c r="O97" s="39"/>
      <c r="P97" s="39"/>
      <c r="Q97" s="39"/>
      <c r="R97" s="39"/>
      <c r="S97" s="39"/>
      <c r="T97" s="39"/>
      <c r="U97" s="39"/>
      <c r="V97" s="39"/>
    </row>
    <row r="98" spans="1:22" ht="24.95" customHeight="1">
      <c r="A98" s="6">
        <v>2</v>
      </c>
      <c r="B98" s="82" t="s">
        <v>97</v>
      </c>
      <c r="C98" s="8" t="s">
        <v>94</v>
      </c>
      <c r="D98" s="19">
        <f>D22</f>
        <v>12.5</v>
      </c>
      <c r="E98" s="6">
        <v>15</v>
      </c>
      <c r="F98" s="56">
        <f>D98*E98</f>
        <v>187.5</v>
      </c>
      <c r="G98" s="63" t="s">
        <v>111</v>
      </c>
      <c r="H98" s="39"/>
      <c r="I98" s="39"/>
      <c r="J98" s="39"/>
      <c r="K98" s="39"/>
      <c r="L98" s="39"/>
      <c r="M98" s="39"/>
      <c r="N98" s="39"/>
      <c r="O98" s="39"/>
      <c r="P98" s="39"/>
      <c r="Q98" s="39"/>
      <c r="R98" s="39"/>
      <c r="S98" s="39"/>
      <c r="T98" s="39"/>
      <c r="U98" s="39"/>
      <c r="V98" s="39"/>
    </row>
    <row r="99" spans="1:22" ht="24.95" customHeight="1">
      <c r="A99" s="6"/>
      <c r="B99" s="22"/>
      <c r="C99" s="8"/>
      <c r="D99" s="19"/>
      <c r="E99" s="13" t="s">
        <v>5</v>
      </c>
      <c r="F99" s="45">
        <f>SUM(F97:F98)</f>
        <v>1018.0500000000002</v>
      </c>
      <c r="G99" s="34"/>
      <c r="H99" s="39"/>
      <c r="I99" s="39"/>
      <c r="J99" s="39"/>
      <c r="K99" s="39"/>
      <c r="L99" s="39"/>
      <c r="M99" s="39"/>
      <c r="N99" s="39"/>
      <c r="O99" s="39"/>
      <c r="P99" s="39"/>
      <c r="Q99" s="39"/>
      <c r="R99" s="39"/>
      <c r="S99" s="39"/>
      <c r="T99" s="39"/>
      <c r="U99" s="39"/>
      <c r="V99" s="39"/>
    </row>
    <row r="100" spans="1:22" ht="24.95" customHeight="1">
      <c r="A100" s="71" t="s">
        <v>52</v>
      </c>
      <c r="B100" s="104" t="s">
        <v>56</v>
      </c>
      <c r="C100" s="91"/>
      <c r="D100" s="91"/>
      <c r="E100" s="91"/>
      <c r="F100" s="91"/>
      <c r="G100" s="92"/>
      <c r="H100" s="39"/>
      <c r="I100" s="39"/>
      <c r="J100" s="39"/>
      <c r="K100" s="39"/>
      <c r="L100" s="39"/>
      <c r="M100" s="39"/>
      <c r="N100" s="39"/>
      <c r="O100" s="39"/>
      <c r="P100" s="39"/>
      <c r="Q100" s="39"/>
      <c r="R100" s="39"/>
      <c r="S100" s="39"/>
      <c r="T100" s="39"/>
      <c r="U100" s="39"/>
      <c r="V100" s="39"/>
    </row>
    <row r="101" spans="1:22" ht="24.95" customHeight="1">
      <c r="A101" s="6">
        <v>1</v>
      </c>
      <c r="B101" s="82" t="s">
        <v>109</v>
      </c>
      <c r="C101" s="8" t="s">
        <v>7</v>
      </c>
      <c r="D101" s="19">
        <f>D29*1.05</f>
        <v>9.0299999999999994</v>
      </c>
      <c r="E101" s="6">
        <v>70</v>
      </c>
      <c r="F101" s="56">
        <f>D101*E101</f>
        <v>632.09999999999991</v>
      </c>
      <c r="G101" s="63" t="s">
        <v>118</v>
      </c>
      <c r="H101" s="39"/>
      <c r="I101" s="39"/>
      <c r="J101" s="39"/>
      <c r="K101" s="39"/>
      <c r="L101" s="39"/>
      <c r="M101" s="39"/>
      <c r="N101" s="39"/>
      <c r="O101" s="39"/>
      <c r="P101" s="39"/>
      <c r="Q101" s="39"/>
      <c r="R101" s="39"/>
      <c r="S101" s="39"/>
      <c r="T101" s="39"/>
      <c r="U101" s="39"/>
      <c r="V101" s="39"/>
    </row>
    <row r="102" spans="1:22" ht="24.95" customHeight="1">
      <c r="A102" s="6">
        <v>2</v>
      </c>
      <c r="B102" s="82" t="s">
        <v>97</v>
      </c>
      <c r="C102" s="8" t="s">
        <v>94</v>
      </c>
      <c r="D102" s="19">
        <f>D30</f>
        <v>10.3</v>
      </c>
      <c r="E102" s="6">
        <v>15</v>
      </c>
      <c r="F102" s="56">
        <f>D102*E102</f>
        <v>154.5</v>
      </c>
      <c r="G102" s="63" t="s">
        <v>111</v>
      </c>
      <c r="H102" s="39"/>
      <c r="I102" s="39"/>
      <c r="J102" s="39"/>
      <c r="K102" s="39"/>
      <c r="L102" s="39"/>
      <c r="M102" s="39"/>
      <c r="N102" s="39"/>
      <c r="O102" s="39"/>
      <c r="P102" s="39"/>
      <c r="Q102" s="39"/>
      <c r="R102" s="39"/>
      <c r="S102" s="39"/>
      <c r="T102" s="39"/>
      <c r="U102" s="39"/>
      <c r="V102" s="39"/>
    </row>
    <row r="103" spans="1:22" ht="24.95" customHeight="1">
      <c r="A103" s="6"/>
      <c r="B103" s="22"/>
      <c r="C103" s="8"/>
      <c r="D103" s="19"/>
      <c r="E103" s="13" t="s">
        <v>5</v>
      </c>
      <c r="F103" s="45">
        <f>SUM(F101:F102)</f>
        <v>786.59999999999991</v>
      </c>
      <c r="G103" s="34"/>
      <c r="H103" s="39"/>
      <c r="I103" s="39"/>
      <c r="J103" s="39"/>
      <c r="K103" s="39"/>
      <c r="L103" s="39"/>
      <c r="M103" s="39"/>
      <c r="N103" s="39"/>
      <c r="O103" s="39"/>
      <c r="P103" s="39"/>
      <c r="Q103" s="39"/>
      <c r="R103" s="39"/>
      <c r="S103" s="39"/>
      <c r="T103" s="39"/>
      <c r="U103" s="39"/>
      <c r="V103" s="39"/>
    </row>
    <row r="104" spans="1:22" ht="24.95" customHeight="1">
      <c r="A104" s="71" t="s">
        <v>55</v>
      </c>
      <c r="B104" s="104" t="s">
        <v>60</v>
      </c>
      <c r="C104" s="91"/>
      <c r="D104" s="91"/>
      <c r="E104" s="91"/>
      <c r="F104" s="91"/>
      <c r="G104" s="92"/>
      <c r="H104" s="39"/>
      <c r="I104" s="39"/>
      <c r="J104" s="39"/>
      <c r="K104" s="39"/>
      <c r="L104" s="39"/>
      <c r="M104" s="39"/>
      <c r="N104" s="39"/>
      <c r="O104" s="39"/>
      <c r="P104" s="39"/>
      <c r="Q104" s="39"/>
      <c r="R104" s="39"/>
      <c r="S104" s="39"/>
      <c r="T104" s="39"/>
      <c r="U104" s="39"/>
      <c r="V104" s="39"/>
    </row>
    <row r="105" spans="1:22" ht="24.95" customHeight="1">
      <c r="A105" s="6">
        <v>1</v>
      </c>
      <c r="B105" s="82" t="s">
        <v>109</v>
      </c>
      <c r="C105" s="8" t="s">
        <v>7</v>
      </c>
      <c r="D105" s="19">
        <f>D36*1.05</f>
        <v>7.9799999999999995</v>
      </c>
      <c r="E105" s="6">
        <v>70</v>
      </c>
      <c r="F105" s="56">
        <f>D105*E105</f>
        <v>558.6</v>
      </c>
      <c r="G105" s="63" t="s">
        <v>118</v>
      </c>
      <c r="H105" s="39"/>
      <c r="I105" s="39"/>
      <c r="J105" s="39"/>
      <c r="K105" s="39"/>
      <c r="L105" s="39"/>
      <c r="M105" s="39"/>
      <c r="N105" s="39"/>
      <c r="O105" s="39"/>
      <c r="P105" s="39"/>
      <c r="Q105" s="39"/>
      <c r="R105" s="39"/>
      <c r="S105" s="39"/>
      <c r="T105" s="39"/>
      <c r="U105" s="39"/>
      <c r="V105" s="39"/>
    </row>
    <row r="106" spans="1:22" ht="24.95" customHeight="1">
      <c r="A106" s="6">
        <v>2</v>
      </c>
      <c r="B106" s="82" t="s">
        <v>97</v>
      </c>
      <c r="C106" s="8" t="s">
        <v>33</v>
      </c>
      <c r="D106" s="19">
        <f>D38</f>
        <v>10</v>
      </c>
      <c r="E106" s="6">
        <v>15</v>
      </c>
      <c r="F106" s="56">
        <f>D106*E106</f>
        <v>150</v>
      </c>
      <c r="G106" s="63" t="s">
        <v>111</v>
      </c>
      <c r="H106" s="39"/>
      <c r="I106" s="39"/>
      <c r="J106" s="39"/>
      <c r="K106" s="39"/>
      <c r="L106" s="39"/>
      <c r="M106" s="39"/>
      <c r="N106" s="39"/>
      <c r="O106" s="39"/>
      <c r="P106" s="39"/>
      <c r="Q106" s="39"/>
      <c r="R106" s="39"/>
      <c r="S106" s="39"/>
      <c r="T106" s="39"/>
      <c r="U106" s="39"/>
      <c r="V106" s="39"/>
    </row>
    <row r="107" spans="1:22" ht="24.95" customHeight="1">
      <c r="A107" s="6"/>
      <c r="B107" s="22"/>
      <c r="C107" s="8"/>
      <c r="D107" s="19"/>
      <c r="E107" s="13" t="s">
        <v>5</v>
      </c>
      <c r="F107" s="45">
        <f>SUM(F105:F106)</f>
        <v>708.6</v>
      </c>
      <c r="G107" s="34"/>
      <c r="H107" s="39"/>
      <c r="I107" s="39"/>
      <c r="J107" s="39"/>
      <c r="K107" s="39"/>
      <c r="L107" s="39"/>
      <c r="M107" s="39"/>
      <c r="N107" s="39"/>
      <c r="O107" s="39"/>
      <c r="P107" s="39"/>
      <c r="Q107" s="39"/>
      <c r="R107" s="39"/>
      <c r="S107" s="39"/>
      <c r="T107" s="39"/>
      <c r="U107" s="39"/>
      <c r="V107" s="39"/>
    </row>
    <row r="108" spans="1:22" s="69" customFormat="1" ht="24.95" customHeight="1">
      <c r="A108" s="71" t="s">
        <v>57</v>
      </c>
      <c r="B108" s="104" t="s">
        <v>47</v>
      </c>
      <c r="C108" s="105"/>
      <c r="D108" s="105"/>
      <c r="E108" s="105"/>
      <c r="F108" s="105"/>
      <c r="G108" s="106"/>
    </row>
    <row r="109" spans="1:22" s="69" customFormat="1" ht="24.95" customHeight="1">
      <c r="A109" s="64">
        <v>1</v>
      </c>
      <c r="B109" s="65" t="s">
        <v>77</v>
      </c>
      <c r="C109" s="8" t="s">
        <v>75</v>
      </c>
      <c r="D109" s="66">
        <f>D42*1.05</f>
        <v>4.41</v>
      </c>
      <c r="E109" s="62">
        <v>60</v>
      </c>
      <c r="F109" s="67">
        <f>D109*E109</f>
        <v>264.60000000000002</v>
      </c>
      <c r="G109" s="63" t="s">
        <v>119</v>
      </c>
      <c r="H109" s="68"/>
      <c r="I109" s="68"/>
      <c r="J109" s="68"/>
      <c r="K109" s="68"/>
      <c r="L109" s="68"/>
      <c r="M109" s="68"/>
      <c r="N109" s="68"/>
      <c r="O109" s="68"/>
      <c r="P109" s="68"/>
      <c r="Q109" s="68"/>
      <c r="R109" s="68"/>
      <c r="S109" s="68"/>
      <c r="T109" s="68"/>
      <c r="U109" s="68"/>
      <c r="V109" s="68"/>
    </row>
    <row r="110" spans="1:22" s="69" customFormat="1" ht="24.95" customHeight="1">
      <c r="A110" s="64">
        <v>2</v>
      </c>
      <c r="B110" s="80" t="s">
        <v>78</v>
      </c>
      <c r="C110" s="8" t="s">
        <v>75</v>
      </c>
      <c r="D110" s="66">
        <f>D43</f>
        <v>23</v>
      </c>
      <c r="E110" s="62">
        <v>60</v>
      </c>
      <c r="F110" s="67">
        <f>D110*E110</f>
        <v>1380</v>
      </c>
      <c r="G110" s="63" t="s">
        <v>120</v>
      </c>
      <c r="H110" s="68"/>
      <c r="I110" s="68"/>
      <c r="J110" s="68"/>
      <c r="K110" s="68"/>
      <c r="L110" s="68"/>
      <c r="M110" s="68"/>
      <c r="N110" s="68"/>
      <c r="O110" s="68"/>
      <c r="P110" s="68"/>
      <c r="Q110" s="68"/>
      <c r="R110" s="68"/>
      <c r="S110" s="68"/>
      <c r="T110" s="68"/>
      <c r="U110" s="68"/>
      <c r="V110" s="68"/>
    </row>
    <row r="111" spans="1:22" s="69" customFormat="1" ht="24.95" customHeight="1">
      <c r="A111" s="64">
        <v>3</v>
      </c>
      <c r="B111" s="80" t="s">
        <v>100</v>
      </c>
      <c r="C111" s="8" t="s">
        <v>103</v>
      </c>
      <c r="D111" s="66">
        <v>3.5</v>
      </c>
      <c r="E111" s="62">
        <v>850</v>
      </c>
      <c r="F111" s="67">
        <f t="shared" ref="F111:F114" si="11">D111*E111</f>
        <v>2975</v>
      </c>
      <c r="G111" s="63" t="s">
        <v>112</v>
      </c>
      <c r="H111" s="68"/>
      <c r="I111" s="68"/>
      <c r="J111" s="68"/>
      <c r="K111" s="68"/>
      <c r="L111" s="68"/>
      <c r="M111" s="68"/>
      <c r="N111" s="68"/>
      <c r="O111" s="68"/>
      <c r="P111" s="68"/>
      <c r="Q111" s="68"/>
      <c r="R111" s="68"/>
      <c r="S111" s="68"/>
      <c r="T111" s="68"/>
      <c r="U111" s="68"/>
      <c r="V111" s="68"/>
    </row>
    <row r="112" spans="1:22" s="69" customFormat="1" ht="24.95" customHeight="1">
      <c r="A112" s="64">
        <v>4</v>
      </c>
      <c r="B112" s="80" t="s">
        <v>101</v>
      </c>
      <c r="C112" s="62" t="s">
        <v>104</v>
      </c>
      <c r="D112" s="66">
        <v>1</v>
      </c>
      <c r="E112" s="62">
        <v>300</v>
      </c>
      <c r="F112" s="67">
        <f t="shared" si="11"/>
        <v>300</v>
      </c>
      <c r="G112" s="63"/>
      <c r="H112" s="68"/>
      <c r="I112" s="68"/>
      <c r="J112" s="68"/>
      <c r="K112" s="68"/>
      <c r="L112" s="68"/>
      <c r="M112" s="68"/>
      <c r="N112" s="68"/>
      <c r="O112" s="68"/>
      <c r="P112" s="68"/>
      <c r="Q112" s="68"/>
      <c r="R112" s="68"/>
      <c r="S112" s="68"/>
      <c r="T112" s="68"/>
      <c r="U112" s="68"/>
      <c r="V112" s="68"/>
    </row>
    <row r="113" spans="1:22" s="69" customFormat="1" ht="24.95" customHeight="1">
      <c r="A113" s="64">
        <v>5</v>
      </c>
      <c r="B113" s="80" t="s">
        <v>102</v>
      </c>
      <c r="C113" s="62" t="s">
        <v>104</v>
      </c>
      <c r="D113" s="66">
        <v>1</v>
      </c>
      <c r="E113" s="62">
        <v>260</v>
      </c>
      <c r="F113" s="67">
        <f t="shared" si="11"/>
        <v>260</v>
      </c>
      <c r="G113" s="63" t="s">
        <v>141</v>
      </c>
      <c r="H113" s="68"/>
      <c r="I113" s="68"/>
      <c r="J113" s="68"/>
      <c r="K113" s="68"/>
      <c r="L113" s="68"/>
      <c r="M113" s="68"/>
      <c r="N113" s="68"/>
      <c r="O113" s="68"/>
      <c r="P113" s="68"/>
      <c r="Q113" s="68"/>
      <c r="R113" s="68"/>
      <c r="S113" s="68"/>
      <c r="T113" s="68"/>
      <c r="U113" s="68"/>
      <c r="V113" s="68"/>
    </row>
    <row r="114" spans="1:22" s="69" customFormat="1" ht="24.95" customHeight="1">
      <c r="A114" s="64">
        <v>6</v>
      </c>
      <c r="B114" s="80" t="s">
        <v>113</v>
      </c>
      <c r="C114" s="62" t="s">
        <v>114</v>
      </c>
      <c r="D114" s="66">
        <v>1</v>
      </c>
      <c r="E114" s="62">
        <v>300</v>
      </c>
      <c r="F114" s="67">
        <f t="shared" si="11"/>
        <v>300</v>
      </c>
      <c r="G114" s="63"/>
      <c r="H114" s="68"/>
      <c r="I114" s="68"/>
      <c r="J114" s="68"/>
      <c r="K114" s="68"/>
      <c r="L114" s="68"/>
      <c r="M114" s="68"/>
      <c r="N114" s="68"/>
      <c r="O114" s="68"/>
      <c r="P114" s="68"/>
      <c r="Q114" s="68"/>
      <c r="R114" s="68"/>
      <c r="S114" s="68"/>
      <c r="T114" s="68"/>
      <c r="U114" s="68"/>
      <c r="V114" s="68"/>
    </row>
    <row r="115" spans="1:22" s="69" customFormat="1" ht="24.95" customHeight="1">
      <c r="A115" s="64"/>
      <c r="B115" s="22"/>
      <c r="C115" s="8"/>
      <c r="D115" s="73"/>
      <c r="E115" s="74" t="s">
        <v>5</v>
      </c>
      <c r="F115" s="75">
        <f>SUM(F109:F114)</f>
        <v>5479.6</v>
      </c>
      <c r="G115" s="76"/>
      <c r="H115" s="68"/>
      <c r="I115" s="68"/>
      <c r="J115" s="68"/>
      <c r="K115" s="68"/>
      <c r="L115" s="68"/>
      <c r="M115" s="68"/>
      <c r="N115" s="68"/>
      <c r="O115" s="68"/>
      <c r="P115" s="68"/>
      <c r="Q115" s="68"/>
      <c r="R115" s="68"/>
      <c r="S115" s="68"/>
      <c r="T115" s="68"/>
      <c r="U115" s="68"/>
      <c r="V115" s="68"/>
    </row>
    <row r="116" spans="1:22" ht="24.95" customHeight="1">
      <c r="A116" s="71" t="s">
        <v>48</v>
      </c>
      <c r="B116" s="90" t="s">
        <v>54</v>
      </c>
      <c r="C116" s="91"/>
      <c r="D116" s="91"/>
      <c r="E116" s="91"/>
      <c r="F116" s="91"/>
      <c r="G116" s="92"/>
    </row>
    <row r="117" spans="1:22" s="69" customFormat="1" ht="24.95" customHeight="1">
      <c r="A117" s="64">
        <v>1</v>
      </c>
      <c r="B117" s="65" t="s">
        <v>77</v>
      </c>
      <c r="C117" s="8" t="s">
        <v>7</v>
      </c>
      <c r="D117" s="66">
        <f>D49*1.05</f>
        <v>4.5149999999999997</v>
      </c>
      <c r="E117" s="62">
        <v>60</v>
      </c>
      <c r="F117" s="67">
        <f t="shared" ref="F117:F118" si="12">D117*E117</f>
        <v>270.89999999999998</v>
      </c>
      <c r="G117" s="63" t="s">
        <v>119</v>
      </c>
      <c r="H117" s="68"/>
      <c r="I117" s="68"/>
      <c r="J117" s="68"/>
      <c r="K117" s="68"/>
      <c r="L117" s="68"/>
      <c r="M117" s="68"/>
      <c r="N117" s="68"/>
      <c r="O117" s="68"/>
      <c r="P117" s="68"/>
      <c r="Q117" s="68"/>
      <c r="R117" s="68"/>
      <c r="S117" s="68"/>
      <c r="T117" s="68"/>
      <c r="U117" s="68"/>
      <c r="V117" s="68"/>
    </row>
    <row r="118" spans="1:22" s="69" customFormat="1" ht="24.95" customHeight="1">
      <c r="A118" s="64">
        <v>2</v>
      </c>
      <c r="B118" s="80" t="s">
        <v>78</v>
      </c>
      <c r="C118" s="8" t="s">
        <v>7</v>
      </c>
      <c r="D118" s="66">
        <f>D43</f>
        <v>23</v>
      </c>
      <c r="E118" s="62">
        <v>60</v>
      </c>
      <c r="F118" s="67">
        <f t="shared" si="12"/>
        <v>1380</v>
      </c>
      <c r="G118" s="63" t="s">
        <v>120</v>
      </c>
      <c r="H118" s="68"/>
      <c r="I118" s="68"/>
      <c r="J118" s="68"/>
      <c r="K118" s="68"/>
      <c r="L118" s="68"/>
      <c r="M118" s="68"/>
      <c r="N118" s="68"/>
      <c r="O118" s="68"/>
      <c r="P118" s="68"/>
      <c r="Q118" s="68"/>
      <c r="R118" s="68"/>
      <c r="S118" s="68"/>
      <c r="T118" s="68"/>
      <c r="U118" s="68"/>
      <c r="V118" s="68"/>
    </row>
    <row r="119" spans="1:22" s="69" customFormat="1" ht="24.95" customHeight="1">
      <c r="A119" s="64">
        <v>3</v>
      </c>
      <c r="B119" s="80" t="s">
        <v>79</v>
      </c>
      <c r="C119" s="62" t="s">
        <v>80</v>
      </c>
      <c r="D119" s="66">
        <v>1</v>
      </c>
      <c r="E119" s="62">
        <v>800</v>
      </c>
      <c r="F119" s="67"/>
      <c r="G119" s="63" t="s">
        <v>132</v>
      </c>
      <c r="H119" s="68"/>
      <c r="I119" s="68"/>
      <c r="J119" s="68"/>
      <c r="K119" s="68"/>
      <c r="L119" s="68"/>
      <c r="M119" s="68"/>
      <c r="N119" s="68"/>
      <c r="O119" s="68"/>
      <c r="P119" s="68"/>
      <c r="Q119" s="68"/>
      <c r="R119" s="68"/>
      <c r="S119" s="68"/>
      <c r="T119" s="68"/>
      <c r="U119" s="68"/>
      <c r="V119" s="68"/>
    </row>
    <row r="120" spans="1:22" s="69" customFormat="1" ht="24.95" customHeight="1">
      <c r="A120" s="64">
        <v>4</v>
      </c>
      <c r="B120" s="80" t="s">
        <v>81</v>
      </c>
      <c r="C120" s="62" t="s">
        <v>80</v>
      </c>
      <c r="D120" s="66">
        <v>1</v>
      </c>
      <c r="E120" s="62">
        <v>500</v>
      </c>
      <c r="F120" s="67"/>
      <c r="G120" s="63" t="s">
        <v>140</v>
      </c>
      <c r="H120" s="68"/>
      <c r="I120" s="68"/>
      <c r="J120" s="68"/>
      <c r="K120" s="68"/>
      <c r="L120" s="68"/>
      <c r="M120" s="68"/>
      <c r="N120" s="68"/>
      <c r="O120" s="68"/>
      <c r="P120" s="68"/>
      <c r="Q120" s="68"/>
      <c r="R120" s="68"/>
      <c r="S120" s="68"/>
      <c r="T120" s="68"/>
      <c r="U120" s="68"/>
      <c r="V120" s="68"/>
    </row>
    <row r="121" spans="1:22" s="69" customFormat="1" ht="24.95" customHeight="1">
      <c r="A121" s="64">
        <v>5</v>
      </c>
      <c r="B121" s="80" t="s">
        <v>82</v>
      </c>
      <c r="C121" s="62" t="s">
        <v>80</v>
      </c>
      <c r="D121" s="66">
        <v>1</v>
      </c>
      <c r="E121" s="62">
        <v>850</v>
      </c>
      <c r="F121" s="67"/>
      <c r="G121" s="63" t="s">
        <v>110</v>
      </c>
      <c r="H121" s="68"/>
      <c r="I121" s="68"/>
      <c r="J121" s="68"/>
      <c r="K121" s="68"/>
      <c r="L121" s="68"/>
      <c r="M121" s="68"/>
      <c r="N121" s="68"/>
      <c r="O121" s="68"/>
      <c r="P121" s="68"/>
      <c r="Q121" s="68"/>
      <c r="R121" s="68"/>
      <c r="S121" s="68"/>
      <c r="T121" s="68"/>
      <c r="U121" s="68"/>
      <c r="V121" s="68"/>
    </row>
    <row r="122" spans="1:22" s="69" customFormat="1" ht="24.95" customHeight="1">
      <c r="A122" s="64">
        <v>6</v>
      </c>
      <c r="B122" s="80" t="s">
        <v>83</v>
      </c>
      <c r="C122" s="62" t="s">
        <v>80</v>
      </c>
      <c r="D122" s="66">
        <v>1</v>
      </c>
      <c r="E122" s="62">
        <v>260</v>
      </c>
      <c r="F122" s="67"/>
      <c r="G122" s="63" t="s">
        <v>141</v>
      </c>
      <c r="H122" s="68"/>
      <c r="I122" s="68"/>
      <c r="J122" s="68"/>
      <c r="K122" s="68"/>
      <c r="L122" s="68"/>
      <c r="M122" s="68"/>
      <c r="N122" s="68"/>
      <c r="O122" s="68"/>
      <c r="P122" s="68"/>
      <c r="Q122" s="68"/>
      <c r="R122" s="68"/>
      <c r="S122" s="68"/>
      <c r="T122" s="68"/>
      <c r="U122" s="68"/>
      <c r="V122" s="68"/>
    </row>
    <row r="123" spans="1:22" s="69" customFormat="1" ht="24.95" customHeight="1">
      <c r="A123" s="64">
        <v>7</v>
      </c>
      <c r="B123" s="80" t="s">
        <v>91</v>
      </c>
      <c r="C123" s="62" t="s">
        <v>80</v>
      </c>
      <c r="D123" s="66">
        <v>3</v>
      </c>
      <c r="E123" s="62">
        <v>25</v>
      </c>
      <c r="F123" s="67"/>
      <c r="G123" s="63"/>
      <c r="H123" s="68"/>
      <c r="I123" s="68"/>
      <c r="J123" s="68"/>
      <c r="K123" s="68"/>
      <c r="L123" s="68"/>
      <c r="M123" s="68"/>
      <c r="N123" s="68"/>
      <c r="O123" s="68"/>
      <c r="P123" s="68"/>
      <c r="Q123" s="68"/>
      <c r="R123" s="68"/>
      <c r="S123" s="68"/>
      <c r="T123" s="68"/>
      <c r="U123" s="68"/>
      <c r="V123" s="68"/>
    </row>
    <row r="124" spans="1:22" ht="24.95" customHeight="1">
      <c r="A124" s="6"/>
      <c r="B124" s="22"/>
      <c r="C124" s="8"/>
      <c r="D124" s="19"/>
      <c r="E124" s="13" t="s">
        <v>5</v>
      </c>
      <c r="F124" s="45">
        <f>SUM(F117:F123)</f>
        <v>1650.9</v>
      </c>
      <c r="G124" s="34"/>
      <c r="H124" s="39"/>
      <c r="I124" s="39"/>
      <c r="J124" s="39"/>
      <c r="K124" s="39"/>
      <c r="L124" s="39"/>
      <c r="M124" s="39"/>
      <c r="N124" s="39"/>
      <c r="O124" s="39"/>
      <c r="P124" s="39"/>
      <c r="Q124" s="39"/>
      <c r="R124" s="39"/>
      <c r="S124" s="39"/>
      <c r="T124" s="39"/>
      <c r="U124" s="39"/>
      <c r="V124" s="39"/>
    </row>
    <row r="125" spans="1:22" ht="24.95" customHeight="1">
      <c r="A125" s="71" t="s">
        <v>62</v>
      </c>
      <c r="B125" s="90" t="s">
        <v>8</v>
      </c>
      <c r="C125" s="91"/>
      <c r="D125" s="91"/>
      <c r="E125" s="91"/>
      <c r="F125" s="91"/>
      <c r="G125" s="92"/>
      <c r="H125" s="39"/>
      <c r="I125" s="39"/>
    </row>
    <row r="126" spans="1:22" ht="24.95" customHeight="1">
      <c r="A126" s="6">
        <v>1</v>
      </c>
      <c r="B126" s="72" t="s">
        <v>84</v>
      </c>
      <c r="C126" s="6" t="s">
        <v>3</v>
      </c>
      <c r="D126" s="25">
        <v>1</v>
      </c>
      <c r="E126" s="17">
        <v>500</v>
      </c>
      <c r="F126" s="44">
        <f t="shared" ref="F126:F131" si="13">D126*E126</f>
        <v>500</v>
      </c>
      <c r="G126" s="63" t="s">
        <v>85</v>
      </c>
      <c r="H126" s="18"/>
      <c r="I126" s="39"/>
    </row>
    <row r="127" spans="1:22" s="69" customFormat="1" ht="24.95" customHeight="1">
      <c r="A127" s="6">
        <v>2</v>
      </c>
      <c r="B127" s="72" t="s">
        <v>86</v>
      </c>
      <c r="C127" s="64" t="s">
        <v>87</v>
      </c>
      <c r="D127" s="77">
        <v>3</v>
      </c>
      <c r="E127" s="78">
        <v>60</v>
      </c>
      <c r="F127" s="44">
        <f t="shared" si="13"/>
        <v>180</v>
      </c>
      <c r="G127" s="63"/>
      <c r="H127" s="79"/>
      <c r="J127" s="68"/>
      <c r="K127" s="68"/>
      <c r="L127" s="68"/>
      <c r="M127" s="68"/>
      <c r="N127" s="68"/>
      <c r="O127" s="68"/>
      <c r="P127" s="68"/>
      <c r="Q127" s="68"/>
      <c r="R127" s="68"/>
      <c r="S127" s="68"/>
      <c r="T127" s="68"/>
      <c r="U127" s="68"/>
      <c r="V127" s="68"/>
    </row>
    <row r="128" spans="1:22" s="69" customFormat="1" ht="24.95" customHeight="1">
      <c r="A128" s="6">
        <v>3</v>
      </c>
      <c r="B128" s="72" t="s">
        <v>89</v>
      </c>
      <c r="C128" s="64" t="s">
        <v>90</v>
      </c>
      <c r="D128" s="77">
        <v>5</v>
      </c>
      <c r="E128" s="78">
        <v>900</v>
      </c>
      <c r="F128" s="44">
        <f t="shared" si="13"/>
        <v>4500</v>
      </c>
      <c r="G128" s="63" t="s">
        <v>133</v>
      </c>
      <c r="H128" s="79"/>
      <c r="J128" s="68"/>
      <c r="K128" s="68"/>
      <c r="L128" s="68"/>
      <c r="M128" s="68"/>
      <c r="N128" s="68"/>
      <c r="O128" s="68"/>
      <c r="P128" s="68"/>
      <c r="Q128" s="68"/>
      <c r="R128" s="68"/>
      <c r="S128" s="68"/>
      <c r="T128" s="68"/>
      <c r="U128" s="68"/>
      <c r="V128" s="68"/>
    </row>
    <row r="129" spans="1:22" s="69" customFormat="1" ht="24.95" customHeight="1">
      <c r="A129" s="6">
        <v>4</v>
      </c>
      <c r="B129" s="72" t="s">
        <v>147</v>
      </c>
      <c r="C129" s="64" t="s">
        <v>90</v>
      </c>
      <c r="D129" s="77">
        <v>3</v>
      </c>
      <c r="E129" s="78">
        <v>100</v>
      </c>
      <c r="F129" s="44">
        <f t="shared" si="13"/>
        <v>300</v>
      </c>
      <c r="G129" s="63"/>
      <c r="H129" s="79"/>
      <c r="J129" s="68"/>
      <c r="K129" s="68"/>
      <c r="L129" s="68"/>
      <c r="M129" s="68"/>
      <c r="N129" s="68"/>
      <c r="O129" s="68"/>
      <c r="P129" s="68"/>
      <c r="Q129" s="68"/>
      <c r="R129" s="68"/>
      <c r="S129" s="68"/>
      <c r="T129" s="68"/>
      <c r="U129" s="68"/>
      <c r="V129" s="68"/>
    </row>
    <row r="130" spans="1:22" s="69" customFormat="1" ht="24.95" customHeight="1">
      <c r="A130" s="6">
        <v>5</v>
      </c>
      <c r="B130" s="72" t="s">
        <v>115</v>
      </c>
      <c r="C130" s="8" t="s">
        <v>117</v>
      </c>
      <c r="D130" s="77">
        <v>5</v>
      </c>
      <c r="E130" s="78">
        <v>90</v>
      </c>
      <c r="F130" s="44">
        <f t="shared" si="13"/>
        <v>450</v>
      </c>
      <c r="G130" s="63" t="s">
        <v>134</v>
      </c>
      <c r="H130" s="79"/>
      <c r="J130" s="68"/>
      <c r="K130" s="68"/>
      <c r="L130" s="68"/>
      <c r="M130" s="68"/>
      <c r="N130" s="68"/>
      <c r="O130" s="68"/>
      <c r="P130" s="68"/>
      <c r="Q130" s="68"/>
      <c r="R130" s="68"/>
      <c r="S130" s="68"/>
      <c r="T130" s="68"/>
      <c r="U130" s="68"/>
      <c r="V130" s="68"/>
    </row>
    <row r="131" spans="1:22" s="69" customFormat="1" ht="24.95" customHeight="1">
      <c r="A131" s="6">
        <v>6</v>
      </c>
      <c r="B131" s="72" t="s">
        <v>116</v>
      </c>
      <c r="C131" s="8" t="s">
        <v>117</v>
      </c>
      <c r="D131" s="77">
        <v>6.5</v>
      </c>
      <c r="E131" s="78">
        <v>110</v>
      </c>
      <c r="F131" s="44">
        <f t="shared" si="13"/>
        <v>715</v>
      </c>
      <c r="G131" s="63" t="s">
        <v>135</v>
      </c>
      <c r="H131" s="79"/>
      <c r="J131" s="68"/>
      <c r="K131" s="68"/>
      <c r="L131" s="68"/>
      <c r="M131" s="68"/>
      <c r="N131" s="68"/>
      <c r="O131" s="68"/>
      <c r="P131" s="68"/>
      <c r="Q131" s="68"/>
      <c r="R131" s="68"/>
      <c r="S131" s="68"/>
      <c r="T131" s="68"/>
      <c r="U131" s="68"/>
      <c r="V131" s="68"/>
    </row>
    <row r="132" spans="1:22" ht="75">
      <c r="A132" s="108">
        <v>7</v>
      </c>
      <c r="B132" s="109" t="s">
        <v>149</v>
      </c>
      <c r="C132" s="110" t="s">
        <v>7</v>
      </c>
      <c r="D132" s="111">
        <v>24</v>
      </c>
      <c r="E132" s="108">
        <v>50</v>
      </c>
      <c r="F132" s="112">
        <f>D132*E132</f>
        <v>1200</v>
      </c>
      <c r="G132" s="113" t="s">
        <v>148</v>
      </c>
      <c r="H132" s="39"/>
      <c r="I132" s="39"/>
      <c r="J132" s="39"/>
      <c r="K132" s="39"/>
      <c r="L132" s="39"/>
      <c r="M132" s="39"/>
      <c r="N132" s="39"/>
      <c r="O132" s="39"/>
      <c r="P132" s="39"/>
      <c r="Q132" s="39"/>
      <c r="R132" s="39"/>
      <c r="S132" s="39"/>
      <c r="T132" s="39"/>
      <c r="U132" s="39"/>
      <c r="V132" s="39"/>
    </row>
    <row r="133" spans="1:22" s="69" customFormat="1" ht="24.95" customHeight="1">
      <c r="A133" s="108">
        <v>8</v>
      </c>
      <c r="B133" s="108" t="s">
        <v>150</v>
      </c>
      <c r="C133" s="108" t="s">
        <v>75</v>
      </c>
      <c r="D133" s="108">
        <v>12</v>
      </c>
      <c r="E133" s="108">
        <v>60</v>
      </c>
      <c r="F133" s="108">
        <f>D133*E133</f>
        <v>720</v>
      </c>
      <c r="G133" s="114" t="s">
        <v>120</v>
      </c>
      <c r="H133" s="68"/>
      <c r="I133" s="68"/>
      <c r="J133" s="68"/>
      <c r="K133" s="68"/>
      <c r="L133" s="68"/>
      <c r="M133" s="68"/>
      <c r="N133" s="68"/>
      <c r="O133" s="68"/>
      <c r="P133" s="68"/>
      <c r="Q133" s="68"/>
      <c r="R133" s="68"/>
      <c r="S133" s="68"/>
      <c r="T133" s="68"/>
      <c r="U133" s="68"/>
      <c r="V133" s="68"/>
    </row>
    <row r="134" spans="1:22" ht="24.95" customHeight="1">
      <c r="A134" s="6"/>
      <c r="B134" s="93" t="s">
        <v>9</v>
      </c>
      <c r="C134" s="94"/>
      <c r="D134" s="94"/>
      <c r="E134" s="95"/>
      <c r="F134" s="45">
        <f>SUM(F126:F133)</f>
        <v>8565</v>
      </c>
      <c r="G134" s="14"/>
      <c r="H134" s="18"/>
      <c r="I134" s="39"/>
    </row>
    <row r="135" spans="1:22" ht="24.95" customHeight="1">
      <c r="A135" s="11"/>
      <c r="B135" s="90" t="s">
        <v>17</v>
      </c>
      <c r="C135" s="91"/>
      <c r="D135" s="91"/>
      <c r="E135" s="92"/>
      <c r="F135" s="45">
        <f>F134+F124+F115+F107+F103+F99+F95+F91</f>
        <v>20816.149999999994</v>
      </c>
      <c r="G135" s="35"/>
      <c r="H135" s="18"/>
      <c r="I135" s="39"/>
    </row>
    <row r="136" spans="1:22" ht="24.95" customHeight="1">
      <c r="A136" s="11"/>
      <c r="B136" s="104" t="s">
        <v>88</v>
      </c>
      <c r="C136" s="91"/>
      <c r="D136" s="91"/>
      <c r="E136" s="92"/>
      <c r="F136" s="86">
        <f>F135+F72</f>
        <v>48057.349999999991</v>
      </c>
      <c r="G136" s="35"/>
    </row>
    <row r="137" spans="1:22" ht="18.600000000000001" customHeight="1">
      <c r="G137" s="37"/>
    </row>
    <row r="138" spans="1:22" ht="21.95" customHeight="1">
      <c r="A138" s="2"/>
      <c r="B138" s="50" t="s">
        <v>23</v>
      </c>
      <c r="C138" s="51"/>
      <c r="D138" s="52"/>
      <c r="E138" s="51"/>
      <c r="F138" s="53" t="s">
        <v>24</v>
      </c>
      <c r="G138" s="54" t="s">
        <v>25</v>
      </c>
    </row>
    <row r="139" spans="1:22" ht="18.600000000000001" customHeight="1">
      <c r="G139" s="37"/>
    </row>
    <row r="140" spans="1:22" ht="18.600000000000001" customHeight="1">
      <c r="G140" s="37"/>
    </row>
    <row r="141" spans="1:22" ht="18.600000000000001" customHeight="1">
      <c r="G141" s="37"/>
    </row>
    <row r="142" spans="1:22" ht="18.600000000000001" customHeight="1">
      <c r="G142" s="37"/>
    </row>
    <row r="143" spans="1:22" ht="18.600000000000001" customHeight="1">
      <c r="G143" s="37"/>
    </row>
    <row r="144" spans="1:22" ht="18.600000000000001" customHeight="1">
      <c r="G144" s="37"/>
    </row>
    <row r="145" spans="7:7" ht="18.600000000000001" customHeight="1">
      <c r="G145" s="37"/>
    </row>
    <row r="146" spans="7:7" ht="18.600000000000001" customHeight="1">
      <c r="G146" s="37"/>
    </row>
    <row r="147" spans="7:7" ht="18.600000000000001" customHeight="1">
      <c r="G147" s="37"/>
    </row>
    <row r="148" spans="7:7" ht="18.600000000000001" customHeight="1">
      <c r="G148" s="37"/>
    </row>
    <row r="149" spans="7:7" ht="18.600000000000001" customHeight="1">
      <c r="G149" s="37"/>
    </row>
    <row r="150" spans="7:7" ht="18.600000000000001" customHeight="1">
      <c r="G150" s="37"/>
    </row>
    <row r="151" spans="7:7" ht="18.600000000000001" customHeight="1">
      <c r="G151" s="37"/>
    </row>
    <row r="152" spans="7:7" ht="18.600000000000001" customHeight="1">
      <c r="G152" s="37"/>
    </row>
    <row r="153" spans="7:7" ht="18.600000000000001" customHeight="1">
      <c r="G153" s="37"/>
    </row>
    <row r="154" spans="7:7" ht="18.600000000000001" customHeight="1">
      <c r="G154" s="37"/>
    </row>
    <row r="155" spans="7:7" ht="18.600000000000001" customHeight="1">
      <c r="G155" s="37"/>
    </row>
    <row r="156" spans="7:7" ht="18.600000000000001" customHeight="1">
      <c r="G156" s="37"/>
    </row>
    <row r="157" spans="7:7" ht="18.600000000000001" customHeight="1">
      <c r="G157" s="37"/>
    </row>
    <row r="158" spans="7:7" ht="18.600000000000001" customHeight="1">
      <c r="G158" s="37"/>
    </row>
    <row r="159" spans="7:7" ht="18.600000000000001" customHeight="1">
      <c r="G159" s="37"/>
    </row>
    <row r="160" spans="7:7" ht="18.600000000000001" customHeight="1">
      <c r="G160" s="37"/>
    </row>
    <row r="161" spans="7:7" ht="18.600000000000001" customHeight="1">
      <c r="G161" s="37"/>
    </row>
    <row r="162" spans="7:7" ht="18.600000000000001" customHeight="1">
      <c r="G162" s="37"/>
    </row>
    <row r="163" spans="7:7" ht="18.600000000000001" customHeight="1">
      <c r="G163" s="37"/>
    </row>
    <row r="164" spans="7:7" ht="18.600000000000001" customHeight="1">
      <c r="G164" s="37"/>
    </row>
    <row r="165" spans="7:7" ht="18.600000000000001" customHeight="1">
      <c r="G165" s="37"/>
    </row>
    <row r="166" spans="7:7" ht="18.600000000000001" customHeight="1">
      <c r="G166" s="37"/>
    </row>
    <row r="167" spans="7:7" ht="18.600000000000001" customHeight="1">
      <c r="G167" s="37"/>
    </row>
    <row r="168" spans="7:7" ht="18.600000000000001" customHeight="1">
      <c r="G168" s="37"/>
    </row>
    <row r="169" spans="7:7" ht="18.600000000000001" customHeight="1">
      <c r="G169" s="37"/>
    </row>
    <row r="170" spans="7:7" ht="18.600000000000001" customHeight="1">
      <c r="G170" s="37"/>
    </row>
    <row r="171" spans="7:7" ht="18.600000000000001" customHeight="1">
      <c r="G171" s="37"/>
    </row>
    <row r="172" spans="7:7" ht="18.600000000000001" customHeight="1">
      <c r="G172" s="37"/>
    </row>
    <row r="173" spans="7:7" ht="18.600000000000001" customHeight="1">
      <c r="G173" s="37"/>
    </row>
    <row r="174" spans="7:7" ht="18.600000000000001" customHeight="1">
      <c r="G174" s="37"/>
    </row>
    <row r="175" spans="7:7" ht="18.600000000000001" customHeight="1">
      <c r="G175" s="37"/>
    </row>
    <row r="176" spans="7:7" ht="18.600000000000001" customHeight="1">
      <c r="G176" s="37"/>
    </row>
    <row r="177" spans="7:7" ht="18.600000000000001" customHeight="1">
      <c r="G177" s="37"/>
    </row>
    <row r="178" spans="7:7" ht="18.600000000000001" customHeight="1">
      <c r="G178" s="37"/>
    </row>
    <row r="179" spans="7:7" ht="18.600000000000001" customHeight="1">
      <c r="G179" s="37"/>
    </row>
    <row r="180" spans="7:7" ht="18.600000000000001" customHeight="1">
      <c r="G180" s="37"/>
    </row>
    <row r="181" spans="7:7" ht="18.600000000000001" customHeight="1">
      <c r="G181" s="37"/>
    </row>
    <row r="182" spans="7:7" ht="18.600000000000001" customHeight="1">
      <c r="G182" s="37"/>
    </row>
    <row r="183" spans="7:7" ht="18.600000000000001" customHeight="1">
      <c r="G183" s="37"/>
    </row>
    <row r="184" spans="7:7" ht="18.600000000000001" customHeight="1">
      <c r="G184" s="37"/>
    </row>
    <row r="185" spans="7:7" ht="18.600000000000001" customHeight="1">
      <c r="G185" s="37"/>
    </row>
    <row r="186" spans="7:7" ht="18.600000000000001" customHeight="1">
      <c r="G186" s="37"/>
    </row>
    <row r="187" spans="7:7" ht="18.600000000000001" customHeight="1">
      <c r="G187" s="37"/>
    </row>
    <row r="188" spans="7:7" ht="18.600000000000001" customHeight="1">
      <c r="G188" s="37"/>
    </row>
    <row r="189" spans="7:7" ht="18.600000000000001" customHeight="1">
      <c r="G189" s="37"/>
    </row>
    <row r="190" spans="7:7" ht="18.600000000000001" customHeight="1">
      <c r="G190" s="37"/>
    </row>
    <row r="191" spans="7:7" ht="18.600000000000001" customHeight="1">
      <c r="G191" s="37"/>
    </row>
    <row r="192" spans="7:7" ht="18.600000000000001" customHeight="1">
      <c r="G192" s="37"/>
    </row>
    <row r="193" spans="7:7" ht="18.600000000000001" customHeight="1">
      <c r="G193" s="37"/>
    </row>
    <row r="194" spans="7:7" ht="18.600000000000001" customHeight="1">
      <c r="G194" s="37"/>
    </row>
    <row r="195" spans="7:7" ht="18.600000000000001" customHeight="1">
      <c r="G195" s="37"/>
    </row>
    <row r="196" spans="7:7" ht="18.600000000000001" customHeight="1">
      <c r="G196" s="37"/>
    </row>
    <row r="197" spans="7:7" ht="18.600000000000001" customHeight="1">
      <c r="G197" s="37"/>
    </row>
    <row r="198" spans="7:7" ht="18.600000000000001" customHeight="1">
      <c r="G198" s="37"/>
    </row>
    <row r="199" spans="7:7" ht="18.600000000000001" customHeight="1">
      <c r="G199" s="37"/>
    </row>
    <row r="200" spans="7:7" ht="18.600000000000001" customHeight="1">
      <c r="G200" s="37"/>
    </row>
    <row r="201" spans="7:7" ht="18.600000000000001" customHeight="1">
      <c r="G201" s="37"/>
    </row>
    <row r="202" spans="7:7" ht="18.600000000000001" customHeight="1">
      <c r="G202" s="37"/>
    </row>
    <row r="203" spans="7:7" ht="18.600000000000001" customHeight="1">
      <c r="G203" s="37"/>
    </row>
    <row r="204" spans="7:7" ht="18.600000000000001" customHeight="1">
      <c r="G204" s="37"/>
    </row>
    <row r="205" spans="7:7" ht="18.600000000000001" customHeight="1">
      <c r="G205" s="37"/>
    </row>
    <row r="206" spans="7:7" ht="18.600000000000001" customHeight="1">
      <c r="G206" s="37"/>
    </row>
    <row r="207" spans="7:7" ht="18.600000000000001" customHeight="1">
      <c r="G207" s="37"/>
    </row>
    <row r="208" spans="7:7" ht="18.600000000000001" customHeight="1">
      <c r="G208" s="37"/>
    </row>
    <row r="209" spans="7:7" ht="18.600000000000001" customHeight="1">
      <c r="G209" s="37"/>
    </row>
    <row r="210" spans="7:7" ht="18.600000000000001" customHeight="1">
      <c r="G210" s="37"/>
    </row>
    <row r="211" spans="7:7" ht="18.600000000000001" customHeight="1">
      <c r="G211" s="37"/>
    </row>
    <row r="212" spans="7:7" ht="18.600000000000001" customHeight="1">
      <c r="G212" s="37"/>
    </row>
    <row r="213" spans="7:7" ht="18.600000000000001" customHeight="1">
      <c r="G213" s="37"/>
    </row>
    <row r="214" spans="7:7" ht="18.600000000000001" customHeight="1">
      <c r="G214" s="37"/>
    </row>
    <row r="215" spans="7:7" ht="18.600000000000001" customHeight="1">
      <c r="G215" s="37"/>
    </row>
    <row r="216" spans="7:7" ht="18.600000000000001" customHeight="1">
      <c r="G216" s="37"/>
    </row>
    <row r="217" spans="7:7" ht="18.600000000000001" customHeight="1">
      <c r="G217" s="37"/>
    </row>
    <row r="218" spans="7:7" ht="18.600000000000001" customHeight="1">
      <c r="G218" s="37"/>
    </row>
    <row r="219" spans="7:7" ht="18.600000000000001" customHeight="1">
      <c r="G219" s="37"/>
    </row>
    <row r="220" spans="7:7" ht="18.600000000000001" customHeight="1">
      <c r="G220" s="37"/>
    </row>
    <row r="221" spans="7:7" ht="18.600000000000001" customHeight="1">
      <c r="G221" s="37"/>
    </row>
    <row r="222" spans="7:7" ht="18.600000000000001" customHeight="1">
      <c r="G222" s="37"/>
    </row>
    <row r="223" spans="7:7" ht="18.600000000000001" customHeight="1">
      <c r="G223" s="37"/>
    </row>
    <row r="224" spans="7:7" ht="18.600000000000001" customHeight="1">
      <c r="G224" s="37"/>
    </row>
    <row r="225" spans="7:7" ht="18.600000000000001" customHeight="1">
      <c r="G225" s="37"/>
    </row>
    <row r="226" spans="7:7" ht="18.600000000000001" customHeight="1">
      <c r="G226" s="37"/>
    </row>
    <row r="227" spans="7:7" ht="18.600000000000001" customHeight="1">
      <c r="G227" s="37"/>
    </row>
    <row r="228" spans="7:7" ht="18.600000000000001" customHeight="1">
      <c r="G228" s="37"/>
    </row>
    <row r="229" spans="7:7" ht="18.600000000000001" customHeight="1">
      <c r="G229" s="37"/>
    </row>
    <row r="230" spans="7:7" ht="18.600000000000001" customHeight="1">
      <c r="G230" s="37"/>
    </row>
    <row r="231" spans="7:7" ht="18.600000000000001" customHeight="1">
      <c r="G231" s="37"/>
    </row>
    <row r="232" spans="7:7" ht="18.600000000000001" customHeight="1">
      <c r="G232" s="37"/>
    </row>
    <row r="233" spans="7:7" ht="18.600000000000001" customHeight="1">
      <c r="G233" s="37"/>
    </row>
    <row r="234" spans="7:7" ht="18.600000000000001" customHeight="1">
      <c r="G234" s="37"/>
    </row>
    <row r="235" spans="7:7" ht="18.600000000000001" customHeight="1">
      <c r="G235" s="37"/>
    </row>
    <row r="236" spans="7:7" ht="18.600000000000001" customHeight="1">
      <c r="G236" s="37"/>
    </row>
    <row r="237" spans="7:7" ht="18.600000000000001" customHeight="1">
      <c r="G237" s="37"/>
    </row>
    <row r="238" spans="7:7" ht="18.600000000000001" customHeight="1">
      <c r="G238" s="37"/>
    </row>
    <row r="239" spans="7:7" ht="18.600000000000001" customHeight="1">
      <c r="G239" s="37"/>
    </row>
    <row r="240" spans="7:7" ht="18.600000000000001" customHeight="1">
      <c r="G240" s="37"/>
    </row>
    <row r="241" spans="7:7" ht="18.600000000000001" customHeight="1">
      <c r="G241" s="37"/>
    </row>
    <row r="242" spans="7:7" ht="18.600000000000001" customHeight="1">
      <c r="G242" s="37"/>
    </row>
    <row r="243" spans="7:7" ht="18.600000000000001" customHeight="1">
      <c r="G243" s="37"/>
    </row>
    <row r="244" spans="7:7" ht="18.600000000000001" customHeight="1">
      <c r="G244" s="37"/>
    </row>
    <row r="245" spans="7:7" ht="18.600000000000001" customHeight="1">
      <c r="G245" s="37"/>
    </row>
    <row r="246" spans="7:7" ht="18.600000000000001" customHeight="1">
      <c r="G246" s="37"/>
    </row>
    <row r="247" spans="7:7" ht="18.600000000000001" customHeight="1">
      <c r="G247" s="37"/>
    </row>
    <row r="248" spans="7:7" ht="18.600000000000001" customHeight="1">
      <c r="G248" s="37"/>
    </row>
    <row r="249" spans="7:7" ht="18.600000000000001" customHeight="1">
      <c r="G249" s="37"/>
    </row>
    <row r="250" spans="7:7" ht="18.600000000000001" customHeight="1">
      <c r="G250" s="37"/>
    </row>
    <row r="251" spans="7:7" ht="18.600000000000001" customHeight="1">
      <c r="G251" s="37"/>
    </row>
    <row r="252" spans="7:7" ht="18.600000000000001" customHeight="1">
      <c r="G252" s="37"/>
    </row>
    <row r="253" spans="7:7" ht="18.600000000000001" customHeight="1">
      <c r="G253" s="37"/>
    </row>
    <row r="254" spans="7:7" ht="18.600000000000001" customHeight="1">
      <c r="G254" s="37"/>
    </row>
    <row r="255" spans="7:7" ht="18.600000000000001" customHeight="1">
      <c r="G255" s="37"/>
    </row>
    <row r="256" spans="7:7" ht="18.600000000000001" customHeight="1">
      <c r="G256" s="37"/>
    </row>
    <row r="257" spans="7:7" ht="18.600000000000001" customHeight="1">
      <c r="G257" s="37"/>
    </row>
    <row r="258" spans="7:7" ht="18.600000000000001" customHeight="1">
      <c r="G258" s="37"/>
    </row>
    <row r="259" spans="7:7" ht="18.600000000000001" customHeight="1">
      <c r="G259" s="37"/>
    </row>
    <row r="260" spans="7:7" ht="18.600000000000001" customHeight="1">
      <c r="G260" s="37"/>
    </row>
    <row r="261" spans="7:7" ht="18.600000000000001" customHeight="1">
      <c r="G261" s="37"/>
    </row>
    <row r="262" spans="7:7" ht="18.600000000000001" customHeight="1">
      <c r="G262" s="37"/>
    </row>
    <row r="263" spans="7:7" ht="18.600000000000001" customHeight="1">
      <c r="G263" s="37"/>
    </row>
    <row r="264" spans="7:7" ht="18.600000000000001" customHeight="1">
      <c r="G264" s="37"/>
    </row>
    <row r="265" spans="7:7" ht="18.600000000000001" customHeight="1">
      <c r="G265" s="37"/>
    </row>
    <row r="266" spans="7:7" ht="18.600000000000001" customHeight="1">
      <c r="G266" s="37"/>
    </row>
    <row r="267" spans="7:7" ht="18.600000000000001" customHeight="1">
      <c r="G267" s="37"/>
    </row>
    <row r="268" spans="7:7" ht="18.600000000000001" customHeight="1">
      <c r="G268" s="37"/>
    </row>
    <row r="269" spans="7:7" ht="18.600000000000001" customHeight="1">
      <c r="G269" s="37"/>
    </row>
    <row r="270" spans="7:7" ht="18.600000000000001" customHeight="1">
      <c r="G270" s="37"/>
    </row>
    <row r="271" spans="7:7" ht="18.600000000000001" customHeight="1">
      <c r="G271" s="37"/>
    </row>
    <row r="272" spans="7:7" ht="18.600000000000001" customHeight="1">
      <c r="G272" s="37"/>
    </row>
    <row r="273" spans="7:7" ht="18.600000000000001" customHeight="1">
      <c r="G273" s="37"/>
    </row>
    <row r="274" spans="7:7" ht="18.600000000000001" customHeight="1">
      <c r="G274" s="37"/>
    </row>
    <row r="275" spans="7:7" ht="18.600000000000001" customHeight="1">
      <c r="G275" s="37"/>
    </row>
    <row r="276" spans="7:7" ht="18.600000000000001" customHeight="1">
      <c r="G276" s="37"/>
    </row>
    <row r="277" spans="7:7" ht="18.600000000000001" customHeight="1">
      <c r="G277" s="37"/>
    </row>
    <row r="278" spans="7:7" ht="18.600000000000001" customHeight="1">
      <c r="G278" s="37"/>
    </row>
    <row r="279" spans="7:7" ht="18.600000000000001" customHeight="1">
      <c r="G279" s="37"/>
    </row>
    <row r="280" spans="7:7" ht="18.600000000000001" customHeight="1">
      <c r="G280" s="37"/>
    </row>
    <row r="281" spans="7:7" ht="18.600000000000001" customHeight="1">
      <c r="G281" s="37"/>
    </row>
    <row r="282" spans="7:7" ht="18.600000000000001" customHeight="1">
      <c r="G282" s="37"/>
    </row>
    <row r="283" spans="7:7" ht="18.600000000000001" customHeight="1">
      <c r="G283" s="37"/>
    </row>
    <row r="284" spans="7:7" ht="18.600000000000001" customHeight="1">
      <c r="G284" s="37"/>
    </row>
    <row r="285" spans="7:7" ht="18.600000000000001" customHeight="1">
      <c r="G285" s="37"/>
    </row>
    <row r="286" spans="7:7" ht="18.600000000000001" customHeight="1">
      <c r="G286" s="37"/>
    </row>
    <row r="287" spans="7:7" ht="18.600000000000001" customHeight="1">
      <c r="G287" s="37"/>
    </row>
    <row r="288" spans="7:7" ht="18.600000000000001" customHeight="1">
      <c r="G288" s="37"/>
    </row>
    <row r="289" spans="7:7" ht="18.600000000000001" customHeight="1">
      <c r="G289" s="37"/>
    </row>
    <row r="290" spans="7:7" ht="18.600000000000001" customHeight="1">
      <c r="G290" s="37"/>
    </row>
    <row r="291" spans="7:7" ht="18.600000000000001" customHeight="1">
      <c r="G291" s="37"/>
    </row>
    <row r="292" spans="7:7" ht="18.600000000000001" customHeight="1">
      <c r="G292" s="37"/>
    </row>
    <row r="293" spans="7:7" ht="18.600000000000001" customHeight="1">
      <c r="G293" s="37"/>
    </row>
    <row r="294" spans="7:7" ht="18.600000000000001" customHeight="1">
      <c r="G294" s="37"/>
    </row>
    <row r="295" spans="7:7" ht="18.600000000000001" customHeight="1">
      <c r="G295" s="37"/>
    </row>
    <row r="296" spans="7:7" ht="18.600000000000001" customHeight="1">
      <c r="G296" s="37"/>
    </row>
    <row r="297" spans="7:7" ht="18.600000000000001" customHeight="1">
      <c r="G297" s="37"/>
    </row>
    <row r="298" spans="7:7" ht="18.600000000000001" customHeight="1">
      <c r="G298" s="37"/>
    </row>
    <row r="299" spans="7:7" ht="18.600000000000001" customHeight="1">
      <c r="G299" s="37"/>
    </row>
    <row r="300" spans="7:7" ht="18.600000000000001" customHeight="1">
      <c r="G300" s="37"/>
    </row>
    <row r="301" spans="7:7" ht="18.600000000000001" customHeight="1">
      <c r="G301" s="37"/>
    </row>
    <row r="302" spans="7:7" ht="18.600000000000001" customHeight="1">
      <c r="G302" s="37"/>
    </row>
    <row r="303" spans="7:7" ht="18.600000000000001" customHeight="1">
      <c r="G303" s="37"/>
    </row>
    <row r="304" spans="7:7" ht="18.600000000000001" customHeight="1">
      <c r="G304" s="37"/>
    </row>
    <row r="305" spans="7:7" ht="18.600000000000001" customHeight="1">
      <c r="G305" s="37"/>
    </row>
    <row r="306" spans="7:7" ht="18.600000000000001" customHeight="1">
      <c r="G306" s="37"/>
    </row>
    <row r="307" spans="7:7" ht="18.600000000000001" customHeight="1">
      <c r="G307" s="37"/>
    </row>
    <row r="308" spans="7:7" ht="18.600000000000001" customHeight="1">
      <c r="G308" s="37"/>
    </row>
    <row r="309" spans="7:7" ht="18.600000000000001" customHeight="1">
      <c r="G309" s="37"/>
    </row>
    <row r="310" spans="7:7" ht="18.600000000000001" customHeight="1">
      <c r="G310" s="37"/>
    </row>
    <row r="311" spans="7:7" ht="18.600000000000001" customHeight="1">
      <c r="G311" s="37"/>
    </row>
    <row r="312" spans="7:7" ht="18.600000000000001" customHeight="1">
      <c r="G312" s="37"/>
    </row>
    <row r="313" spans="7:7" ht="18.600000000000001" customHeight="1">
      <c r="G313" s="37"/>
    </row>
    <row r="314" spans="7:7" ht="18.600000000000001" customHeight="1">
      <c r="G314" s="37"/>
    </row>
    <row r="315" spans="7:7" ht="18.600000000000001" customHeight="1">
      <c r="G315" s="37"/>
    </row>
    <row r="316" spans="7:7" ht="18.600000000000001" customHeight="1">
      <c r="G316" s="37"/>
    </row>
    <row r="317" spans="7:7" ht="18.600000000000001" customHeight="1">
      <c r="G317" s="37"/>
    </row>
    <row r="318" spans="7:7" ht="18.600000000000001" customHeight="1">
      <c r="G318" s="37"/>
    </row>
    <row r="319" spans="7:7" ht="18.600000000000001" customHeight="1">
      <c r="G319" s="37"/>
    </row>
    <row r="320" spans="7:7" ht="18.600000000000001" customHeight="1">
      <c r="G320" s="37"/>
    </row>
    <row r="321" spans="7:7" ht="18.600000000000001" customHeight="1">
      <c r="G321" s="37"/>
    </row>
    <row r="322" spans="7:7" ht="18.600000000000001" customHeight="1">
      <c r="G322" s="37"/>
    </row>
    <row r="323" spans="7:7" ht="18.600000000000001" customHeight="1">
      <c r="G323" s="37"/>
    </row>
    <row r="324" spans="7:7" ht="18.600000000000001" customHeight="1">
      <c r="G324" s="37"/>
    </row>
    <row r="325" spans="7:7" ht="18.600000000000001" customHeight="1">
      <c r="G325" s="37"/>
    </row>
    <row r="326" spans="7:7" ht="18.600000000000001" customHeight="1">
      <c r="G326" s="37"/>
    </row>
    <row r="327" spans="7:7" ht="18.600000000000001" customHeight="1">
      <c r="G327" s="37"/>
    </row>
    <row r="328" spans="7:7" ht="18.600000000000001" customHeight="1">
      <c r="G328" s="37"/>
    </row>
    <row r="329" spans="7:7" ht="18.600000000000001" customHeight="1">
      <c r="G329" s="37"/>
    </row>
    <row r="330" spans="7:7" ht="18.600000000000001" customHeight="1">
      <c r="G330" s="37"/>
    </row>
    <row r="331" spans="7:7" ht="18.600000000000001" customHeight="1">
      <c r="G331" s="37"/>
    </row>
    <row r="332" spans="7:7" ht="18.600000000000001" customHeight="1">
      <c r="G332" s="37"/>
    </row>
    <row r="333" spans="7:7" ht="18.600000000000001" customHeight="1">
      <c r="G333" s="37"/>
    </row>
    <row r="334" spans="7:7" ht="18.600000000000001" customHeight="1">
      <c r="G334" s="37"/>
    </row>
    <row r="335" spans="7:7" ht="18.600000000000001" customHeight="1">
      <c r="G335" s="37"/>
    </row>
    <row r="336" spans="7:7" ht="18.600000000000001" customHeight="1">
      <c r="G336" s="37"/>
    </row>
    <row r="337" spans="7:7" ht="18.600000000000001" customHeight="1">
      <c r="G337" s="37"/>
    </row>
    <row r="338" spans="7:7" ht="18.600000000000001" customHeight="1">
      <c r="G338" s="37"/>
    </row>
    <row r="339" spans="7:7" ht="18.600000000000001" customHeight="1">
      <c r="G339" s="37"/>
    </row>
    <row r="340" spans="7:7" ht="18.600000000000001" customHeight="1">
      <c r="G340" s="37"/>
    </row>
    <row r="341" spans="7:7" ht="18.600000000000001" customHeight="1">
      <c r="G341" s="37"/>
    </row>
    <row r="342" spans="7:7" ht="18.600000000000001" customHeight="1">
      <c r="G342" s="37"/>
    </row>
    <row r="343" spans="7:7" ht="18.600000000000001" customHeight="1">
      <c r="G343" s="37"/>
    </row>
    <row r="344" spans="7:7" ht="18.600000000000001" customHeight="1">
      <c r="G344" s="37"/>
    </row>
    <row r="345" spans="7:7" ht="18.600000000000001" customHeight="1">
      <c r="G345" s="37"/>
    </row>
    <row r="346" spans="7:7" ht="18.600000000000001" customHeight="1">
      <c r="G346" s="37"/>
    </row>
    <row r="347" spans="7:7" ht="18.600000000000001" customHeight="1">
      <c r="G347" s="37"/>
    </row>
    <row r="348" spans="7:7" ht="18.600000000000001" customHeight="1">
      <c r="G348" s="37"/>
    </row>
    <row r="349" spans="7:7" ht="18.600000000000001" customHeight="1">
      <c r="G349" s="37"/>
    </row>
    <row r="350" spans="7:7" ht="18.600000000000001" customHeight="1">
      <c r="G350" s="37"/>
    </row>
    <row r="351" spans="7:7" ht="18.600000000000001" customHeight="1">
      <c r="G351" s="37"/>
    </row>
    <row r="352" spans="7:7" ht="18.600000000000001" customHeight="1">
      <c r="G352" s="37"/>
    </row>
    <row r="353" spans="7:7" ht="18.600000000000001" customHeight="1">
      <c r="G353" s="37"/>
    </row>
    <row r="354" spans="7:7" ht="18.600000000000001" customHeight="1">
      <c r="G354" s="37"/>
    </row>
    <row r="355" spans="7:7" ht="18.600000000000001" customHeight="1">
      <c r="G355" s="37"/>
    </row>
    <row r="356" spans="7:7" ht="18.600000000000001" customHeight="1">
      <c r="G356" s="37"/>
    </row>
    <row r="357" spans="7:7" ht="18.600000000000001" customHeight="1">
      <c r="G357" s="37"/>
    </row>
    <row r="358" spans="7:7" ht="18.600000000000001" customHeight="1">
      <c r="G358" s="37"/>
    </row>
    <row r="359" spans="7:7" ht="18.600000000000001" customHeight="1">
      <c r="G359" s="37"/>
    </row>
    <row r="360" spans="7:7" ht="18.600000000000001" customHeight="1">
      <c r="G360" s="37"/>
    </row>
    <row r="361" spans="7:7" ht="18.600000000000001" customHeight="1">
      <c r="G361" s="37"/>
    </row>
    <row r="362" spans="7:7" ht="18.600000000000001" customHeight="1">
      <c r="G362" s="37"/>
    </row>
    <row r="363" spans="7:7" ht="18.600000000000001" customHeight="1">
      <c r="G363" s="37"/>
    </row>
    <row r="364" spans="7:7" ht="18.600000000000001" customHeight="1">
      <c r="G364" s="37"/>
    </row>
    <row r="365" spans="7:7" ht="18.600000000000001" customHeight="1">
      <c r="G365" s="37"/>
    </row>
    <row r="366" spans="7:7" ht="18.600000000000001" customHeight="1">
      <c r="G366" s="37"/>
    </row>
    <row r="367" spans="7:7" ht="18.600000000000001" customHeight="1">
      <c r="G367" s="37"/>
    </row>
    <row r="368" spans="7:7" ht="18.600000000000001" customHeight="1">
      <c r="G368" s="37"/>
    </row>
    <row r="369" spans="7:7" ht="18.600000000000001" customHeight="1">
      <c r="G369" s="37"/>
    </row>
    <row r="370" spans="7:7" ht="18.600000000000001" customHeight="1">
      <c r="G370" s="37"/>
    </row>
    <row r="371" spans="7:7" ht="18.600000000000001" customHeight="1">
      <c r="G371" s="37"/>
    </row>
    <row r="372" spans="7:7" ht="18.600000000000001" customHeight="1">
      <c r="G372" s="37"/>
    </row>
    <row r="373" spans="7:7" ht="18.600000000000001" customHeight="1">
      <c r="G373" s="37"/>
    </row>
    <row r="374" spans="7:7" ht="18.600000000000001" customHeight="1">
      <c r="G374" s="37"/>
    </row>
    <row r="375" spans="7:7" ht="18.600000000000001" customHeight="1">
      <c r="G375" s="37"/>
    </row>
    <row r="376" spans="7:7" ht="18.600000000000001" customHeight="1">
      <c r="G376" s="37"/>
    </row>
    <row r="377" spans="7:7" ht="18.600000000000001" customHeight="1">
      <c r="G377" s="37"/>
    </row>
    <row r="378" spans="7:7" ht="18.600000000000001" customHeight="1">
      <c r="G378" s="37"/>
    </row>
    <row r="379" spans="7:7" ht="18.600000000000001" customHeight="1">
      <c r="G379" s="37"/>
    </row>
    <row r="380" spans="7:7" ht="18.600000000000001" customHeight="1">
      <c r="G380" s="37"/>
    </row>
    <row r="381" spans="7:7" ht="18.600000000000001" customHeight="1">
      <c r="G381" s="37"/>
    </row>
    <row r="382" spans="7:7" ht="18.600000000000001" customHeight="1">
      <c r="G382" s="37"/>
    </row>
    <row r="383" spans="7:7" ht="18.600000000000001" customHeight="1">
      <c r="G383" s="37"/>
    </row>
    <row r="384" spans="7:7" ht="18.600000000000001" customHeight="1">
      <c r="G384" s="37"/>
    </row>
    <row r="385" spans="7:7" ht="18.600000000000001" customHeight="1">
      <c r="G385" s="37"/>
    </row>
    <row r="386" spans="7:7" ht="18.600000000000001" customHeight="1">
      <c r="G386" s="37"/>
    </row>
    <row r="387" spans="7:7" ht="18.600000000000001" customHeight="1">
      <c r="G387" s="37"/>
    </row>
    <row r="388" spans="7:7" ht="18.600000000000001" customHeight="1">
      <c r="G388" s="37"/>
    </row>
    <row r="389" spans="7:7" ht="18.600000000000001" customHeight="1">
      <c r="G389" s="37"/>
    </row>
    <row r="390" spans="7:7" ht="18.600000000000001" customHeight="1">
      <c r="G390" s="37"/>
    </row>
    <row r="391" spans="7:7" ht="18.600000000000001" customHeight="1">
      <c r="G391" s="37"/>
    </row>
    <row r="392" spans="7:7" ht="18.600000000000001" customHeight="1">
      <c r="G392" s="37"/>
    </row>
    <row r="393" spans="7:7" ht="18.600000000000001" customHeight="1">
      <c r="G393" s="37"/>
    </row>
    <row r="394" spans="7:7" ht="18.600000000000001" customHeight="1">
      <c r="G394" s="37"/>
    </row>
    <row r="395" spans="7:7" ht="18.600000000000001" customHeight="1">
      <c r="G395" s="37"/>
    </row>
    <row r="396" spans="7:7" ht="18.600000000000001" customHeight="1">
      <c r="G396" s="37"/>
    </row>
    <row r="397" spans="7:7" ht="18.600000000000001" customHeight="1">
      <c r="G397" s="37"/>
    </row>
    <row r="398" spans="7:7" ht="18.600000000000001" customHeight="1">
      <c r="G398" s="37"/>
    </row>
    <row r="399" spans="7:7" ht="18.600000000000001" customHeight="1">
      <c r="G399" s="37"/>
    </row>
    <row r="400" spans="7:7" ht="18.600000000000001" customHeight="1">
      <c r="G400" s="37"/>
    </row>
    <row r="401" spans="7:7" ht="18.600000000000001" customHeight="1">
      <c r="G401" s="37"/>
    </row>
    <row r="402" spans="7:7" ht="18.600000000000001" customHeight="1">
      <c r="G402" s="37"/>
    </row>
    <row r="403" spans="7:7" ht="18.600000000000001" customHeight="1">
      <c r="G403" s="37"/>
    </row>
    <row r="404" spans="7:7" ht="18.600000000000001" customHeight="1">
      <c r="G404" s="37"/>
    </row>
    <row r="405" spans="7:7" ht="18.600000000000001" customHeight="1">
      <c r="G405" s="37"/>
    </row>
    <row r="406" spans="7:7" ht="18.600000000000001" customHeight="1">
      <c r="G406" s="37"/>
    </row>
    <row r="407" spans="7:7" ht="18.600000000000001" customHeight="1">
      <c r="G407" s="37"/>
    </row>
    <row r="408" spans="7:7" ht="18.600000000000001" customHeight="1">
      <c r="G408" s="37"/>
    </row>
    <row r="409" spans="7:7" ht="18.600000000000001" customHeight="1">
      <c r="G409" s="37"/>
    </row>
    <row r="410" spans="7:7" ht="18.600000000000001" customHeight="1">
      <c r="G410" s="37"/>
    </row>
    <row r="411" spans="7:7" ht="18.600000000000001" customHeight="1">
      <c r="G411" s="37"/>
    </row>
    <row r="412" spans="7:7" ht="18.600000000000001" customHeight="1">
      <c r="G412" s="37"/>
    </row>
    <row r="413" spans="7:7" ht="18.600000000000001" customHeight="1">
      <c r="G413" s="37"/>
    </row>
    <row r="414" spans="7:7" ht="18.600000000000001" customHeight="1">
      <c r="G414" s="37"/>
    </row>
    <row r="415" spans="7:7" ht="18.600000000000001" customHeight="1">
      <c r="G415" s="37"/>
    </row>
    <row r="416" spans="7:7" ht="18.600000000000001" customHeight="1">
      <c r="G416" s="37"/>
    </row>
    <row r="417" spans="7:7" ht="18.600000000000001" customHeight="1">
      <c r="G417" s="37"/>
    </row>
    <row r="418" spans="7:7" ht="18.600000000000001" customHeight="1">
      <c r="G418" s="37"/>
    </row>
    <row r="419" spans="7:7" ht="18.600000000000001" customHeight="1">
      <c r="G419" s="37"/>
    </row>
    <row r="420" spans="7:7" ht="18.600000000000001" customHeight="1">
      <c r="G420" s="37"/>
    </row>
    <row r="421" spans="7:7" ht="18.600000000000001" customHeight="1">
      <c r="G421" s="37"/>
    </row>
    <row r="422" spans="7:7" ht="18.600000000000001" customHeight="1">
      <c r="G422" s="37"/>
    </row>
    <row r="423" spans="7:7" ht="18.600000000000001" customHeight="1">
      <c r="G423" s="37"/>
    </row>
    <row r="424" spans="7:7" ht="18.600000000000001" customHeight="1">
      <c r="G424" s="37"/>
    </row>
    <row r="425" spans="7:7" ht="18.600000000000001" customHeight="1">
      <c r="G425" s="37"/>
    </row>
    <row r="426" spans="7:7" ht="18.600000000000001" customHeight="1">
      <c r="G426" s="37"/>
    </row>
    <row r="427" spans="7:7" ht="18.600000000000001" customHeight="1">
      <c r="G427" s="37"/>
    </row>
    <row r="428" spans="7:7" ht="18.600000000000001" customHeight="1">
      <c r="G428" s="37"/>
    </row>
    <row r="429" spans="7:7" ht="18.600000000000001" customHeight="1">
      <c r="G429" s="37"/>
    </row>
    <row r="430" spans="7:7" ht="18.600000000000001" customHeight="1">
      <c r="G430" s="37"/>
    </row>
    <row r="431" spans="7:7" ht="18.600000000000001" customHeight="1">
      <c r="G431" s="37"/>
    </row>
    <row r="432" spans="7:7" ht="18.600000000000001" customHeight="1">
      <c r="G432" s="37"/>
    </row>
    <row r="433" spans="7:7" ht="18.600000000000001" customHeight="1">
      <c r="G433" s="37"/>
    </row>
    <row r="434" spans="7:7" ht="18.600000000000001" customHeight="1">
      <c r="G434" s="37"/>
    </row>
    <row r="435" spans="7:7" ht="18.600000000000001" customHeight="1">
      <c r="G435" s="37"/>
    </row>
    <row r="436" spans="7:7" ht="18.600000000000001" customHeight="1">
      <c r="G436" s="37"/>
    </row>
    <row r="437" spans="7:7" ht="18.600000000000001" customHeight="1">
      <c r="G437" s="37"/>
    </row>
    <row r="438" spans="7:7" ht="18.600000000000001" customHeight="1">
      <c r="G438" s="37"/>
    </row>
    <row r="439" spans="7:7" ht="18.600000000000001" customHeight="1">
      <c r="G439" s="37"/>
    </row>
    <row r="440" spans="7:7" ht="18.600000000000001" customHeight="1">
      <c r="G440" s="37"/>
    </row>
    <row r="441" spans="7:7" ht="18.600000000000001" customHeight="1">
      <c r="G441" s="37"/>
    </row>
    <row r="442" spans="7:7" ht="18.600000000000001" customHeight="1">
      <c r="G442" s="37"/>
    </row>
    <row r="443" spans="7:7" ht="18.600000000000001" customHeight="1">
      <c r="G443" s="37"/>
    </row>
    <row r="444" spans="7:7" ht="18.600000000000001" customHeight="1">
      <c r="G444" s="37"/>
    </row>
    <row r="445" spans="7:7" ht="18.600000000000001" customHeight="1">
      <c r="G445" s="37"/>
    </row>
    <row r="446" spans="7:7" ht="18.600000000000001" customHeight="1">
      <c r="G446" s="37"/>
    </row>
    <row r="447" spans="7:7" ht="18.600000000000001" customHeight="1">
      <c r="G447" s="37"/>
    </row>
    <row r="448" spans="7:7" ht="18.600000000000001" customHeight="1">
      <c r="G448" s="37"/>
    </row>
    <row r="449" spans="7:7" ht="18.600000000000001" customHeight="1">
      <c r="G449" s="37"/>
    </row>
    <row r="450" spans="7:7" ht="18.600000000000001" customHeight="1">
      <c r="G450" s="37"/>
    </row>
    <row r="451" spans="7:7" ht="18.600000000000001" customHeight="1">
      <c r="G451" s="37"/>
    </row>
    <row r="452" spans="7:7" ht="18.600000000000001" customHeight="1">
      <c r="G452" s="37"/>
    </row>
    <row r="453" spans="7:7" ht="18.600000000000001" customHeight="1">
      <c r="G453" s="37"/>
    </row>
    <row r="454" spans="7:7" ht="18.600000000000001" customHeight="1">
      <c r="G454" s="37"/>
    </row>
    <row r="455" spans="7:7" ht="18.600000000000001" customHeight="1">
      <c r="G455" s="37"/>
    </row>
    <row r="456" spans="7:7" ht="18.600000000000001" customHeight="1">
      <c r="G456" s="37"/>
    </row>
    <row r="457" spans="7:7" ht="18.600000000000001" customHeight="1">
      <c r="G457" s="37"/>
    </row>
    <row r="458" spans="7:7" ht="18.600000000000001" customHeight="1">
      <c r="G458" s="37"/>
    </row>
    <row r="459" spans="7:7" ht="18.600000000000001" customHeight="1">
      <c r="G459" s="37"/>
    </row>
    <row r="460" spans="7:7" ht="18.600000000000001" customHeight="1">
      <c r="G460" s="37"/>
    </row>
    <row r="461" spans="7:7" ht="18.600000000000001" customHeight="1">
      <c r="G461" s="37"/>
    </row>
    <row r="462" spans="7:7" ht="18.600000000000001" customHeight="1">
      <c r="G462" s="37"/>
    </row>
    <row r="463" spans="7:7" ht="18.600000000000001" customHeight="1">
      <c r="G463" s="37"/>
    </row>
    <row r="464" spans="7:7" ht="18.600000000000001" customHeight="1">
      <c r="G464" s="37"/>
    </row>
    <row r="465" spans="7:7" ht="18.600000000000001" customHeight="1">
      <c r="G465" s="37"/>
    </row>
    <row r="466" spans="7:7" ht="18.600000000000001" customHeight="1">
      <c r="G466" s="37"/>
    </row>
    <row r="467" spans="7:7" ht="18.600000000000001" customHeight="1">
      <c r="G467" s="37"/>
    </row>
    <row r="468" spans="7:7" ht="18.600000000000001" customHeight="1">
      <c r="G468" s="37"/>
    </row>
    <row r="469" spans="7:7" ht="18.600000000000001" customHeight="1">
      <c r="G469" s="37"/>
    </row>
    <row r="470" spans="7:7" ht="18.600000000000001" customHeight="1">
      <c r="G470" s="37"/>
    </row>
    <row r="471" spans="7:7" ht="18.600000000000001" customHeight="1">
      <c r="G471" s="37"/>
    </row>
    <row r="472" spans="7:7" ht="18.600000000000001" customHeight="1">
      <c r="G472" s="37"/>
    </row>
    <row r="473" spans="7:7" ht="18.600000000000001" customHeight="1">
      <c r="G473" s="37"/>
    </row>
    <row r="474" spans="7:7" ht="18.600000000000001" customHeight="1">
      <c r="G474" s="37"/>
    </row>
    <row r="475" spans="7:7" ht="18.600000000000001" customHeight="1">
      <c r="G475" s="37"/>
    </row>
    <row r="476" spans="7:7" ht="18.600000000000001" customHeight="1">
      <c r="G476" s="37"/>
    </row>
    <row r="477" spans="7:7" ht="18.600000000000001" customHeight="1">
      <c r="G477" s="37"/>
    </row>
    <row r="478" spans="7:7" ht="18.600000000000001" customHeight="1">
      <c r="G478" s="37"/>
    </row>
    <row r="479" spans="7:7" ht="18.600000000000001" customHeight="1">
      <c r="G479" s="37"/>
    </row>
    <row r="480" spans="7:7" ht="18.600000000000001" customHeight="1">
      <c r="G480" s="37"/>
    </row>
    <row r="481" spans="7:7" ht="18.600000000000001" customHeight="1">
      <c r="G481" s="37"/>
    </row>
    <row r="482" spans="7:7" ht="18.600000000000001" customHeight="1">
      <c r="G482" s="37"/>
    </row>
    <row r="483" spans="7:7" ht="18.600000000000001" customHeight="1">
      <c r="G483" s="37"/>
    </row>
    <row r="484" spans="7:7" ht="18.600000000000001" customHeight="1">
      <c r="G484" s="37"/>
    </row>
    <row r="485" spans="7:7" ht="18.600000000000001" customHeight="1">
      <c r="G485" s="37"/>
    </row>
    <row r="486" spans="7:7" ht="18.600000000000001" customHeight="1">
      <c r="G486" s="37"/>
    </row>
    <row r="487" spans="7:7" ht="18.600000000000001" customHeight="1">
      <c r="G487" s="37"/>
    </row>
    <row r="488" spans="7:7" ht="18.600000000000001" customHeight="1">
      <c r="G488" s="37"/>
    </row>
    <row r="489" spans="7:7" ht="18.600000000000001" customHeight="1">
      <c r="G489" s="37"/>
    </row>
    <row r="490" spans="7:7" ht="18.600000000000001" customHeight="1">
      <c r="G490" s="37"/>
    </row>
    <row r="491" spans="7:7" ht="18.600000000000001" customHeight="1">
      <c r="G491" s="37"/>
    </row>
    <row r="492" spans="7:7" ht="18.600000000000001" customHeight="1">
      <c r="G492" s="37"/>
    </row>
    <row r="493" spans="7:7" ht="18.600000000000001" customHeight="1">
      <c r="G493" s="37"/>
    </row>
    <row r="494" spans="7:7" ht="18.600000000000001" customHeight="1">
      <c r="G494" s="37"/>
    </row>
    <row r="495" spans="7:7" ht="18.600000000000001" customHeight="1">
      <c r="G495" s="37"/>
    </row>
    <row r="496" spans="7:7" ht="18.600000000000001" customHeight="1">
      <c r="G496" s="37"/>
    </row>
    <row r="497" spans="7:7" ht="18.600000000000001" customHeight="1">
      <c r="G497" s="37"/>
    </row>
    <row r="498" spans="7:7" ht="18.600000000000001" customHeight="1">
      <c r="G498" s="37"/>
    </row>
    <row r="499" spans="7:7" ht="18.600000000000001" customHeight="1">
      <c r="G499" s="37"/>
    </row>
    <row r="500" spans="7:7" ht="18.600000000000001" customHeight="1">
      <c r="G500" s="37"/>
    </row>
    <row r="501" spans="7:7" ht="18.600000000000001" customHeight="1">
      <c r="G501" s="37"/>
    </row>
    <row r="502" spans="7:7" ht="18.600000000000001" customHeight="1">
      <c r="G502" s="37"/>
    </row>
    <row r="503" spans="7:7" ht="18.600000000000001" customHeight="1">
      <c r="G503" s="37"/>
    </row>
    <row r="504" spans="7:7" ht="18.600000000000001" customHeight="1">
      <c r="G504" s="37"/>
    </row>
    <row r="505" spans="7:7" ht="18.600000000000001" customHeight="1">
      <c r="G505" s="37"/>
    </row>
    <row r="506" spans="7:7" ht="18.600000000000001" customHeight="1">
      <c r="G506" s="37"/>
    </row>
    <row r="507" spans="7:7" ht="18.600000000000001" customHeight="1">
      <c r="G507" s="37"/>
    </row>
    <row r="508" spans="7:7" ht="18.600000000000001" customHeight="1">
      <c r="G508" s="37"/>
    </row>
    <row r="509" spans="7:7" ht="18.600000000000001" customHeight="1">
      <c r="G509" s="37"/>
    </row>
    <row r="510" spans="7:7" ht="18.600000000000001" customHeight="1">
      <c r="G510" s="37"/>
    </row>
    <row r="511" spans="7:7" ht="18.600000000000001" customHeight="1">
      <c r="G511" s="37"/>
    </row>
    <row r="512" spans="7:7" ht="18.600000000000001" customHeight="1">
      <c r="G512" s="37"/>
    </row>
    <row r="513" spans="7:7" ht="18.600000000000001" customHeight="1">
      <c r="G513" s="37"/>
    </row>
    <row r="514" spans="7:7" ht="18.600000000000001" customHeight="1">
      <c r="G514" s="37"/>
    </row>
    <row r="515" spans="7:7" ht="18.600000000000001" customHeight="1">
      <c r="G515" s="37"/>
    </row>
    <row r="516" spans="7:7" ht="18.600000000000001" customHeight="1">
      <c r="G516" s="37"/>
    </row>
    <row r="517" spans="7:7" ht="18.600000000000001" customHeight="1">
      <c r="G517" s="37"/>
    </row>
    <row r="518" spans="7:7" ht="18.600000000000001" customHeight="1">
      <c r="G518" s="37"/>
    </row>
    <row r="519" spans="7:7" ht="18.600000000000001" customHeight="1">
      <c r="G519" s="37"/>
    </row>
    <row r="520" spans="7:7" ht="18.600000000000001" customHeight="1">
      <c r="G520" s="37"/>
    </row>
    <row r="521" spans="7:7" ht="18.600000000000001" customHeight="1">
      <c r="G521" s="37"/>
    </row>
    <row r="522" spans="7:7" ht="18.600000000000001" customHeight="1">
      <c r="G522" s="37"/>
    </row>
    <row r="523" spans="7:7" ht="18.600000000000001" customHeight="1">
      <c r="G523" s="37"/>
    </row>
    <row r="524" spans="7:7" ht="18.600000000000001" customHeight="1">
      <c r="G524" s="37"/>
    </row>
    <row r="525" spans="7:7" ht="18.600000000000001" customHeight="1">
      <c r="G525" s="37"/>
    </row>
    <row r="526" spans="7:7" ht="18.600000000000001" customHeight="1">
      <c r="G526" s="37"/>
    </row>
    <row r="527" spans="7:7" ht="18.600000000000001" customHeight="1">
      <c r="G527" s="37"/>
    </row>
    <row r="528" spans="7:7" ht="18.600000000000001" customHeight="1">
      <c r="G528" s="37"/>
    </row>
    <row r="529" spans="7:7" ht="18.600000000000001" customHeight="1">
      <c r="G529" s="37"/>
    </row>
    <row r="530" spans="7:7" ht="18.600000000000001" customHeight="1">
      <c r="G530" s="37"/>
    </row>
    <row r="531" spans="7:7" ht="18.600000000000001" customHeight="1">
      <c r="G531" s="37"/>
    </row>
    <row r="532" spans="7:7" ht="18.600000000000001" customHeight="1">
      <c r="G532" s="37"/>
    </row>
    <row r="533" spans="7:7" ht="18.600000000000001" customHeight="1">
      <c r="G533" s="37"/>
    </row>
    <row r="534" spans="7:7" ht="18.600000000000001" customHeight="1">
      <c r="G534" s="37"/>
    </row>
    <row r="535" spans="7:7" ht="18.600000000000001" customHeight="1">
      <c r="G535" s="37"/>
    </row>
    <row r="536" spans="7:7" ht="18.600000000000001" customHeight="1">
      <c r="G536" s="37"/>
    </row>
    <row r="537" spans="7:7" ht="18.600000000000001" customHeight="1">
      <c r="G537" s="37"/>
    </row>
    <row r="538" spans="7:7" ht="18.600000000000001" customHeight="1">
      <c r="G538" s="37"/>
    </row>
    <row r="539" spans="7:7" ht="18.600000000000001" customHeight="1">
      <c r="G539" s="37"/>
    </row>
    <row r="540" spans="7:7" ht="18.600000000000001" customHeight="1">
      <c r="G540" s="37"/>
    </row>
    <row r="541" spans="7:7" ht="18.600000000000001" customHeight="1">
      <c r="G541" s="37"/>
    </row>
    <row r="542" spans="7:7" ht="18.600000000000001" customHeight="1">
      <c r="G542" s="37"/>
    </row>
    <row r="543" spans="7:7" ht="18.600000000000001" customHeight="1">
      <c r="G543" s="37"/>
    </row>
    <row r="544" spans="7:7" ht="18.600000000000001" customHeight="1">
      <c r="G544" s="37"/>
    </row>
    <row r="545" spans="7:7" ht="18.600000000000001" customHeight="1">
      <c r="G545" s="37"/>
    </row>
    <row r="546" spans="7:7" ht="18.600000000000001" customHeight="1">
      <c r="G546" s="37"/>
    </row>
    <row r="547" spans="7:7" ht="18.600000000000001" customHeight="1">
      <c r="G547" s="37"/>
    </row>
    <row r="548" spans="7:7" ht="18.600000000000001" customHeight="1">
      <c r="G548" s="37"/>
    </row>
    <row r="549" spans="7:7" ht="18.600000000000001" customHeight="1">
      <c r="G549" s="37"/>
    </row>
    <row r="550" spans="7:7" ht="18.600000000000001" customHeight="1">
      <c r="G550" s="37"/>
    </row>
    <row r="551" spans="7:7" ht="18.600000000000001" customHeight="1">
      <c r="G551" s="37"/>
    </row>
    <row r="552" spans="7:7" ht="18.600000000000001" customHeight="1">
      <c r="G552" s="37"/>
    </row>
    <row r="553" spans="7:7" ht="18.600000000000001" customHeight="1">
      <c r="G553" s="37"/>
    </row>
    <row r="554" spans="7:7" ht="18.600000000000001" customHeight="1">
      <c r="G554" s="37"/>
    </row>
    <row r="555" spans="7:7" ht="18.600000000000001" customHeight="1">
      <c r="G555" s="37"/>
    </row>
    <row r="556" spans="7:7" ht="18.600000000000001" customHeight="1">
      <c r="G556" s="37"/>
    </row>
    <row r="557" spans="7:7" ht="18.600000000000001" customHeight="1">
      <c r="G557" s="37"/>
    </row>
    <row r="558" spans="7:7" ht="18.600000000000001" customHeight="1">
      <c r="G558" s="37"/>
    </row>
    <row r="559" spans="7:7" ht="18.600000000000001" customHeight="1">
      <c r="G559" s="37"/>
    </row>
    <row r="560" spans="7:7" ht="18.600000000000001" customHeight="1">
      <c r="G560" s="37"/>
    </row>
    <row r="561" spans="7:7" ht="18.600000000000001" customHeight="1">
      <c r="G561" s="37"/>
    </row>
    <row r="562" spans="7:7" ht="18.600000000000001" customHeight="1">
      <c r="G562" s="37"/>
    </row>
    <row r="563" spans="7:7" ht="18.600000000000001" customHeight="1">
      <c r="G563" s="37"/>
    </row>
    <row r="564" spans="7:7" ht="18.600000000000001" customHeight="1">
      <c r="G564" s="37"/>
    </row>
    <row r="565" spans="7:7" ht="18.600000000000001" customHeight="1">
      <c r="G565" s="37"/>
    </row>
    <row r="566" spans="7:7" ht="18.600000000000001" customHeight="1">
      <c r="G566" s="37"/>
    </row>
    <row r="567" spans="7:7" ht="18.600000000000001" customHeight="1">
      <c r="G567" s="37"/>
    </row>
    <row r="568" spans="7:7" ht="18.600000000000001" customHeight="1">
      <c r="G568" s="37"/>
    </row>
    <row r="569" spans="7:7" ht="18.600000000000001" customHeight="1">
      <c r="G569" s="37"/>
    </row>
    <row r="570" spans="7:7" ht="18.600000000000001" customHeight="1">
      <c r="G570" s="37"/>
    </row>
    <row r="571" spans="7:7" ht="18.600000000000001" customHeight="1">
      <c r="G571" s="37"/>
    </row>
    <row r="572" spans="7:7" ht="18.600000000000001" customHeight="1">
      <c r="G572" s="37"/>
    </row>
    <row r="573" spans="7:7" ht="18.600000000000001" customHeight="1">
      <c r="G573" s="37"/>
    </row>
    <row r="574" spans="7:7" ht="18.600000000000001" customHeight="1">
      <c r="G574" s="37"/>
    </row>
    <row r="575" spans="7:7" ht="18.600000000000001" customHeight="1">
      <c r="G575" s="37"/>
    </row>
    <row r="576" spans="7:7" ht="18.600000000000001" customHeight="1">
      <c r="G576" s="37"/>
    </row>
    <row r="577" spans="7:7" ht="18.600000000000001" customHeight="1">
      <c r="G577" s="37"/>
    </row>
    <row r="578" spans="7:7" ht="18.600000000000001" customHeight="1">
      <c r="G578" s="37"/>
    </row>
    <row r="579" spans="7:7" ht="18.600000000000001" customHeight="1">
      <c r="G579" s="37"/>
    </row>
    <row r="580" spans="7:7" ht="18.600000000000001" customHeight="1">
      <c r="G580" s="37"/>
    </row>
    <row r="581" spans="7:7" ht="18.600000000000001" customHeight="1">
      <c r="G581" s="37"/>
    </row>
    <row r="582" spans="7:7" ht="18.600000000000001" customHeight="1">
      <c r="G582" s="37"/>
    </row>
    <row r="583" spans="7:7" ht="18.600000000000001" customHeight="1">
      <c r="G583" s="37"/>
    </row>
    <row r="584" spans="7:7" ht="18.600000000000001" customHeight="1">
      <c r="G584" s="37"/>
    </row>
    <row r="585" spans="7:7" ht="18.600000000000001" customHeight="1">
      <c r="G585" s="37"/>
    </row>
    <row r="586" spans="7:7" ht="18.600000000000001" customHeight="1">
      <c r="G586" s="37"/>
    </row>
    <row r="587" spans="7:7" ht="18.600000000000001" customHeight="1">
      <c r="G587" s="37"/>
    </row>
    <row r="588" spans="7:7" ht="18.600000000000001" customHeight="1">
      <c r="G588" s="37"/>
    </row>
    <row r="589" spans="7:7" ht="18.600000000000001" customHeight="1">
      <c r="G589" s="37"/>
    </row>
    <row r="590" spans="7:7" ht="18.600000000000001" customHeight="1">
      <c r="G590" s="37"/>
    </row>
    <row r="591" spans="7:7" ht="18.600000000000001" customHeight="1">
      <c r="G591" s="37"/>
    </row>
    <row r="592" spans="7:7" ht="18.600000000000001" customHeight="1">
      <c r="G592" s="37"/>
    </row>
    <row r="593" spans="7:7" ht="18.600000000000001" customHeight="1">
      <c r="G593" s="37"/>
    </row>
    <row r="594" spans="7:7" ht="18.600000000000001" customHeight="1">
      <c r="G594" s="37"/>
    </row>
    <row r="595" spans="7:7" ht="18.600000000000001" customHeight="1">
      <c r="G595" s="37"/>
    </row>
    <row r="596" spans="7:7" ht="18.600000000000001" customHeight="1">
      <c r="G596" s="37"/>
    </row>
    <row r="597" spans="7:7" ht="18.600000000000001" customHeight="1">
      <c r="G597" s="37"/>
    </row>
    <row r="598" spans="7:7" ht="18.600000000000001" customHeight="1">
      <c r="G598" s="37"/>
    </row>
    <row r="599" spans="7:7" ht="18.600000000000001" customHeight="1">
      <c r="G599" s="37"/>
    </row>
    <row r="600" spans="7:7" ht="18.600000000000001" customHeight="1">
      <c r="G600" s="37"/>
    </row>
    <row r="601" spans="7:7" ht="18.600000000000001" customHeight="1">
      <c r="G601" s="37"/>
    </row>
    <row r="602" spans="7:7" ht="18.600000000000001" customHeight="1">
      <c r="G602" s="37"/>
    </row>
    <row r="603" spans="7:7" ht="18.600000000000001" customHeight="1">
      <c r="G603" s="37"/>
    </row>
    <row r="604" spans="7:7" ht="18.600000000000001" customHeight="1">
      <c r="G604" s="37"/>
    </row>
    <row r="605" spans="7:7" ht="18.600000000000001" customHeight="1">
      <c r="G605" s="37"/>
    </row>
    <row r="606" spans="7:7" ht="18.600000000000001" customHeight="1">
      <c r="G606" s="37"/>
    </row>
    <row r="607" spans="7:7" ht="18.600000000000001" customHeight="1">
      <c r="G607" s="37"/>
    </row>
    <row r="608" spans="7:7" ht="18.600000000000001" customHeight="1">
      <c r="G608" s="37"/>
    </row>
    <row r="609" spans="7:7" ht="18.600000000000001" customHeight="1">
      <c r="G609" s="37"/>
    </row>
    <row r="610" spans="7:7" ht="18.600000000000001" customHeight="1">
      <c r="G610" s="37"/>
    </row>
    <row r="611" spans="7:7" ht="18.600000000000001" customHeight="1">
      <c r="G611" s="37"/>
    </row>
    <row r="612" spans="7:7" ht="18.600000000000001" customHeight="1">
      <c r="G612" s="37"/>
    </row>
    <row r="613" spans="7:7" ht="18.600000000000001" customHeight="1">
      <c r="G613" s="37"/>
    </row>
    <row r="614" spans="7:7" ht="18.600000000000001" customHeight="1">
      <c r="G614" s="37"/>
    </row>
    <row r="615" spans="7:7" ht="18.600000000000001" customHeight="1">
      <c r="G615" s="37"/>
    </row>
    <row r="616" spans="7:7" ht="18.600000000000001" customHeight="1">
      <c r="G616" s="37"/>
    </row>
    <row r="617" spans="7:7" ht="18.600000000000001" customHeight="1">
      <c r="G617" s="37"/>
    </row>
    <row r="618" spans="7:7" ht="18.600000000000001" customHeight="1">
      <c r="G618" s="37"/>
    </row>
    <row r="619" spans="7:7" ht="18.600000000000001" customHeight="1">
      <c r="G619" s="37"/>
    </row>
    <row r="620" spans="7:7" ht="18.600000000000001" customHeight="1">
      <c r="G620" s="37"/>
    </row>
    <row r="621" spans="7:7" ht="18.600000000000001" customHeight="1">
      <c r="G621" s="37"/>
    </row>
    <row r="622" spans="7:7" ht="18.600000000000001" customHeight="1">
      <c r="G622" s="37"/>
    </row>
    <row r="623" spans="7:7" ht="18.600000000000001" customHeight="1">
      <c r="G623" s="37"/>
    </row>
    <row r="624" spans="7:7" ht="18.600000000000001" customHeight="1">
      <c r="G624" s="37"/>
    </row>
    <row r="625" spans="7:7" ht="18.600000000000001" customHeight="1">
      <c r="G625" s="37"/>
    </row>
    <row r="626" spans="7:7" ht="18.600000000000001" customHeight="1">
      <c r="G626" s="37"/>
    </row>
    <row r="627" spans="7:7" ht="18.600000000000001" customHeight="1">
      <c r="G627" s="37"/>
    </row>
    <row r="628" spans="7:7" ht="18.600000000000001" customHeight="1">
      <c r="G628" s="37"/>
    </row>
    <row r="629" spans="7:7" ht="18.600000000000001" customHeight="1">
      <c r="G629" s="37"/>
    </row>
    <row r="630" spans="7:7" ht="18.600000000000001" customHeight="1">
      <c r="G630" s="37"/>
    </row>
    <row r="631" spans="7:7" ht="18.600000000000001" customHeight="1">
      <c r="G631" s="37"/>
    </row>
    <row r="632" spans="7:7" ht="18.600000000000001" customHeight="1">
      <c r="G632" s="37"/>
    </row>
    <row r="633" spans="7:7" ht="18.600000000000001" customHeight="1">
      <c r="G633" s="37"/>
    </row>
    <row r="634" spans="7:7" ht="18.600000000000001" customHeight="1">
      <c r="G634" s="37"/>
    </row>
    <row r="635" spans="7:7" ht="18.600000000000001" customHeight="1">
      <c r="G635" s="37"/>
    </row>
    <row r="636" spans="7:7" ht="18.600000000000001" customHeight="1">
      <c r="G636" s="37"/>
    </row>
    <row r="637" spans="7:7" ht="18.600000000000001" customHeight="1">
      <c r="G637" s="37"/>
    </row>
    <row r="638" spans="7:7" ht="18.600000000000001" customHeight="1">
      <c r="G638" s="37"/>
    </row>
    <row r="639" spans="7:7" ht="18.600000000000001" customHeight="1">
      <c r="G639" s="37"/>
    </row>
    <row r="640" spans="7:7" ht="18.600000000000001" customHeight="1">
      <c r="G640" s="37"/>
    </row>
    <row r="641" spans="7:7" ht="18.600000000000001" customHeight="1">
      <c r="G641" s="37"/>
    </row>
    <row r="642" spans="7:7" ht="18.600000000000001" customHeight="1">
      <c r="G642" s="37"/>
    </row>
    <row r="643" spans="7:7" ht="18.600000000000001" customHeight="1">
      <c r="G643" s="37"/>
    </row>
    <row r="644" spans="7:7" ht="18.600000000000001" customHeight="1">
      <c r="G644" s="37"/>
    </row>
    <row r="645" spans="7:7" ht="18.600000000000001" customHeight="1">
      <c r="G645" s="37"/>
    </row>
    <row r="646" spans="7:7" ht="18.600000000000001" customHeight="1">
      <c r="G646" s="37"/>
    </row>
    <row r="647" spans="7:7" ht="18.600000000000001" customHeight="1">
      <c r="G647" s="37"/>
    </row>
    <row r="648" spans="7:7" ht="18.600000000000001" customHeight="1">
      <c r="G648" s="37"/>
    </row>
    <row r="649" spans="7:7" ht="18.600000000000001" customHeight="1">
      <c r="G649" s="37"/>
    </row>
    <row r="650" spans="7:7" ht="18.600000000000001" customHeight="1">
      <c r="G650" s="37"/>
    </row>
    <row r="651" spans="7:7" ht="18.600000000000001" customHeight="1">
      <c r="G651" s="37"/>
    </row>
    <row r="652" spans="7:7" ht="18.600000000000001" customHeight="1">
      <c r="G652" s="37"/>
    </row>
    <row r="653" spans="7:7" ht="18.600000000000001" customHeight="1">
      <c r="G653" s="37"/>
    </row>
    <row r="654" spans="7:7" ht="18.600000000000001" customHeight="1">
      <c r="G654" s="37"/>
    </row>
    <row r="655" spans="7:7" ht="18.600000000000001" customHeight="1">
      <c r="G655" s="37"/>
    </row>
    <row r="656" spans="7:7" ht="18.600000000000001" customHeight="1">
      <c r="G656" s="37"/>
    </row>
    <row r="657" spans="7:7" ht="18.600000000000001" customHeight="1">
      <c r="G657" s="37"/>
    </row>
    <row r="658" spans="7:7" ht="18.600000000000001" customHeight="1">
      <c r="G658" s="37"/>
    </row>
    <row r="659" spans="7:7" ht="18.600000000000001" customHeight="1">
      <c r="G659" s="37"/>
    </row>
    <row r="660" spans="7:7" ht="18.600000000000001" customHeight="1">
      <c r="G660" s="37"/>
    </row>
    <row r="661" spans="7:7" ht="18.600000000000001" customHeight="1">
      <c r="G661" s="37"/>
    </row>
    <row r="662" spans="7:7" ht="18.600000000000001" customHeight="1">
      <c r="G662" s="37"/>
    </row>
    <row r="663" spans="7:7" ht="18.600000000000001" customHeight="1">
      <c r="G663" s="37"/>
    </row>
    <row r="664" spans="7:7" ht="18.600000000000001" customHeight="1">
      <c r="G664" s="37"/>
    </row>
    <row r="665" spans="7:7" ht="18.600000000000001" customHeight="1">
      <c r="G665" s="37"/>
    </row>
    <row r="666" spans="7:7" ht="18.600000000000001" customHeight="1">
      <c r="G666" s="37"/>
    </row>
    <row r="667" spans="7:7" ht="18.600000000000001" customHeight="1">
      <c r="G667" s="37"/>
    </row>
    <row r="668" spans="7:7" ht="18.600000000000001" customHeight="1">
      <c r="G668" s="37"/>
    </row>
    <row r="669" spans="7:7" ht="18.600000000000001" customHeight="1">
      <c r="G669" s="37"/>
    </row>
    <row r="670" spans="7:7" ht="18.600000000000001" customHeight="1">
      <c r="G670" s="37"/>
    </row>
    <row r="671" spans="7:7" ht="18.600000000000001" customHeight="1">
      <c r="G671" s="37"/>
    </row>
    <row r="672" spans="7:7" ht="18.600000000000001" customHeight="1">
      <c r="G672" s="37"/>
    </row>
    <row r="673" spans="7:7" ht="18.600000000000001" customHeight="1">
      <c r="G673" s="37"/>
    </row>
    <row r="674" spans="7:7" ht="18.600000000000001" customHeight="1">
      <c r="G674" s="37"/>
    </row>
    <row r="675" spans="7:7" ht="18.600000000000001" customHeight="1">
      <c r="G675" s="37"/>
    </row>
    <row r="676" spans="7:7" ht="18.600000000000001" customHeight="1">
      <c r="G676" s="37"/>
    </row>
    <row r="677" spans="7:7" ht="18.600000000000001" customHeight="1">
      <c r="G677" s="37"/>
    </row>
    <row r="678" spans="7:7" ht="18.600000000000001" customHeight="1">
      <c r="G678" s="37"/>
    </row>
    <row r="679" spans="7:7" ht="18.600000000000001" customHeight="1">
      <c r="G679" s="37"/>
    </row>
    <row r="680" spans="7:7" ht="18.600000000000001" customHeight="1">
      <c r="G680" s="37"/>
    </row>
    <row r="681" spans="7:7" ht="18.600000000000001" customHeight="1">
      <c r="G681" s="37"/>
    </row>
    <row r="682" spans="7:7" ht="18.600000000000001" customHeight="1">
      <c r="G682" s="37"/>
    </row>
    <row r="683" spans="7:7" ht="18.600000000000001" customHeight="1">
      <c r="G683" s="37"/>
    </row>
    <row r="684" spans="7:7" ht="18.600000000000001" customHeight="1">
      <c r="G684" s="37"/>
    </row>
    <row r="685" spans="7:7" ht="18.600000000000001" customHeight="1">
      <c r="G685" s="37"/>
    </row>
    <row r="686" spans="7:7" ht="18.600000000000001" customHeight="1">
      <c r="G686" s="37"/>
    </row>
    <row r="687" spans="7:7" ht="18.600000000000001" customHeight="1">
      <c r="G687" s="37"/>
    </row>
    <row r="688" spans="7:7" ht="18.600000000000001" customHeight="1">
      <c r="G688" s="37"/>
    </row>
    <row r="689" spans="7:7" ht="18.600000000000001" customHeight="1">
      <c r="G689" s="37"/>
    </row>
    <row r="690" spans="7:7" ht="18.600000000000001" customHeight="1">
      <c r="G690" s="37"/>
    </row>
    <row r="691" spans="7:7" ht="18.600000000000001" customHeight="1">
      <c r="G691" s="37"/>
    </row>
    <row r="692" spans="7:7" ht="18.600000000000001" customHeight="1">
      <c r="G692" s="37"/>
    </row>
    <row r="693" spans="7:7" ht="18.600000000000001" customHeight="1">
      <c r="G693" s="37"/>
    </row>
    <row r="694" spans="7:7" ht="18.600000000000001" customHeight="1">
      <c r="G694" s="37"/>
    </row>
    <row r="695" spans="7:7" ht="18.600000000000001" customHeight="1">
      <c r="G695" s="37"/>
    </row>
    <row r="696" spans="7:7" ht="18.600000000000001" customHeight="1">
      <c r="G696" s="37"/>
    </row>
    <row r="697" spans="7:7" ht="18.600000000000001" customHeight="1">
      <c r="G697" s="37"/>
    </row>
    <row r="698" spans="7:7" ht="18.600000000000001" customHeight="1">
      <c r="G698" s="37"/>
    </row>
    <row r="699" spans="7:7" ht="18.600000000000001" customHeight="1">
      <c r="G699" s="37"/>
    </row>
    <row r="700" spans="7:7" ht="18.600000000000001" customHeight="1">
      <c r="G700" s="37"/>
    </row>
    <row r="701" spans="7:7" ht="18.600000000000001" customHeight="1">
      <c r="G701" s="37"/>
    </row>
    <row r="702" spans="7:7" ht="18.600000000000001" customHeight="1">
      <c r="G702" s="37"/>
    </row>
    <row r="703" spans="7:7" ht="18.600000000000001" customHeight="1">
      <c r="G703" s="37"/>
    </row>
    <row r="704" spans="7:7" ht="18.600000000000001" customHeight="1">
      <c r="G704" s="37"/>
    </row>
    <row r="705" spans="7:7" ht="18.600000000000001" customHeight="1">
      <c r="G705" s="37"/>
    </row>
    <row r="706" spans="7:7" ht="18.600000000000001" customHeight="1">
      <c r="G706" s="37"/>
    </row>
    <row r="707" spans="7:7" ht="18.600000000000001" customHeight="1">
      <c r="G707" s="37"/>
    </row>
    <row r="708" spans="7:7" ht="18.600000000000001" customHeight="1">
      <c r="G708" s="37"/>
    </row>
    <row r="709" spans="7:7" ht="18.600000000000001" customHeight="1">
      <c r="G709" s="37"/>
    </row>
    <row r="710" spans="7:7" ht="18.600000000000001" customHeight="1">
      <c r="G710" s="37"/>
    </row>
    <row r="711" spans="7:7" ht="18.600000000000001" customHeight="1">
      <c r="G711" s="37"/>
    </row>
    <row r="712" spans="7:7" ht="18.600000000000001" customHeight="1">
      <c r="G712" s="37"/>
    </row>
    <row r="713" spans="7:7" ht="18.600000000000001" customHeight="1">
      <c r="G713" s="37"/>
    </row>
    <row r="714" spans="7:7" ht="18.600000000000001" customHeight="1">
      <c r="G714" s="37"/>
    </row>
    <row r="715" spans="7:7" ht="18.600000000000001" customHeight="1">
      <c r="G715" s="37"/>
    </row>
    <row r="716" spans="7:7" ht="18.600000000000001" customHeight="1">
      <c r="G716" s="37"/>
    </row>
    <row r="717" spans="7:7" ht="18.600000000000001" customHeight="1">
      <c r="G717" s="37"/>
    </row>
    <row r="718" spans="7:7" ht="18.600000000000001" customHeight="1">
      <c r="G718" s="37"/>
    </row>
    <row r="719" spans="7:7" ht="18.600000000000001" customHeight="1">
      <c r="G719" s="37"/>
    </row>
    <row r="720" spans="7:7" ht="18.600000000000001" customHeight="1">
      <c r="G720" s="37"/>
    </row>
    <row r="721" spans="7:7" ht="18.600000000000001" customHeight="1">
      <c r="G721" s="37"/>
    </row>
    <row r="722" spans="7:7" ht="18.600000000000001" customHeight="1">
      <c r="G722" s="37"/>
    </row>
    <row r="723" spans="7:7" ht="18.600000000000001" customHeight="1">
      <c r="G723" s="37"/>
    </row>
    <row r="724" spans="7:7" ht="18.600000000000001" customHeight="1">
      <c r="G724" s="37"/>
    </row>
    <row r="725" spans="7:7" ht="18.600000000000001" customHeight="1">
      <c r="G725" s="37"/>
    </row>
    <row r="726" spans="7:7" ht="18.600000000000001" customHeight="1">
      <c r="G726" s="37"/>
    </row>
    <row r="727" spans="7:7" ht="18.600000000000001" customHeight="1">
      <c r="G727" s="37"/>
    </row>
    <row r="728" spans="7:7" ht="18.600000000000001" customHeight="1">
      <c r="G728" s="37"/>
    </row>
    <row r="729" spans="7:7" ht="18.600000000000001" customHeight="1">
      <c r="G729" s="37"/>
    </row>
    <row r="730" spans="7:7" ht="18.600000000000001" customHeight="1">
      <c r="G730" s="37"/>
    </row>
    <row r="731" spans="7:7" ht="18.600000000000001" customHeight="1">
      <c r="G731" s="37"/>
    </row>
    <row r="732" spans="7:7" ht="18.600000000000001" customHeight="1">
      <c r="G732" s="37"/>
    </row>
    <row r="733" spans="7:7" ht="18.600000000000001" customHeight="1">
      <c r="G733" s="37"/>
    </row>
    <row r="734" spans="7:7" ht="18.600000000000001" customHeight="1">
      <c r="G734" s="37"/>
    </row>
    <row r="735" spans="7:7" ht="18.600000000000001" customHeight="1">
      <c r="G735" s="37"/>
    </row>
    <row r="736" spans="7:7" ht="18.600000000000001" customHeight="1">
      <c r="G736" s="37"/>
    </row>
    <row r="737" spans="7:7" ht="18.600000000000001" customHeight="1">
      <c r="G737" s="37"/>
    </row>
    <row r="738" spans="7:7" ht="18.600000000000001" customHeight="1">
      <c r="G738" s="37"/>
    </row>
    <row r="739" spans="7:7" ht="18.600000000000001" customHeight="1">
      <c r="G739" s="37"/>
    </row>
    <row r="740" spans="7:7" ht="18.600000000000001" customHeight="1">
      <c r="G740" s="37"/>
    </row>
    <row r="741" spans="7:7" ht="18.600000000000001" customHeight="1">
      <c r="G741" s="37"/>
    </row>
    <row r="742" spans="7:7" ht="18.600000000000001" customHeight="1">
      <c r="G742" s="37"/>
    </row>
    <row r="743" spans="7:7" ht="18.600000000000001" customHeight="1">
      <c r="G743" s="37"/>
    </row>
    <row r="744" spans="7:7" ht="18.600000000000001" customHeight="1">
      <c r="G744" s="37"/>
    </row>
    <row r="745" spans="7:7" ht="18.600000000000001" customHeight="1">
      <c r="G745" s="37"/>
    </row>
    <row r="746" spans="7:7" ht="18.600000000000001" customHeight="1">
      <c r="G746" s="37"/>
    </row>
    <row r="747" spans="7:7" ht="18.600000000000001" customHeight="1">
      <c r="G747" s="37"/>
    </row>
    <row r="748" spans="7:7" ht="18.600000000000001" customHeight="1">
      <c r="G748" s="37"/>
    </row>
    <row r="749" spans="7:7" ht="18.600000000000001" customHeight="1">
      <c r="G749" s="37"/>
    </row>
    <row r="750" spans="7:7" ht="18.600000000000001" customHeight="1">
      <c r="G750" s="37"/>
    </row>
    <row r="751" spans="7:7" ht="18.600000000000001" customHeight="1">
      <c r="G751" s="37"/>
    </row>
    <row r="752" spans="7:7" ht="18.600000000000001" customHeight="1">
      <c r="G752" s="37"/>
    </row>
    <row r="753" spans="7:7" ht="18.600000000000001" customHeight="1">
      <c r="G753" s="37"/>
    </row>
    <row r="754" spans="7:7" ht="18.600000000000001" customHeight="1">
      <c r="G754" s="37"/>
    </row>
    <row r="755" spans="7:7" ht="18.600000000000001" customHeight="1">
      <c r="G755" s="37"/>
    </row>
    <row r="756" spans="7:7" ht="18.600000000000001" customHeight="1">
      <c r="G756" s="37"/>
    </row>
    <row r="757" spans="7:7" ht="18.600000000000001" customHeight="1">
      <c r="G757" s="37"/>
    </row>
    <row r="758" spans="7:7" ht="18.600000000000001" customHeight="1">
      <c r="G758" s="37"/>
    </row>
    <row r="759" spans="7:7" ht="18.600000000000001" customHeight="1">
      <c r="G759" s="37"/>
    </row>
    <row r="760" spans="7:7" ht="18.600000000000001" customHeight="1">
      <c r="G760" s="37"/>
    </row>
    <row r="761" spans="7:7" ht="18.600000000000001" customHeight="1">
      <c r="G761" s="37"/>
    </row>
    <row r="762" spans="7:7" ht="18.600000000000001" customHeight="1">
      <c r="G762" s="37"/>
    </row>
    <row r="763" spans="7:7" ht="18.600000000000001" customHeight="1">
      <c r="G763" s="37"/>
    </row>
    <row r="764" spans="7:7" ht="18.600000000000001" customHeight="1">
      <c r="G764" s="37"/>
    </row>
    <row r="765" spans="7:7" ht="18.600000000000001" customHeight="1">
      <c r="G765" s="37"/>
    </row>
    <row r="766" spans="7:7" ht="18.600000000000001" customHeight="1">
      <c r="G766" s="37"/>
    </row>
    <row r="767" spans="7:7" ht="18.600000000000001" customHeight="1">
      <c r="G767" s="37"/>
    </row>
    <row r="768" spans="7:7" ht="18.600000000000001" customHeight="1">
      <c r="G768" s="37"/>
    </row>
    <row r="769" spans="7:7" ht="18.600000000000001" customHeight="1">
      <c r="G769" s="37"/>
    </row>
    <row r="770" spans="7:7" ht="18.600000000000001" customHeight="1">
      <c r="G770" s="37"/>
    </row>
    <row r="771" spans="7:7" ht="18.600000000000001" customHeight="1">
      <c r="G771" s="37"/>
    </row>
    <row r="772" spans="7:7" ht="18.600000000000001" customHeight="1">
      <c r="G772" s="37"/>
    </row>
    <row r="773" spans="7:7" ht="18.600000000000001" customHeight="1">
      <c r="G773" s="37"/>
    </row>
    <row r="774" spans="7:7" ht="18.600000000000001" customHeight="1">
      <c r="G774" s="37"/>
    </row>
    <row r="775" spans="7:7" ht="18.600000000000001" customHeight="1">
      <c r="G775" s="37"/>
    </row>
    <row r="776" spans="7:7" ht="18.600000000000001" customHeight="1">
      <c r="G776" s="37"/>
    </row>
    <row r="777" spans="7:7" ht="18.600000000000001" customHeight="1">
      <c r="G777" s="37"/>
    </row>
    <row r="778" spans="7:7" ht="18.600000000000001" customHeight="1">
      <c r="G778" s="37"/>
    </row>
    <row r="779" spans="7:7" ht="18.600000000000001" customHeight="1">
      <c r="G779" s="37"/>
    </row>
    <row r="780" spans="7:7" ht="18.600000000000001" customHeight="1">
      <c r="G780" s="37"/>
    </row>
    <row r="781" spans="7:7" ht="18.600000000000001" customHeight="1">
      <c r="G781" s="37"/>
    </row>
    <row r="782" spans="7:7" ht="18.600000000000001" customHeight="1">
      <c r="G782" s="37"/>
    </row>
    <row r="783" spans="7:7" ht="18.600000000000001" customHeight="1">
      <c r="G783" s="37"/>
    </row>
    <row r="784" spans="7:7" ht="18.600000000000001" customHeight="1">
      <c r="G784" s="37"/>
    </row>
    <row r="785" spans="7:7" ht="18.600000000000001" customHeight="1">
      <c r="G785" s="37"/>
    </row>
    <row r="786" spans="7:7" ht="18.600000000000001" customHeight="1">
      <c r="G786" s="37"/>
    </row>
    <row r="787" spans="7:7" ht="18.600000000000001" customHeight="1">
      <c r="G787" s="37"/>
    </row>
    <row r="788" spans="7:7" ht="18.600000000000001" customHeight="1">
      <c r="G788" s="37"/>
    </row>
    <row r="789" spans="7:7" ht="18.600000000000001" customHeight="1">
      <c r="G789" s="37"/>
    </row>
    <row r="790" spans="7:7" ht="18.600000000000001" customHeight="1">
      <c r="G790" s="37"/>
    </row>
    <row r="791" spans="7:7" ht="18.600000000000001" customHeight="1">
      <c r="G791" s="37"/>
    </row>
    <row r="792" spans="7:7" ht="18.600000000000001" customHeight="1">
      <c r="G792" s="37"/>
    </row>
    <row r="793" spans="7:7" ht="18.600000000000001" customHeight="1">
      <c r="G793" s="37"/>
    </row>
    <row r="794" spans="7:7" ht="18.600000000000001" customHeight="1">
      <c r="G794" s="37"/>
    </row>
    <row r="795" spans="7:7" ht="18.600000000000001" customHeight="1">
      <c r="G795" s="37"/>
    </row>
    <row r="796" spans="7:7" ht="18.600000000000001" customHeight="1">
      <c r="G796" s="37"/>
    </row>
    <row r="797" spans="7:7" ht="18.600000000000001" customHeight="1">
      <c r="G797" s="37"/>
    </row>
    <row r="798" spans="7:7" ht="18.600000000000001" customHeight="1">
      <c r="G798" s="37"/>
    </row>
    <row r="799" spans="7:7" ht="18.600000000000001" customHeight="1">
      <c r="G799" s="37"/>
    </row>
    <row r="800" spans="7:7" ht="18.600000000000001" customHeight="1">
      <c r="G800" s="37"/>
    </row>
    <row r="801" spans="7:7" ht="18.600000000000001" customHeight="1">
      <c r="G801" s="37"/>
    </row>
    <row r="802" spans="7:7" ht="18.600000000000001" customHeight="1">
      <c r="G802" s="37"/>
    </row>
    <row r="803" spans="7:7" ht="18.600000000000001" customHeight="1">
      <c r="G803" s="37"/>
    </row>
    <row r="804" spans="7:7" ht="18.600000000000001" customHeight="1">
      <c r="G804" s="37"/>
    </row>
    <row r="805" spans="7:7" ht="18.600000000000001" customHeight="1">
      <c r="G805" s="37"/>
    </row>
    <row r="806" spans="7:7" ht="18.600000000000001" customHeight="1">
      <c r="G806" s="37"/>
    </row>
    <row r="807" spans="7:7" ht="18.600000000000001" customHeight="1">
      <c r="G807" s="37"/>
    </row>
    <row r="808" spans="7:7" ht="18.600000000000001" customHeight="1">
      <c r="G808" s="37"/>
    </row>
    <row r="809" spans="7:7" ht="18.600000000000001" customHeight="1">
      <c r="G809" s="37"/>
    </row>
    <row r="810" spans="7:7" ht="18.600000000000001" customHeight="1">
      <c r="G810" s="37"/>
    </row>
    <row r="811" spans="7:7" ht="18.600000000000001" customHeight="1">
      <c r="G811" s="37"/>
    </row>
    <row r="812" spans="7:7" ht="18.600000000000001" customHeight="1">
      <c r="G812" s="37"/>
    </row>
    <row r="813" spans="7:7" ht="18.600000000000001" customHeight="1">
      <c r="G813" s="37"/>
    </row>
    <row r="814" spans="7:7" ht="18.600000000000001" customHeight="1">
      <c r="G814" s="37"/>
    </row>
    <row r="815" spans="7:7" ht="18.600000000000001" customHeight="1">
      <c r="G815" s="37"/>
    </row>
    <row r="816" spans="7:7" ht="18.600000000000001" customHeight="1">
      <c r="G816" s="37"/>
    </row>
    <row r="817" spans="7:7" ht="18.600000000000001" customHeight="1">
      <c r="G817" s="37"/>
    </row>
    <row r="818" spans="7:7" ht="18.600000000000001" customHeight="1">
      <c r="G818" s="37"/>
    </row>
    <row r="819" spans="7:7" ht="18.600000000000001" customHeight="1">
      <c r="G819" s="37"/>
    </row>
    <row r="820" spans="7:7" ht="18.600000000000001" customHeight="1">
      <c r="G820" s="37"/>
    </row>
    <row r="821" spans="7:7" ht="18.600000000000001" customHeight="1">
      <c r="G821" s="37"/>
    </row>
    <row r="822" spans="7:7" ht="18.600000000000001" customHeight="1">
      <c r="G822" s="37"/>
    </row>
    <row r="823" spans="7:7" ht="18.600000000000001" customHeight="1">
      <c r="G823" s="37"/>
    </row>
    <row r="824" spans="7:7" ht="18.600000000000001" customHeight="1">
      <c r="G824" s="37"/>
    </row>
    <row r="825" spans="7:7" ht="18.600000000000001" customHeight="1">
      <c r="G825" s="37"/>
    </row>
    <row r="826" spans="7:7" ht="18.600000000000001" customHeight="1">
      <c r="G826" s="37"/>
    </row>
    <row r="827" spans="7:7" ht="18.600000000000001" customHeight="1">
      <c r="G827" s="37"/>
    </row>
    <row r="828" spans="7:7" ht="18.600000000000001" customHeight="1">
      <c r="G828" s="37"/>
    </row>
    <row r="829" spans="7:7" ht="18.600000000000001" customHeight="1">
      <c r="G829" s="37"/>
    </row>
    <row r="830" spans="7:7" ht="18.600000000000001" customHeight="1">
      <c r="G830" s="37"/>
    </row>
    <row r="831" spans="7:7" ht="18.600000000000001" customHeight="1">
      <c r="G831" s="37"/>
    </row>
    <row r="832" spans="7:7" ht="18.600000000000001" customHeight="1">
      <c r="G832" s="37"/>
    </row>
    <row r="833" spans="7:7" ht="18.600000000000001" customHeight="1">
      <c r="G833" s="37"/>
    </row>
    <row r="834" spans="7:7" ht="18.600000000000001" customHeight="1">
      <c r="G834" s="37"/>
    </row>
    <row r="835" spans="7:7" ht="18.600000000000001" customHeight="1">
      <c r="G835" s="37"/>
    </row>
    <row r="836" spans="7:7" ht="18.600000000000001" customHeight="1">
      <c r="G836" s="37"/>
    </row>
    <row r="837" spans="7:7" ht="18.600000000000001" customHeight="1">
      <c r="G837" s="37"/>
    </row>
    <row r="838" spans="7:7" ht="18.600000000000001" customHeight="1">
      <c r="G838" s="37"/>
    </row>
    <row r="839" spans="7:7" ht="18.600000000000001" customHeight="1">
      <c r="G839" s="37"/>
    </row>
    <row r="840" spans="7:7" ht="18.600000000000001" customHeight="1">
      <c r="G840" s="37"/>
    </row>
    <row r="841" spans="7:7" ht="18.600000000000001" customHeight="1">
      <c r="G841" s="37"/>
    </row>
    <row r="842" spans="7:7" ht="18.600000000000001" customHeight="1">
      <c r="G842" s="37"/>
    </row>
    <row r="843" spans="7:7" ht="18.600000000000001" customHeight="1">
      <c r="G843" s="37"/>
    </row>
    <row r="844" spans="7:7" ht="18.600000000000001" customHeight="1">
      <c r="G844" s="37"/>
    </row>
    <row r="845" spans="7:7" ht="18.600000000000001" customHeight="1">
      <c r="G845" s="37"/>
    </row>
    <row r="846" spans="7:7" ht="18.600000000000001" customHeight="1">
      <c r="G846" s="37"/>
    </row>
    <row r="847" spans="7:7" ht="18.600000000000001" customHeight="1">
      <c r="G847" s="37"/>
    </row>
    <row r="848" spans="7:7" ht="18.600000000000001" customHeight="1">
      <c r="G848" s="37"/>
    </row>
    <row r="849" spans="7:7" ht="18.600000000000001" customHeight="1">
      <c r="G849" s="37"/>
    </row>
    <row r="850" spans="7:7" ht="18.600000000000001" customHeight="1">
      <c r="G850" s="37"/>
    </row>
    <row r="851" spans="7:7" ht="18.600000000000001" customHeight="1">
      <c r="G851" s="37"/>
    </row>
    <row r="852" spans="7:7" ht="18.600000000000001" customHeight="1">
      <c r="G852" s="37"/>
    </row>
    <row r="853" spans="7:7" ht="18.600000000000001" customHeight="1">
      <c r="G853" s="37"/>
    </row>
    <row r="854" spans="7:7" ht="18.600000000000001" customHeight="1">
      <c r="G854" s="37"/>
    </row>
    <row r="855" spans="7:7" ht="18.600000000000001" customHeight="1">
      <c r="G855" s="37"/>
    </row>
    <row r="856" spans="7:7" ht="18.600000000000001" customHeight="1">
      <c r="G856" s="37"/>
    </row>
    <row r="857" spans="7:7" ht="18.600000000000001" customHeight="1">
      <c r="G857" s="37"/>
    </row>
    <row r="858" spans="7:7" ht="18.600000000000001" customHeight="1">
      <c r="G858" s="37"/>
    </row>
    <row r="859" spans="7:7" ht="18.600000000000001" customHeight="1">
      <c r="G859" s="37"/>
    </row>
    <row r="860" spans="7:7" ht="18.600000000000001" customHeight="1">
      <c r="G860" s="37"/>
    </row>
    <row r="861" spans="7:7" ht="18.600000000000001" customHeight="1">
      <c r="G861" s="37"/>
    </row>
    <row r="862" spans="7:7" ht="18.600000000000001" customHeight="1">
      <c r="G862" s="37"/>
    </row>
    <row r="863" spans="7:7" ht="18.600000000000001" customHeight="1">
      <c r="G863" s="37"/>
    </row>
    <row r="864" spans="7:7" ht="18.600000000000001" customHeight="1">
      <c r="G864" s="37"/>
    </row>
    <row r="865" spans="7:7" ht="18.600000000000001" customHeight="1">
      <c r="G865" s="37"/>
    </row>
    <row r="866" spans="7:7" ht="18.600000000000001" customHeight="1">
      <c r="G866" s="37"/>
    </row>
    <row r="867" spans="7:7" ht="18.600000000000001" customHeight="1">
      <c r="G867" s="37"/>
    </row>
    <row r="868" spans="7:7" ht="18.600000000000001" customHeight="1">
      <c r="G868" s="37"/>
    </row>
    <row r="869" spans="7:7" ht="18.600000000000001" customHeight="1">
      <c r="G869" s="37"/>
    </row>
    <row r="870" spans="7:7" ht="18.600000000000001" customHeight="1">
      <c r="G870" s="37"/>
    </row>
    <row r="871" spans="7:7" ht="18.600000000000001" customHeight="1">
      <c r="G871" s="37"/>
    </row>
    <row r="872" spans="7:7" ht="18.600000000000001" customHeight="1">
      <c r="G872" s="37"/>
    </row>
    <row r="873" spans="7:7" ht="18.600000000000001" customHeight="1">
      <c r="G873" s="37"/>
    </row>
    <row r="874" spans="7:7" ht="18.600000000000001" customHeight="1">
      <c r="G874" s="37"/>
    </row>
    <row r="875" spans="7:7" ht="18.600000000000001" customHeight="1">
      <c r="G875" s="37"/>
    </row>
    <row r="876" spans="7:7" ht="18.600000000000001" customHeight="1">
      <c r="G876" s="37"/>
    </row>
    <row r="877" spans="7:7" ht="18.600000000000001" customHeight="1">
      <c r="G877" s="37"/>
    </row>
    <row r="878" spans="7:7" ht="18.600000000000001" customHeight="1">
      <c r="G878" s="37"/>
    </row>
    <row r="879" spans="7:7" ht="18.600000000000001" customHeight="1">
      <c r="G879" s="37"/>
    </row>
    <row r="880" spans="7:7" ht="18.600000000000001" customHeight="1">
      <c r="G880" s="37"/>
    </row>
    <row r="881" spans="7:7" ht="18.600000000000001" customHeight="1">
      <c r="G881" s="37"/>
    </row>
    <row r="882" spans="7:7" ht="18.600000000000001" customHeight="1">
      <c r="G882" s="37"/>
    </row>
    <row r="883" spans="7:7" ht="18.600000000000001" customHeight="1">
      <c r="G883" s="37"/>
    </row>
    <row r="884" spans="7:7" ht="18.600000000000001" customHeight="1">
      <c r="G884" s="37"/>
    </row>
    <row r="885" spans="7:7" ht="18.600000000000001" customHeight="1">
      <c r="G885" s="37"/>
    </row>
    <row r="886" spans="7:7" ht="18.600000000000001" customHeight="1">
      <c r="G886" s="37"/>
    </row>
    <row r="887" spans="7:7" ht="18.600000000000001" customHeight="1">
      <c r="G887" s="37"/>
    </row>
    <row r="888" spans="7:7" ht="18.600000000000001" customHeight="1">
      <c r="G888" s="37"/>
    </row>
    <row r="889" spans="7:7" ht="18.600000000000001" customHeight="1">
      <c r="G889" s="37"/>
    </row>
    <row r="890" spans="7:7" ht="18.600000000000001" customHeight="1">
      <c r="G890" s="37"/>
    </row>
    <row r="891" spans="7:7" ht="18.600000000000001" customHeight="1">
      <c r="G891" s="37"/>
    </row>
    <row r="892" spans="7:7" ht="18.600000000000001" customHeight="1">
      <c r="G892" s="37"/>
    </row>
    <row r="893" spans="7:7" ht="18.600000000000001" customHeight="1">
      <c r="G893" s="37"/>
    </row>
    <row r="894" spans="7:7" ht="18.600000000000001" customHeight="1">
      <c r="G894" s="37"/>
    </row>
    <row r="895" spans="7:7" ht="18.600000000000001" customHeight="1">
      <c r="G895" s="37"/>
    </row>
    <row r="896" spans="7:7" ht="18.600000000000001" customHeight="1">
      <c r="G896" s="37"/>
    </row>
    <row r="897" spans="7:7" ht="18.600000000000001" customHeight="1">
      <c r="G897" s="37"/>
    </row>
    <row r="898" spans="7:7" ht="18.600000000000001" customHeight="1">
      <c r="G898" s="37"/>
    </row>
    <row r="899" spans="7:7" ht="18.600000000000001" customHeight="1">
      <c r="G899" s="37"/>
    </row>
    <row r="900" spans="7:7" ht="18.600000000000001" customHeight="1">
      <c r="G900" s="37"/>
    </row>
    <row r="901" spans="7:7" ht="18.600000000000001" customHeight="1">
      <c r="G901" s="37"/>
    </row>
    <row r="902" spans="7:7" ht="18.600000000000001" customHeight="1">
      <c r="G902" s="37"/>
    </row>
    <row r="903" spans="7:7" ht="18.600000000000001" customHeight="1">
      <c r="G903" s="37"/>
    </row>
    <row r="904" spans="7:7" ht="18.600000000000001" customHeight="1">
      <c r="G904" s="37"/>
    </row>
    <row r="905" spans="7:7" ht="18.600000000000001" customHeight="1">
      <c r="G905" s="37"/>
    </row>
    <row r="906" spans="7:7" ht="18.600000000000001" customHeight="1">
      <c r="G906" s="37"/>
    </row>
    <row r="907" spans="7:7" ht="18.600000000000001" customHeight="1">
      <c r="G907" s="37"/>
    </row>
    <row r="908" spans="7:7" ht="18.600000000000001" customHeight="1">
      <c r="G908" s="37"/>
    </row>
    <row r="909" spans="7:7" ht="18.600000000000001" customHeight="1">
      <c r="G909" s="37"/>
    </row>
    <row r="910" spans="7:7" ht="18.600000000000001" customHeight="1">
      <c r="G910" s="37"/>
    </row>
    <row r="911" spans="7:7" ht="18.600000000000001" customHeight="1">
      <c r="G911" s="37"/>
    </row>
    <row r="912" spans="7:7" ht="18.600000000000001" customHeight="1">
      <c r="G912" s="37"/>
    </row>
    <row r="913" spans="7:7" ht="18.600000000000001" customHeight="1">
      <c r="G913" s="37"/>
    </row>
    <row r="914" spans="7:7" ht="18.600000000000001" customHeight="1">
      <c r="G914" s="37"/>
    </row>
    <row r="915" spans="7:7" ht="18.600000000000001" customHeight="1">
      <c r="G915" s="37"/>
    </row>
    <row r="916" spans="7:7" ht="18.600000000000001" customHeight="1">
      <c r="G916" s="37"/>
    </row>
    <row r="917" spans="7:7" ht="18.600000000000001" customHeight="1">
      <c r="G917" s="37"/>
    </row>
    <row r="918" spans="7:7" ht="18.600000000000001" customHeight="1">
      <c r="G918" s="37"/>
    </row>
    <row r="919" spans="7:7" ht="18.600000000000001" customHeight="1">
      <c r="G919" s="37"/>
    </row>
    <row r="920" spans="7:7" ht="18.600000000000001" customHeight="1">
      <c r="G920" s="37"/>
    </row>
    <row r="921" spans="7:7" ht="18.600000000000001" customHeight="1">
      <c r="G921" s="37"/>
    </row>
    <row r="922" spans="7:7" ht="18.600000000000001" customHeight="1">
      <c r="G922" s="37"/>
    </row>
    <row r="923" spans="7:7" ht="18.600000000000001" customHeight="1">
      <c r="G923" s="37"/>
    </row>
    <row r="924" spans="7:7" ht="18.600000000000001" customHeight="1">
      <c r="G924" s="37"/>
    </row>
    <row r="925" spans="7:7" ht="18.600000000000001" customHeight="1">
      <c r="G925" s="37"/>
    </row>
    <row r="926" spans="7:7" ht="18.600000000000001" customHeight="1">
      <c r="G926" s="37"/>
    </row>
    <row r="927" spans="7:7" ht="18.600000000000001" customHeight="1">
      <c r="G927" s="37"/>
    </row>
    <row r="928" spans="7:7" ht="18.600000000000001" customHeight="1">
      <c r="G928" s="37"/>
    </row>
    <row r="929" spans="7:7" ht="18.600000000000001" customHeight="1">
      <c r="G929" s="37"/>
    </row>
    <row r="930" spans="7:7" ht="18.600000000000001" customHeight="1">
      <c r="G930" s="37"/>
    </row>
    <row r="931" spans="7:7" ht="18.600000000000001" customHeight="1">
      <c r="G931" s="37"/>
    </row>
    <row r="932" spans="7:7" ht="18.600000000000001" customHeight="1">
      <c r="G932" s="37"/>
    </row>
    <row r="933" spans="7:7" ht="18.600000000000001" customHeight="1">
      <c r="G933" s="37"/>
    </row>
    <row r="934" spans="7:7" ht="18.600000000000001" customHeight="1">
      <c r="G934" s="37"/>
    </row>
    <row r="935" spans="7:7" ht="18.600000000000001" customHeight="1">
      <c r="G935" s="37"/>
    </row>
    <row r="936" spans="7:7" ht="18.600000000000001" customHeight="1">
      <c r="G936" s="37"/>
    </row>
    <row r="937" spans="7:7" ht="18.600000000000001" customHeight="1">
      <c r="G937" s="37"/>
    </row>
    <row r="938" spans="7:7" ht="18.600000000000001" customHeight="1">
      <c r="G938" s="37"/>
    </row>
    <row r="939" spans="7:7" ht="18.600000000000001" customHeight="1">
      <c r="G939" s="37"/>
    </row>
    <row r="940" spans="7:7" ht="18.600000000000001" customHeight="1">
      <c r="G940" s="37"/>
    </row>
    <row r="941" spans="7:7" ht="18.600000000000001" customHeight="1">
      <c r="G941" s="37"/>
    </row>
    <row r="942" spans="7:7" ht="18.600000000000001" customHeight="1">
      <c r="G942" s="37"/>
    </row>
    <row r="943" spans="7:7" ht="18.600000000000001" customHeight="1">
      <c r="G943" s="37"/>
    </row>
    <row r="944" spans="7:7" ht="18.600000000000001" customHeight="1">
      <c r="G944" s="37"/>
    </row>
    <row r="945" spans="7:7" ht="18.600000000000001" customHeight="1">
      <c r="G945" s="37"/>
    </row>
    <row r="946" spans="7:7" ht="18.600000000000001" customHeight="1">
      <c r="G946" s="37"/>
    </row>
    <row r="947" spans="7:7" ht="18.600000000000001" customHeight="1">
      <c r="G947" s="37"/>
    </row>
    <row r="948" spans="7:7" ht="18.600000000000001" customHeight="1">
      <c r="G948" s="37"/>
    </row>
    <row r="949" spans="7:7" ht="18.600000000000001" customHeight="1">
      <c r="G949" s="37"/>
    </row>
    <row r="950" spans="7:7" ht="18.600000000000001" customHeight="1">
      <c r="G950" s="37"/>
    </row>
    <row r="951" spans="7:7" ht="18.600000000000001" customHeight="1">
      <c r="G951" s="37"/>
    </row>
    <row r="952" spans="7:7" ht="18.600000000000001" customHeight="1">
      <c r="G952" s="37"/>
    </row>
    <row r="953" spans="7:7" ht="18.600000000000001" customHeight="1">
      <c r="G953" s="37"/>
    </row>
    <row r="954" spans="7:7" ht="18.600000000000001" customHeight="1">
      <c r="G954" s="37"/>
    </row>
    <row r="955" spans="7:7" ht="18.600000000000001" customHeight="1">
      <c r="G955" s="37"/>
    </row>
    <row r="956" spans="7:7" ht="18.600000000000001" customHeight="1">
      <c r="G956" s="37"/>
    </row>
    <row r="957" spans="7:7" ht="18.600000000000001" customHeight="1">
      <c r="G957" s="37"/>
    </row>
    <row r="958" spans="7:7" ht="18.600000000000001" customHeight="1">
      <c r="G958" s="37"/>
    </row>
    <row r="959" spans="7:7" ht="18.600000000000001" customHeight="1">
      <c r="G959" s="37"/>
    </row>
    <row r="960" spans="7:7" ht="18.600000000000001" customHeight="1">
      <c r="G960" s="37"/>
    </row>
    <row r="961" spans="7:7" ht="18.600000000000001" customHeight="1">
      <c r="G961" s="37"/>
    </row>
    <row r="962" spans="7:7" ht="18.600000000000001" customHeight="1">
      <c r="G962" s="37"/>
    </row>
    <row r="963" spans="7:7" ht="18.600000000000001" customHeight="1">
      <c r="G963" s="37"/>
    </row>
    <row r="964" spans="7:7" ht="18.600000000000001" customHeight="1">
      <c r="G964" s="37"/>
    </row>
    <row r="965" spans="7:7" ht="18.600000000000001" customHeight="1">
      <c r="G965" s="37"/>
    </row>
    <row r="966" spans="7:7" ht="18.600000000000001" customHeight="1">
      <c r="G966" s="37"/>
    </row>
    <row r="967" spans="7:7" ht="18.600000000000001" customHeight="1">
      <c r="G967" s="37"/>
    </row>
    <row r="968" spans="7:7" ht="18.600000000000001" customHeight="1">
      <c r="G968" s="37"/>
    </row>
    <row r="969" spans="7:7" ht="18.600000000000001" customHeight="1">
      <c r="G969" s="37"/>
    </row>
    <row r="970" spans="7:7" ht="18.600000000000001" customHeight="1">
      <c r="G970" s="37"/>
    </row>
    <row r="971" spans="7:7" ht="18.600000000000001" customHeight="1">
      <c r="G971" s="37"/>
    </row>
    <row r="972" spans="7:7" ht="18.600000000000001" customHeight="1">
      <c r="G972" s="37"/>
    </row>
    <row r="973" spans="7:7" ht="18.600000000000001" customHeight="1">
      <c r="G973" s="37"/>
    </row>
    <row r="974" spans="7:7" ht="18.600000000000001" customHeight="1">
      <c r="G974" s="37"/>
    </row>
    <row r="975" spans="7:7" ht="18.600000000000001" customHeight="1">
      <c r="G975" s="37"/>
    </row>
    <row r="976" spans="7:7" ht="18.600000000000001" customHeight="1">
      <c r="G976" s="37"/>
    </row>
    <row r="977" spans="7:7" ht="18.600000000000001" customHeight="1">
      <c r="G977" s="37"/>
    </row>
    <row r="978" spans="7:7" ht="18.600000000000001" customHeight="1">
      <c r="G978" s="37"/>
    </row>
    <row r="979" spans="7:7" ht="18.600000000000001" customHeight="1">
      <c r="G979" s="37"/>
    </row>
    <row r="980" spans="7:7" ht="18.600000000000001" customHeight="1">
      <c r="G980" s="37"/>
    </row>
    <row r="981" spans="7:7" ht="18.600000000000001" customHeight="1">
      <c r="G981" s="37"/>
    </row>
    <row r="982" spans="7:7" ht="18.600000000000001" customHeight="1">
      <c r="G982" s="37"/>
    </row>
    <row r="983" spans="7:7" ht="18.600000000000001" customHeight="1">
      <c r="G983" s="37"/>
    </row>
    <row r="984" spans="7:7" ht="18.600000000000001" customHeight="1">
      <c r="G984" s="37"/>
    </row>
    <row r="985" spans="7:7" ht="18.600000000000001" customHeight="1">
      <c r="G985" s="37"/>
    </row>
    <row r="986" spans="7:7" ht="18.600000000000001" customHeight="1">
      <c r="G986" s="37"/>
    </row>
    <row r="987" spans="7:7" ht="18.600000000000001" customHeight="1">
      <c r="G987" s="37"/>
    </row>
    <row r="988" spans="7:7" ht="18.600000000000001" customHeight="1">
      <c r="G988" s="37"/>
    </row>
    <row r="989" spans="7:7" ht="18.600000000000001" customHeight="1">
      <c r="G989" s="37"/>
    </row>
    <row r="990" spans="7:7" ht="18.600000000000001" customHeight="1">
      <c r="G990" s="37"/>
    </row>
    <row r="991" spans="7:7" ht="18.600000000000001" customHeight="1">
      <c r="G991" s="37"/>
    </row>
    <row r="992" spans="7:7" ht="18.600000000000001" customHeight="1">
      <c r="G992" s="37"/>
    </row>
    <row r="993" spans="7:7" ht="18.600000000000001" customHeight="1">
      <c r="G993" s="37"/>
    </row>
    <row r="994" spans="7:7" ht="18.600000000000001" customHeight="1">
      <c r="G994" s="37"/>
    </row>
    <row r="995" spans="7:7" ht="18.600000000000001" customHeight="1">
      <c r="G995" s="37"/>
    </row>
    <row r="996" spans="7:7" ht="18.600000000000001" customHeight="1">
      <c r="G996" s="37"/>
    </row>
    <row r="997" spans="7:7" ht="18.600000000000001" customHeight="1">
      <c r="G997" s="37"/>
    </row>
    <row r="998" spans="7:7" ht="18.600000000000001" customHeight="1">
      <c r="G998" s="37"/>
    </row>
    <row r="999" spans="7:7" ht="18.600000000000001" customHeight="1">
      <c r="G999" s="37"/>
    </row>
    <row r="1000" spans="7:7" ht="18.600000000000001" customHeight="1">
      <c r="G1000" s="37"/>
    </row>
    <row r="1001" spans="7:7" ht="18.600000000000001" customHeight="1">
      <c r="G1001" s="37"/>
    </row>
    <row r="1002" spans="7:7" ht="18.600000000000001" customHeight="1">
      <c r="G1002" s="37"/>
    </row>
    <row r="1003" spans="7:7" ht="18.600000000000001" customHeight="1">
      <c r="G1003" s="37"/>
    </row>
    <row r="1004" spans="7:7" ht="18.600000000000001" customHeight="1">
      <c r="G1004" s="37"/>
    </row>
    <row r="1005" spans="7:7" ht="18.600000000000001" customHeight="1">
      <c r="G1005" s="37"/>
    </row>
    <row r="1006" spans="7:7" ht="18.600000000000001" customHeight="1">
      <c r="G1006" s="37"/>
    </row>
    <row r="1007" spans="7:7" ht="18.600000000000001" customHeight="1">
      <c r="G1007" s="37"/>
    </row>
    <row r="1008" spans="7:7" ht="18.600000000000001" customHeight="1">
      <c r="G1008" s="37"/>
    </row>
    <row r="1009" spans="7:7" ht="18.600000000000001" customHeight="1">
      <c r="G1009" s="37"/>
    </row>
    <row r="1010" spans="7:7" ht="18.600000000000001" customHeight="1">
      <c r="G1010" s="37"/>
    </row>
    <row r="1011" spans="7:7" ht="18.600000000000001" customHeight="1">
      <c r="G1011" s="37"/>
    </row>
    <row r="1012" spans="7:7" ht="18.600000000000001" customHeight="1">
      <c r="G1012" s="37"/>
    </row>
    <row r="1013" spans="7:7" ht="18.600000000000001" customHeight="1">
      <c r="G1013" s="37"/>
    </row>
    <row r="1014" spans="7:7" ht="18.600000000000001" customHeight="1">
      <c r="G1014" s="37"/>
    </row>
    <row r="1015" spans="7:7" ht="18.600000000000001" customHeight="1">
      <c r="G1015" s="37"/>
    </row>
    <row r="1016" spans="7:7" ht="18.600000000000001" customHeight="1">
      <c r="G1016" s="37"/>
    </row>
    <row r="1017" spans="7:7" ht="18.600000000000001" customHeight="1">
      <c r="G1017" s="37"/>
    </row>
    <row r="1018" spans="7:7" ht="18.600000000000001" customHeight="1">
      <c r="G1018" s="37"/>
    </row>
    <row r="1019" spans="7:7" ht="18.600000000000001" customHeight="1">
      <c r="G1019" s="37"/>
    </row>
    <row r="1020" spans="7:7" ht="18.600000000000001" customHeight="1">
      <c r="G1020" s="37"/>
    </row>
    <row r="1021" spans="7:7" ht="18.600000000000001" customHeight="1">
      <c r="G1021" s="37"/>
    </row>
    <row r="1022" spans="7:7" ht="18.600000000000001" customHeight="1">
      <c r="G1022" s="37"/>
    </row>
    <row r="1023" spans="7:7" ht="18.600000000000001" customHeight="1">
      <c r="G1023" s="37"/>
    </row>
    <row r="1024" spans="7:7" ht="18.600000000000001" customHeight="1">
      <c r="G1024" s="37"/>
    </row>
    <row r="1025" spans="7:7" ht="18.600000000000001" customHeight="1">
      <c r="G1025" s="37"/>
    </row>
    <row r="1026" spans="7:7" ht="18.600000000000001" customHeight="1">
      <c r="G1026" s="37"/>
    </row>
    <row r="1027" spans="7:7" ht="18.600000000000001" customHeight="1">
      <c r="G1027" s="37"/>
    </row>
    <row r="1028" spans="7:7" ht="18.600000000000001" customHeight="1">
      <c r="G1028" s="37"/>
    </row>
    <row r="1029" spans="7:7" ht="18.600000000000001" customHeight="1">
      <c r="G1029" s="37"/>
    </row>
    <row r="1030" spans="7:7" ht="18.600000000000001" customHeight="1">
      <c r="G1030" s="37"/>
    </row>
    <row r="1031" spans="7:7" ht="18.600000000000001" customHeight="1">
      <c r="G1031" s="37"/>
    </row>
    <row r="1032" spans="7:7" ht="18.600000000000001" customHeight="1">
      <c r="G1032" s="37"/>
    </row>
    <row r="1033" spans="7:7" ht="18.600000000000001" customHeight="1">
      <c r="G1033" s="37"/>
    </row>
    <row r="1034" spans="7:7" ht="18.600000000000001" customHeight="1">
      <c r="G1034" s="37"/>
    </row>
    <row r="1035" spans="7:7" ht="18.600000000000001" customHeight="1">
      <c r="G1035" s="37"/>
    </row>
    <row r="1036" spans="7:7" ht="18.600000000000001" customHeight="1">
      <c r="G1036" s="37"/>
    </row>
    <row r="1037" spans="7:7" ht="18.600000000000001" customHeight="1">
      <c r="G1037" s="37"/>
    </row>
    <row r="1038" spans="7:7" ht="18.600000000000001" customHeight="1">
      <c r="G1038" s="37"/>
    </row>
    <row r="1039" spans="7:7" ht="18.600000000000001" customHeight="1">
      <c r="G1039" s="37"/>
    </row>
    <row r="1040" spans="7:7" ht="18.600000000000001" customHeight="1">
      <c r="G1040" s="37"/>
    </row>
    <row r="1041" spans="7:7" ht="18.600000000000001" customHeight="1">
      <c r="G1041" s="37"/>
    </row>
    <row r="1042" spans="7:7" ht="18.600000000000001" customHeight="1">
      <c r="G1042" s="37"/>
    </row>
    <row r="1043" spans="7:7" ht="18.600000000000001" customHeight="1">
      <c r="G1043" s="37"/>
    </row>
    <row r="1044" spans="7:7" ht="18.600000000000001" customHeight="1">
      <c r="G1044" s="37"/>
    </row>
    <row r="1045" spans="7:7" ht="18.600000000000001" customHeight="1">
      <c r="G1045" s="37"/>
    </row>
    <row r="1046" spans="7:7" ht="18.600000000000001" customHeight="1">
      <c r="G1046" s="37"/>
    </row>
    <row r="1047" spans="7:7" ht="18.600000000000001" customHeight="1">
      <c r="G1047" s="37"/>
    </row>
    <row r="1048" spans="7:7" ht="18.600000000000001" customHeight="1">
      <c r="G1048" s="37"/>
    </row>
    <row r="1049" spans="7:7" ht="18.600000000000001" customHeight="1">
      <c r="G1049" s="37"/>
    </row>
    <row r="1050" spans="7:7" ht="18.600000000000001" customHeight="1">
      <c r="G1050" s="37"/>
    </row>
    <row r="1051" spans="7:7" ht="18.600000000000001" customHeight="1">
      <c r="G1051" s="37"/>
    </row>
    <row r="1052" spans="7:7" ht="18.600000000000001" customHeight="1">
      <c r="G1052" s="37"/>
    </row>
    <row r="1053" spans="7:7" ht="18.600000000000001" customHeight="1">
      <c r="G1053" s="37"/>
    </row>
    <row r="1054" spans="7:7" ht="18.600000000000001" customHeight="1">
      <c r="G1054" s="37"/>
    </row>
    <row r="1055" spans="7:7" ht="18.600000000000001" customHeight="1">
      <c r="G1055" s="37"/>
    </row>
    <row r="1056" spans="7:7" ht="18.600000000000001" customHeight="1">
      <c r="G1056" s="37"/>
    </row>
    <row r="1057" spans="7:7" ht="18.600000000000001" customHeight="1">
      <c r="G1057" s="37"/>
    </row>
    <row r="1058" spans="7:7" ht="18.600000000000001" customHeight="1">
      <c r="G1058" s="37"/>
    </row>
    <row r="1059" spans="7:7" ht="18.600000000000001" customHeight="1">
      <c r="G1059" s="37"/>
    </row>
    <row r="1060" spans="7:7" ht="18.600000000000001" customHeight="1">
      <c r="G1060" s="37"/>
    </row>
    <row r="1061" spans="7:7" ht="18.600000000000001" customHeight="1">
      <c r="G1061" s="37"/>
    </row>
    <row r="1062" spans="7:7" ht="18.600000000000001" customHeight="1">
      <c r="G1062" s="37"/>
    </row>
    <row r="1063" spans="7:7" ht="18.600000000000001" customHeight="1">
      <c r="G1063" s="37"/>
    </row>
    <row r="1064" spans="7:7" ht="18.600000000000001" customHeight="1">
      <c r="G1064" s="37"/>
    </row>
    <row r="1065" spans="7:7" ht="18.600000000000001" customHeight="1">
      <c r="G1065" s="37"/>
    </row>
    <row r="1066" spans="7:7" ht="18.600000000000001" customHeight="1">
      <c r="G1066" s="37"/>
    </row>
    <row r="1067" spans="7:7" ht="18.600000000000001" customHeight="1">
      <c r="G1067" s="37"/>
    </row>
    <row r="1068" spans="7:7" ht="18.600000000000001" customHeight="1">
      <c r="G1068" s="37"/>
    </row>
    <row r="1069" spans="7:7" ht="18.600000000000001" customHeight="1">
      <c r="G1069" s="37"/>
    </row>
    <row r="1070" spans="7:7" ht="18.600000000000001" customHeight="1">
      <c r="G1070" s="37"/>
    </row>
    <row r="1071" spans="7:7" ht="18.600000000000001" customHeight="1">
      <c r="G1071" s="37"/>
    </row>
    <row r="1072" spans="7:7" ht="18.600000000000001" customHeight="1">
      <c r="G1072" s="37"/>
    </row>
    <row r="1073" spans="7:7" ht="18.600000000000001" customHeight="1">
      <c r="G1073" s="37"/>
    </row>
    <row r="1074" spans="7:7" ht="18.600000000000001" customHeight="1">
      <c r="G1074" s="37"/>
    </row>
    <row r="1075" spans="7:7" ht="18.600000000000001" customHeight="1">
      <c r="G1075" s="37"/>
    </row>
    <row r="1076" spans="7:7" ht="18.600000000000001" customHeight="1">
      <c r="G1076" s="37"/>
    </row>
    <row r="1077" spans="7:7" ht="18.600000000000001" customHeight="1">
      <c r="G1077" s="37"/>
    </row>
    <row r="1078" spans="7:7" ht="18.600000000000001" customHeight="1">
      <c r="G1078" s="37"/>
    </row>
    <row r="1079" spans="7:7" ht="18.600000000000001" customHeight="1">
      <c r="G1079" s="37"/>
    </row>
    <row r="1080" spans="7:7" ht="18.600000000000001" customHeight="1">
      <c r="G1080" s="37"/>
    </row>
    <row r="1081" spans="7:7" ht="18.600000000000001" customHeight="1">
      <c r="G1081" s="37"/>
    </row>
    <row r="1082" spans="7:7" ht="18.600000000000001" customHeight="1">
      <c r="G1082" s="37"/>
    </row>
    <row r="1083" spans="7:7" ht="18.600000000000001" customHeight="1">
      <c r="G1083" s="37"/>
    </row>
    <row r="1084" spans="7:7" ht="18.600000000000001" customHeight="1">
      <c r="G1084" s="37"/>
    </row>
    <row r="1085" spans="7:7" ht="18.600000000000001" customHeight="1">
      <c r="G1085" s="37"/>
    </row>
    <row r="1086" spans="7:7" ht="18.600000000000001" customHeight="1">
      <c r="G1086" s="37"/>
    </row>
    <row r="1087" spans="7:7" ht="18.600000000000001" customHeight="1">
      <c r="G1087" s="37"/>
    </row>
    <row r="1088" spans="7:7" ht="18.600000000000001" customHeight="1">
      <c r="G1088" s="37"/>
    </row>
    <row r="1089" spans="7:7" ht="18.600000000000001" customHeight="1">
      <c r="G1089" s="37"/>
    </row>
    <row r="1090" spans="7:7" ht="18.600000000000001" customHeight="1">
      <c r="G1090" s="37"/>
    </row>
    <row r="1091" spans="7:7" ht="18.600000000000001" customHeight="1">
      <c r="G1091" s="37"/>
    </row>
    <row r="1092" spans="7:7" ht="18.600000000000001" customHeight="1">
      <c r="G1092" s="37"/>
    </row>
    <row r="1093" spans="7:7" ht="18.600000000000001" customHeight="1">
      <c r="G1093" s="37"/>
    </row>
    <row r="1094" spans="7:7" ht="18.600000000000001" customHeight="1">
      <c r="G1094" s="37"/>
    </row>
    <row r="1095" spans="7:7" ht="18.600000000000001" customHeight="1">
      <c r="G1095" s="37"/>
    </row>
    <row r="1096" spans="7:7" ht="18.600000000000001" customHeight="1">
      <c r="G1096" s="37"/>
    </row>
    <row r="1097" spans="7:7" ht="18.600000000000001" customHeight="1">
      <c r="G1097" s="37"/>
    </row>
    <row r="1098" spans="7:7" ht="18.600000000000001" customHeight="1">
      <c r="G1098" s="37"/>
    </row>
    <row r="1099" spans="7:7" ht="18.600000000000001" customHeight="1">
      <c r="G1099" s="37"/>
    </row>
    <row r="1100" spans="7:7" ht="18.600000000000001" customHeight="1">
      <c r="G1100" s="37"/>
    </row>
    <row r="1101" spans="7:7" ht="18.600000000000001" customHeight="1">
      <c r="G1101" s="37"/>
    </row>
    <row r="1102" spans="7:7" ht="18.600000000000001" customHeight="1">
      <c r="G1102" s="37"/>
    </row>
    <row r="1103" spans="7:7" ht="18.600000000000001" customHeight="1">
      <c r="G1103" s="37"/>
    </row>
    <row r="1104" spans="7:7" ht="18.600000000000001" customHeight="1">
      <c r="G1104" s="37"/>
    </row>
    <row r="1105" spans="7:7" ht="18.600000000000001" customHeight="1">
      <c r="G1105" s="37"/>
    </row>
    <row r="1106" spans="7:7" ht="18.600000000000001" customHeight="1">
      <c r="G1106" s="37"/>
    </row>
    <row r="1107" spans="7:7" ht="18.600000000000001" customHeight="1">
      <c r="G1107" s="37"/>
    </row>
    <row r="1108" spans="7:7" ht="18.600000000000001" customHeight="1">
      <c r="G1108" s="37"/>
    </row>
    <row r="1109" spans="7:7" ht="18.600000000000001" customHeight="1">
      <c r="G1109" s="37"/>
    </row>
    <row r="1110" spans="7:7" ht="18.600000000000001" customHeight="1">
      <c r="G1110" s="37"/>
    </row>
    <row r="1111" spans="7:7" ht="18.600000000000001" customHeight="1">
      <c r="G1111" s="37"/>
    </row>
    <row r="1112" spans="7:7" ht="18.600000000000001" customHeight="1">
      <c r="G1112" s="37"/>
    </row>
    <row r="1113" spans="7:7" ht="18.600000000000001" customHeight="1">
      <c r="G1113" s="37"/>
    </row>
    <row r="1114" spans="7:7" ht="18.600000000000001" customHeight="1">
      <c r="G1114" s="37"/>
    </row>
    <row r="1115" spans="7:7" ht="18.600000000000001" customHeight="1">
      <c r="G1115" s="37"/>
    </row>
    <row r="1116" spans="7:7" ht="18.600000000000001" customHeight="1">
      <c r="G1116" s="37"/>
    </row>
    <row r="1117" spans="7:7" ht="18.600000000000001" customHeight="1">
      <c r="G1117" s="37"/>
    </row>
    <row r="1118" spans="7:7" ht="18.600000000000001" customHeight="1">
      <c r="G1118" s="37"/>
    </row>
    <row r="1119" spans="7:7" ht="18.600000000000001" customHeight="1">
      <c r="G1119" s="37"/>
    </row>
    <row r="1120" spans="7:7" ht="18.600000000000001" customHeight="1">
      <c r="G1120" s="37"/>
    </row>
    <row r="1121" spans="7:7" ht="18.600000000000001" customHeight="1">
      <c r="G1121" s="37"/>
    </row>
    <row r="1122" spans="7:7" ht="18.600000000000001" customHeight="1">
      <c r="G1122" s="37"/>
    </row>
    <row r="1123" spans="7:7" ht="18.600000000000001" customHeight="1">
      <c r="G1123" s="37"/>
    </row>
    <row r="1124" spans="7:7" ht="18.600000000000001" customHeight="1">
      <c r="G1124" s="37"/>
    </row>
    <row r="1125" spans="7:7" ht="18.600000000000001" customHeight="1">
      <c r="G1125" s="37"/>
    </row>
    <row r="1126" spans="7:7" ht="18.600000000000001" customHeight="1">
      <c r="G1126" s="37"/>
    </row>
    <row r="1127" spans="7:7" ht="18.600000000000001" customHeight="1">
      <c r="G1127" s="37"/>
    </row>
    <row r="1128" spans="7:7" ht="18.600000000000001" customHeight="1">
      <c r="G1128" s="37"/>
    </row>
    <row r="1129" spans="7:7" ht="18.600000000000001" customHeight="1">
      <c r="G1129" s="37"/>
    </row>
    <row r="1130" spans="7:7" ht="18.600000000000001" customHeight="1">
      <c r="G1130" s="37"/>
    </row>
    <row r="1131" spans="7:7" ht="18.600000000000001" customHeight="1">
      <c r="G1131" s="37"/>
    </row>
    <row r="1132" spans="7:7" ht="18.600000000000001" customHeight="1">
      <c r="G1132" s="37"/>
    </row>
    <row r="1133" spans="7:7" ht="18.600000000000001" customHeight="1">
      <c r="G1133" s="37"/>
    </row>
    <row r="1134" spans="7:7" ht="18.600000000000001" customHeight="1">
      <c r="G1134" s="37"/>
    </row>
    <row r="1135" spans="7:7" ht="18.600000000000001" customHeight="1">
      <c r="G1135" s="37"/>
    </row>
    <row r="1136" spans="7:7" ht="18.600000000000001" customHeight="1">
      <c r="G1136" s="37"/>
    </row>
    <row r="1137" spans="7:7" ht="18.600000000000001" customHeight="1">
      <c r="G1137" s="37"/>
    </row>
    <row r="1138" spans="7:7" ht="18.600000000000001" customHeight="1">
      <c r="G1138" s="37"/>
    </row>
    <row r="1139" spans="7:7" ht="18.600000000000001" customHeight="1">
      <c r="G1139" s="37"/>
    </row>
    <row r="1140" spans="7:7" ht="18.600000000000001" customHeight="1">
      <c r="G1140" s="37"/>
    </row>
    <row r="1141" spans="7:7" ht="18.600000000000001" customHeight="1">
      <c r="G1141" s="37"/>
    </row>
    <row r="1142" spans="7:7" ht="18.600000000000001" customHeight="1">
      <c r="G1142" s="37"/>
    </row>
    <row r="1143" spans="7:7" ht="18.600000000000001" customHeight="1">
      <c r="G1143" s="37"/>
    </row>
    <row r="1144" spans="7:7" ht="18.600000000000001" customHeight="1">
      <c r="G1144" s="37"/>
    </row>
    <row r="1145" spans="7:7" ht="18.600000000000001" customHeight="1">
      <c r="G1145" s="37"/>
    </row>
    <row r="1146" spans="7:7" ht="18.600000000000001" customHeight="1">
      <c r="G1146" s="37"/>
    </row>
    <row r="1147" spans="7:7" ht="18.600000000000001" customHeight="1">
      <c r="G1147" s="37"/>
    </row>
    <row r="1148" spans="7:7" ht="18.600000000000001" customHeight="1">
      <c r="G1148" s="37"/>
    </row>
    <row r="1149" spans="7:7" ht="18.600000000000001" customHeight="1">
      <c r="G1149" s="37"/>
    </row>
    <row r="1150" spans="7:7" ht="18.600000000000001" customHeight="1">
      <c r="G1150" s="37"/>
    </row>
    <row r="1151" spans="7:7" ht="18.600000000000001" customHeight="1">
      <c r="G1151" s="37"/>
    </row>
    <row r="1152" spans="7:7" ht="18.600000000000001" customHeight="1">
      <c r="G1152" s="37"/>
    </row>
    <row r="1153" spans="7:7" ht="18.600000000000001" customHeight="1">
      <c r="G1153" s="37"/>
    </row>
    <row r="1154" spans="7:7" ht="18.600000000000001" customHeight="1">
      <c r="G1154" s="37"/>
    </row>
    <row r="1155" spans="7:7" ht="18.600000000000001" customHeight="1">
      <c r="G1155" s="37"/>
    </row>
    <row r="1156" spans="7:7" ht="18.600000000000001" customHeight="1">
      <c r="G1156" s="37"/>
    </row>
    <row r="1157" spans="7:7" ht="18.600000000000001" customHeight="1">
      <c r="G1157" s="37"/>
    </row>
    <row r="1158" spans="7:7" ht="18.600000000000001" customHeight="1">
      <c r="G1158" s="37"/>
    </row>
    <row r="1159" spans="7:7" ht="18.600000000000001" customHeight="1">
      <c r="G1159" s="37"/>
    </row>
    <row r="1160" spans="7:7" ht="18.600000000000001" customHeight="1">
      <c r="G1160" s="37"/>
    </row>
    <row r="1161" spans="7:7" ht="18.600000000000001" customHeight="1">
      <c r="G1161" s="37"/>
    </row>
    <row r="1162" spans="7:7" ht="18.600000000000001" customHeight="1">
      <c r="G1162" s="37"/>
    </row>
    <row r="1163" spans="7:7" ht="18.600000000000001" customHeight="1">
      <c r="G1163" s="37"/>
    </row>
    <row r="1164" spans="7:7" ht="18.600000000000001" customHeight="1">
      <c r="G1164" s="37"/>
    </row>
    <row r="1165" spans="7:7" ht="18.600000000000001" customHeight="1">
      <c r="G1165" s="37"/>
    </row>
    <row r="1166" spans="7:7" ht="18.600000000000001" customHeight="1">
      <c r="G1166" s="37"/>
    </row>
    <row r="1167" spans="7:7" ht="18.600000000000001" customHeight="1">
      <c r="G1167" s="37"/>
    </row>
    <row r="1168" spans="7:7" ht="18.600000000000001" customHeight="1">
      <c r="G1168" s="37"/>
    </row>
    <row r="1169" spans="7:7" ht="18.600000000000001" customHeight="1">
      <c r="G1169" s="37"/>
    </row>
    <row r="1170" spans="7:7" ht="18.600000000000001" customHeight="1">
      <c r="G1170" s="37"/>
    </row>
    <row r="1171" spans="7:7" ht="18.600000000000001" customHeight="1">
      <c r="G1171" s="37"/>
    </row>
    <row r="1172" spans="7:7" ht="18.600000000000001" customHeight="1">
      <c r="G1172" s="37"/>
    </row>
    <row r="1173" spans="7:7" ht="18.600000000000001" customHeight="1">
      <c r="G1173" s="37"/>
    </row>
    <row r="1174" spans="7:7" ht="18.600000000000001" customHeight="1">
      <c r="G1174" s="37"/>
    </row>
    <row r="1175" spans="7:7" ht="18.600000000000001" customHeight="1">
      <c r="G1175" s="37"/>
    </row>
    <row r="1176" spans="7:7" ht="18.600000000000001" customHeight="1">
      <c r="G1176" s="37"/>
    </row>
    <row r="1177" spans="7:7" ht="18.600000000000001" customHeight="1">
      <c r="G1177" s="37"/>
    </row>
    <row r="1178" spans="7:7" ht="18.600000000000001" customHeight="1">
      <c r="G1178" s="37"/>
    </row>
    <row r="1179" spans="7:7" ht="18.600000000000001" customHeight="1">
      <c r="G1179" s="37"/>
    </row>
    <row r="1180" spans="7:7" ht="18.600000000000001" customHeight="1">
      <c r="G1180" s="37"/>
    </row>
    <row r="1181" spans="7:7" ht="18.600000000000001" customHeight="1">
      <c r="G1181" s="37"/>
    </row>
    <row r="1182" spans="7:7" ht="18.600000000000001" customHeight="1">
      <c r="G1182" s="37"/>
    </row>
    <row r="1183" spans="7:7" ht="18.600000000000001" customHeight="1">
      <c r="G1183" s="37"/>
    </row>
    <row r="1184" spans="7:7" ht="18.600000000000001" customHeight="1">
      <c r="G1184" s="37"/>
    </row>
    <row r="1185" spans="7:7" ht="18.600000000000001" customHeight="1">
      <c r="G1185" s="37"/>
    </row>
    <row r="1186" spans="7:7" ht="18.600000000000001" customHeight="1">
      <c r="G1186" s="37"/>
    </row>
    <row r="1187" spans="7:7" ht="18.600000000000001" customHeight="1">
      <c r="G1187" s="37"/>
    </row>
    <row r="1188" spans="7:7" ht="18.600000000000001" customHeight="1">
      <c r="G1188" s="37"/>
    </row>
    <row r="1189" spans="7:7" ht="18.600000000000001" customHeight="1">
      <c r="G1189" s="37"/>
    </row>
    <row r="1190" spans="7:7" ht="18.600000000000001" customHeight="1">
      <c r="G1190" s="37"/>
    </row>
    <row r="1191" spans="7:7" ht="18.600000000000001" customHeight="1">
      <c r="G1191" s="37"/>
    </row>
    <row r="1192" spans="7:7" ht="18.600000000000001" customHeight="1">
      <c r="G1192" s="37"/>
    </row>
    <row r="1193" spans="7:7" ht="18.600000000000001" customHeight="1">
      <c r="G1193" s="37"/>
    </row>
    <row r="1194" spans="7:7" ht="18.600000000000001" customHeight="1">
      <c r="G1194" s="37"/>
    </row>
    <row r="1195" spans="7:7" ht="18.600000000000001" customHeight="1">
      <c r="G1195" s="37"/>
    </row>
    <row r="1196" spans="7:7" ht="18.600000000000001" customHeight="1">
      <c r="G1196" s="37"/>
    </row>
    <row r="1197" spans="7:7" ht="18.600000000000001" customHeight="1">
      <c r="G1197" s="37"/>
    </row>
    <row r="1198" spans="7:7" ht="18.600000000000001" customHeight="1">
      <c r="G1198" s="37"/>
    </row>
    <row r="1199" spans="7:7" ht="18.600000000000001" customHeight="1">
      <c r="G1199" s="37"/>
    </row>
    <row r="1200" spans="7:7" ht="18.600000000000001" customHeight="1">
      <c r="G1200" s="37"/>
    </row>
    <row r="1201" spans="7:7" ht="18.600000000000001" customHeight="1">
      <c r="G1201" s="37"/>
    </row>
    <row r="1202" spans="7:7" ht="18.600000000000001" customHeight="1">
      <c r="G1202" s="37"/>
    </row>
    <row r="1203" spans="7:7" ht="18.600000000000001" customHeight="1">
      <c r="G1203" s="37"/>
    </row>
    <row r="1204" spans="7:7" ht="18.600000000000001" customHeight="1">
      <c r="G1204" s="37"/>
    </row>
    <row r="1205" spans="7:7" ht="18.600000000000001" customHeight="1">
      <c r="G1205" s="37"/>
    </row>
    <row r="1206" spans="7:7" ht="18.600000000000001" customHeight="1">
      <c r="G1206" s="37"/>
    </row>
    <row r="1207" spans="7:7" ht="18.600000000000001" customHeight="1">
      <c r="G1207" s="37"/>
    </row>
    <row r="1208" spans="7:7" ht="18.600000000000001" customHeight="1">
      <c r="G1208" s="37"/>
    </row>
    <row r="1209" spans="7:7" ht="18.600000000000001" customHeight="1">
      <c r="G1209" s="37"/>
    </row>
    <row r="1210" spans="7:7" ht="18.600000000000001" customHeight="1">
      <c r="G1210" s="37"/>
    </row>
    <row r="1211" spans="7:7" ht="18.600000000000001" customHeight="1">
      <c r="G1211" s="37"/>
    </row>
    <row r="1212" spans="7:7" ht="18.600000000000001" customHeight="1">
      <c r="G1212" s="37"/>
    </row>
    <row r="1213" spans="7:7" ht="18.600000000000001" customHeight="1">
      <c r="G1213" s="37"/>
    </row>
    <row r="1214" spans="7:7" ht="18.600000000000001" customHeight="1">
      <c r="G1214" s="37"/>
    </row>
    <row r="1215" spans="7:7" ht="18.600000000000001" customHeight="1">
      <c r="G1215" s="37"/>
    </row>
    <row r="1216" spans="7:7" ht="18.600000000000001" customHeight="1">
      <c r="G1216" s="37"/>
    </row>
    <row r="1217" spans="7:7" ht="18.600000000000001" customHeight="1">
      <c r="G1217" s="37"/>
    </row>
    <row r="1218" spans="7:7" ht="18.600000000000001" customHeight="1">
      <c r="G1218" s="37"/>
    </row>
    <row r="1219" spans="7:7" ht="18.600000000000001" customHeight="1">
      <c r="G1219" s="37"/>
    </row>
    <row r="1220" spans="7:7" ht="18.600000000000001" customHeight="1">
      <c r="G1220" s="37"/>
    </row>
    <row r="1221" spans="7:7" ht="18.600000000000001" customHeight="1">
      <c r="G1221" s="37"/>
    </row>
    <row r="1222" spans="7:7" ht="18.600000000000001" customHeight="1">
      <c r="G1222" s="37"/>
    </row>
    <row r="1223" spans="7:7" ht="18.600000000000001" customHeight="1">
      <c r="G1223" s="37"/>
    </row>
    <row r="1224" spans="7:7" ht="18.600000000000001" customHeight="1">
      <c r="G1224" s="37"/>
    </row>
    <row r="1225" spans="7:7" ht="18.600000000000001" customHeight="1">
      <c r="G1225" s="37"/>
    </row>
    <row r="1226" spans="7:7" ht="18.600000000000001" customHeight="1">
      <c r="G1226" s="37"/>
    </row>
    <row r="1227" spans="7:7" ht="18.600000000000001" customHeight="1">
      <c r="G1227" s="37"/>
    </row>
    <row r="1228" spans="7:7" ht="18.600000000000001" customHeight="1">
      <c r="G1228" s="37"/>
    </row>
    <row r="1229" spans="7:7" ht="18.600000000000001" customHeight="1">
      <c r="G1229" s="37"/>
    </row>
    <row r="1230" spans="7:7" ht="18.600000000000001" customHeight="1">
      <c r="G1230" s="37"/>
    </row>
    <row r="1231" spans="7:7" ht="18.600000000000001" customHeight="1">
      <c r="G1231" s="37"/>
    </row>
    <row r="1232" spans="7:7" ht="18.600000000000001" customHeight="1">
      <c r="G1232" s="37"/>
    </row>
    <row r="1233" spans="7:7" ht="18.600000000000001" customHeight="1">
      <c r="G1233" s="37"/>
    </row>
    <row r="1234" spans="7:7" ht="18.600000000000001" customHeight="1">
      <c r="G1234" s="37"/>
    </row>
    <row r="1235" spans="7:7" ht="18.600000000000001" customHeight="1">
      <c r="G1235" s="37"/>
    </row>
    <row r="1236" spans="7:7" ht="18.600000000000001" customHeight="1">
      <c r="G1236" s="37"/>
    </row>
    <row r="1237" spans="7:7" ht="18.600000000000001" customHeight="1">
      <c r="G1237" s="37"/>
    </row>
    <row r="1238" spans="7:7" ht="18.600000000000001" customHeight="1">
      <c r="G1238" s="37"/>
    </row>
    <row r="1239" spans="7:7" ht="18.600000000000001" customHeight="1">
      <c r="G1239" s="37"/>
    </row>
    <row r="1240" spans="7:7" ht="18.600000000000001" customHeight="1">
      <c r="G1240" s="37"/>
    </row>
    <row r="1241" spans="7:7" ht="18.600000000000001" customHeight="1">
      <c r="G1241" s="37"/>
    </row>
    <row r="1242" spans="7:7" ht="18.600000000000001" customHeight="1">
      <c r="G1242" s="37"/>
    </row>
    <row r="1243" spans="7:7" ht="18.600000000000001" customHeight="1">
      <c r="G1243" s="37"/>
    </row>
    <row r="1244" spans="7:7" ht="18.600000000000001" customHeight="1">
      <c r="G1244" s="37"/>
    </row>
    <row r="1245" spans="7:7" ht="18.600000000000001" customHeight="1">
      <c r="G1245" s="37"/>
    </row>
    <row r="1246" spans="7:7" ht="18.600000000000001" customHeight="1">
      <c r="G1246" s="37"/>
    </row>
    <row r="1247" spans="7:7" ht="18.600000000000001" customHeight="1">
      <c r="G1247" s="37"/>
    </row>
    <row r="1248" spans="7:7" ht="18.600000000000001" customHeight="1">
      <c r="G1248" s="37"/>
    </row>
    <row r="1249" spans="7:7" ht="18.600000000000001" customHeight="1">
      <c r="G1249" s="37"/>
    </row>
    <row r="1250" spans="7:7" ht="18.600000000000001" customHeight="1">
      <c r="G1250" s="37"/>
    </row>
    <row r="1251" spans="7:7" ht="18.600000000000001" customHeight="1">
      <c r="G1251" s="37"/>
    </row>
    <row r="1252" spans="7:7" ht="18.600000000000001" customHeight="1">
      <c r="G1252" s="37"/>
    </row>
    <row r="1253" spans="7:7" ht="18.600000000000001" customHeight="1">
      <c r="G1253" s="37"/>
    </row>
    <row r="1254" spans="7:7" ht="18.600000000000001" customHeight="1">
      <c r="G1254" s="37"/>
    </row>
    <row r="1255" spans="7:7" ht="18.600000000000001" customHeight="1">
      <c r="G1255" s="37"/>
    </row>
    <row r="1256" spans="7:7" ht="18.600000000000001" customHeight="1">
      <c r="G1256" s="37"/>
    </row>
    <row r="1257" spans="7:7" ht="18.600000000000001" customHeight="1">
      <c r="G1257" s="37"/>
    </row>
    <row r="1258" spans="7:7" ht="18.600000000000001" customHeight="1">
      <c r="G1258" s="37"/>
    </row>
    <row r="1259" spans="7:7" ht="18.600000000000001" customHeight="1">
      <c r="G1259" s="37"/>
    </row>
    <row r="1260" spans="7:7" ht="18.600000000000001" customHeight="1">
      <c r="G1260" s="37"/>
    </row>
    <row r="1261" spans="7:7" ht="18.600000000000001" customHeight="1">
      <c r="G1261" s="37"/>
    </row>
    <row r="1262" spans="7:7" ht="18.600000000000001" customHeight="1">
      <c r="G1262" s="37"/>
    </row>
    <row r="1263" spans="7:7" ht="18.600000000000001" customHeight="1">
      <c r="G1263" s="37"/>
    </row>
    <row r="1264" spans="7:7" ht="18.600000000000001" customHeight="1">
      <c r="G1264" s="37"/>
    </row>
    <row r="1265" spans="7:7" ht="18.600000000000001" customHeight="1">
      <c r="G1265" s="37"/>
    </row>
    <row r="1266" spans="7:7" ht="18.600000000000001" customHeight="1">
      <c r="G1266" s="37"/>
    </row>
    <row r="1267" spans="7:7" ht="18.600000000000001" customHeight="1">
      <c r="G1267" s="37"/>
    </row>
    <row r="1268" spans="7:7" ht="12.75" customHeight="1">
      <c r="G1268" s="37"/>
    </row>
    <row r="1269" spans="7:7" ht="12.75" customHeight="1">
      <c r="G1269" s="37"/>
    </row>
    <row r="1270" spans="7:7" ht="12.75" customHeight="1">
      <c r="G1270" s="37"/>
    </row>
    <row r="1271" spans="7:7" ht="12.75" customHeight="1">
      <c r="G1271" s="37"/>
    </row>
    <row r="1272" spans="7:7" ht="12.75" customHeight="1">
      <c r="G1272" s="37"/>
    </row>
    <row r="1273" spans="7:7" ht="12.75" customHeight="1">
      <c r="G1273" s="37"/>
    </row>
    <row r="1274" spans="7:7" ht="12.75" customHeight="1">
      <c r="G1274" s="37"/>
    </row>
    <row r="1275" spans="7:7" ht="12.75" customHeight="1">
      <c r="G1275" s="37"/>
    </row>
    <row r="1276" spans="7:7" ht="12.75" customHeight="1">
      <c r="G1276" s="37"/>
    </row>
    <row r="1277" spans="7:7" ht="12.75" customHeight="1">
      <c r="G1277" s="37"/>
    </row>
    <row r="1278" spans="7:7" ht="12.75" customHeight="1">
      <c r="G1278" s="37"/>
    </row>
    <row r="1279" spans="7:7" ht="12.75" customHeight="1">
      <c r="G1279" s="37"/>
    </row>
    <row r="1280" spans="7:7" ht="12.75" customHeight="1">
      <c r="G1280" s="37"/>
    </row>
    <row r="1281" spans="7:7" ht="12.75" customHeight="1">
      <c r="G1281" s="37"/>
    </row>
    <row r="1282" spans="7:7" ht="12.75" customHeight="1">
      <c r="G1282" s="37"/>
    </row>
    <row r="1283" spans="7:7" ht="12.75" customHeight="1">
      <c r="G1283" s="37"/>
    </row>
    <row r="1284" spans="7:7" ht="12.75" customHeight="1">
      <c r="G1284" s="37"/>
    </row>
    <row r="1285" spans="7:7" ht="12.75" customHeight="1">
      <c r="G1285" s="37"/>
    </row>
    <row r="1286" spans="7:7" ht="12.75" customHeight="1">
      <c r="G1286" s="37"/>
    </row>
    <row r="1287" spans="7:7" ht="12.75" customHeight="1">
      <c r="G1287" s="37"/>
    </row>
    <row r="1288" spans="7:7" ht="12.75" customHeight="1">
      <c r="G1288" s="37"/>
    </row>
    <row r="1289" spans="7:7" ht="12.75" customHeight="1">
      <c r="G1289" s="37"/>
    </row>
    <row r="1290" spans="7:7" ht="12.75" customHeight="1">
      <c r="G1290" s="37"/>
    </row>
    <row r="1291" spans="7:7" ht="12.75" customHeight="1">
      <c r="G1291" s="37"/>
    </row>
    <row r="1292" spans="7:7" ht="12.75" customHeight="1">
      <c r="G1292" s="37"/>
    </row>
    <row r="1293" spans="7:7" ht="12.75" customHeight="1">
      <c r="G1293" s="37"/>
    </row>
    <row r="1294" spans="7:7" ht="12.75" customHeight="1">
      <c r="G1294" s="37"/>
    </row>
    <row r="1295" spans="7:7" ht="12.75" customHeight="1">
      <c r="G1295" s="37"/>
    </row>
    <row r="1296" spans="7:7" ht="12.75" customHeight="1">
      <c r="G1296" s="37"/>
    </row>
    <row r="1297" spans="7:7" ht="12.75" customHeight="1">
      <c r="G1297" s="37"/>
    </row>
    <row r="1298" spans="7:7" ht="12.75" customHeight="1">
      <c r="G1298" s="37"/>
    </row>
    <row r="1299" spans="7:7" ht="12.75" customHeight="1">
      <c r="G1299" s="37"/>
    </row>
    <row r="1300" spans="7:7" ht="12.75" customHeight="1">
      <c r="G1300" s="37"/>
    </row>
    <row r="1301" spans="7:7" ht="12.75" customHeight="1">
      <c r="G1301" s="37"/>
    </row>
    <row r="1302" spans="7:7" ht="12.75" customHeight="1">
      <c r="G1302" s="37"/>
    </row>
    <row r="1303" spans="7:7" ht="12.75" customHeight="1">
      <c r="G1303" s="37"/>
    </row>
    <row r="1304" spans="7:7" ht="12.75" customHeight="1">
      <c r="G1304" s="37"/>
    </row>
    <row r="1305" spans="7:7" ht="12.75" customHeight="1">
      <c r="G1305" s="37"/>
    </row>
    <row r="1306" spans="7:7" ht="12.75" customHeight="1">
      <c r="G1306" s="37"/>
    </row>
    <row r="1307" spans="7:7" ht="12.75" customHeight="1">
      <c r="G1307" s="37"/>
    </row>
    <row r="1308" spans="7:7" ht="12.75" customHeight="1">
      <c r="G1308" s="37"/>
    </row>
    <row r="1309" spans="7:7" ht="12.75" customHeight="1">
      <c r="G1309" s="37"/>
    </row>
    <row r="1310" spans="7:7" ht="12.75" customHeight="1">
      <c r="G1310" s="37"/>
    </row>
    <row r="1311" spans="7:7" ht="12.75" customHeight="1">
      <c r="G1311" s="37"/>
    </row>
    <row r="1312" spans="7:7" ht="12.75" customHeight="1">
      <c r="G1312" s="37"/>
    </row>
    <row r="1313" spans="7:7" ht="12.75" customHeight="1">
      <c r="G1313" s="37"/>
    </row>
    <row r="1314" spans="7:7" ht="12.75" customHeight="1">
      <c r="G1314" s="37"/>
    </row>
    <row r="1315" spans="7:7" ht="12.75" customHeight="1">
      <c r="G1315" s="37"/>
    </row>
    <row r="1316" spans="7:7" ht="12.75" customHeight="1">
      <c r="G1316" s="37"/>
    </row>
    <row r="1317" spans="7:7" ht="12.75" customHeight="1">
      <c r="G1317" s="37"/>
    </row>
    <row r="1318" spans="7:7" ht="12.75" customHeight="1">
      <c r="G1318" s="37"/>
    </row>
    <row r="1319" spans="7:7" ht="12.75" customHeight="1">
      <c r="G1319" s="37"/>
    </row>
    <row r="1320" spans="7:7" ht="12.75" customHeight="1">
      <c r="G1320" s="37"/>
    </row>
    <row r="1321" spans="7:7" ht="12.75" customHeight="1">
      <c r="G1321" s="37"/>
    </row>
    <row r="1322" spans="7:7" ht="12.75" customHeight="1">
      <c r="G1322" s="37"/>
    </row>
    <row r="1323" spans="7:7" ht="12.75" customHeight="1">
      <c r="G1323" s="37"/>
    </row>
    <row r="1324" spans="7:7" ht="12.75" customHeight="1">
      <c r="G1324" s="37"/>
    </row>
    <row r="1325" spans="7:7" ht="12.75" customHeight="1">
      <c r="G1325" s="37"/>
    </row>
    <row r="1326" spans="7:7" ht="12.75" customHeight="1">
      <c r="G1326" s="37"/>
    </row>
    <row r="1327" spans="7:7" ht="12.75" customHeight="1">
      <c r="G1327" s="37"/>
    </row>
    <row r="1328" spans="7:7" ht="12.75" customHeight="1">
      <c r="G1328" s="37"/>
    </row>
    <row r="1329" spans="7:7" ht="12.75" customHeight="1">
      <c r="G1329" s="37"/>
    </row>
    <row r="1330" spans="7:7" ht="12.75" customHeight="1">
      <c r="G1330" s="37"/>
    </row>
    <row r="1331" spans="7:7" ht="12.75" customHeight="1">
      <c r="G1331" s="37"/>
    </row>
    <row r="1332" spans="7:7" ht="12.75" customHeight="1">
      <c r="G1332" s="37"/>
    </row>
    <row r="1333" spans="7:7" ht="12.75" customHeight="1">
      <c r="G1333" s="37"/>
    </row>
    <row r="1334" spans="7:7" ht="12.75" customHeight="1">
      <c r="G1334" s="37"/>
    </row>
    <row r="1335" spans="7:7" ht="12.75" customHeight="1">
      <c r="G1335" s="37"/>
    </row>
    <row r="1336" spans="7:7" ht="12.75" customHeight="1">
      <c r="G1336" s="37"/>
    </row>
    <row r="1337" spans="7:7" ht="12.75" customHeight="1"/>
    <row r="1338" spans="7:7" ht="12.75" customHeight="1"/>
    <row r="1339" spans="7:7" ht="12.75" customHeight="1"/>
    <row r="1340" spans="7:7" ht="12.75" customHeight="1"/>
    <row r="1341" spans="7:7" ht="12.75" customHeight="1"/>
    <row r="1342" spans="7:7" ht="12.75" customHeight="1"/>
    <row r="1343" spans="7:7" ht="12.75" customHeight="1"/>
    <row r="1344" spans="7:7" ht="12.75" customHeight="1"/>
    <row r="1345" ht="12.75" customHeight="1"/>
    <row r="1346" ht="12.75" customHeight="1"/>
    <row r="1347" ht="12.75" customHeight="1"/>
    <row r="1348" ht="12.75" customHeight="1"/>
    <row r="1349" ht="12.75" customHeight="1"/>
    <row r="1350" ht="12.75" customHeight="1"/>
    <row r="1351" ht="12.75" customHeight="1"/>
    <row r="1352" ht="12.75" customHeight="1"/>
    <row r="1353" ht="12.75" customHeight="1"/>
    <row r="1354" ht="12.75" customHeight="1"/>
    <row r="1355" ht="12.75" customHeight="1"/>
    <row r="1356" ht="12.75" customHeight="1"/>
    <row r="1357" ht="12.75" customHeight="1"/>
    <row r="1358" ht="12.75" customHeight="1"/>
    <row r="1359" ht="12.75" customHeight="1"/>
    <row r="1360" ht="12.75" customHeight="1"/>
    <row r="1361" ht="12.75" customHeight="1"/>
    <row r="1362" ht="12.75" customHeight="1"/>
    <row r="1363" ht="12.75" customHeight="1"/>
    <row r="1364" ht="12.75" customHeight="1"/>
    <row r="1365" ht="12.75" customHeight="1"/>
    <row r="1366" ht="12.75" customHeight="1"/>
    <row r="1367" ht="12.75" customHeight="1"/>
    <row r="1368" ht="12.75" customHeight="1"/>
    <row r="1369" ht="12.75" customHeight="1"/>
    <row r="1370" ht="12.75" customHeight="1"/>
    <row r="1371" ht="12.75" customHeight="1"/>
    <row r="1372" ht="12.75" customHeight="1"/>
    <row r="1373" ht="12.75" customHeight="1"/>
    <row r="1374" ht="12.75" customHeight="1"/>
    <row r="1375" ht="12.75" customHeight="1"/>
    <row r="1376" ht="12.75" customHeight="1"/>
    <row r="1377" ht="12.75" customHeight="1"/>
    <row r="1378" ht="12.75" customHeight="1"/>
    <row r="1379" ht="12.75" customHeight="1"/>
    <row r="1380" ht="12.75" customHeight="1"/>
    <row r="1381" ht="12.75" customHeight="1"/>
    <row r="1382" ht="12.75" customHeight="1"/>
    <row r="1383" ht="12.75" customHeight="1"/>
    <row r="1384" ht="12.75" customHeight="1"/>
    <row r="1385" ht="12.75" customHeight="1"/>
    <row r="1386" ht="12.75" customHeight="1"/>
    <row r="1387" ht="12.75" customHeight="1"/>
    <row r="1388" ht="12.75" customHeight="1"/>
    <row r="1389" ht="12.75" customHeight="1"/>
    <row r="1390" ht="12.75" customHeight="1"/>
    <row r="1391" ht="12.75" customHeight="1"/>
    <row r="1392" ht="12.75" customHeight="1"/>
    <row r="1393" ht="12.75" customHeight="1"/>
    <row r="1394" ht="12.75" customHeight="1"/>
    <row r="1395" ht="12.75" customHeight="1"/>
    <row r="1396" ht="12.75" customHeight="1"/>
    <row r="1397" ht="12.75" customHeight="1"/>
    <row r="1398" ht="12.75" customHeight="1"/>
    <row r="1399" ht="12.75" customHeight="1"/>
    <row r="1400" ht="12.75" customHeight="1"/>
    <row r="1401" ht="12.75" customHeight="1"/>
    <row r="1402" ht="12.75" customHeight="1"/>
    <row r="1403" ht="12.75" customHeight="1"/>
    <row r="1404" ht="12.75" customHeight="1"/>
    <row r="1405" ht="12.75" customHeight="1"/>
    <row r="1406" ht="12.75" customHeight="1"/>
    <row r="1407" ht="12.75" customHeight="1"/>
    <row r="1408" ht="12.75" customHeight="1"/>
    <row r="1409" ht="12.75" customHeight="1"/>
    <row r="1410" ht="12.75" customHeight="1"/>
    <row r="1411" ht="12.75" customHeight="1"/>
    <row r="1412" ht="12.75" customHeight="1"/>
    <row r="1413" ht="12.75" customHeight="1"/>
    <row r="1414" ht="12.75" customHeight="1"/>
    <row r="1415" ht="12.75" customHeight="1"/>
    <row r="1416" ht="12.75" customHeight="1"/>
    <row r="1417" ht="12.75" customHeight="1"/>
    <row r="1418" ht="12.75" customHeight="1"/>
    <row r="1419" ht="12.75" customHeight="1"/>
    <row r="1420" ht="12.75" customHeight="1"/>
    <row r="1421" ht="12.75" customHeight="1"/>
    <row r="1422" ht="12.75" customHeight="1"/>
    <row r="1423" ht="12.75" customHeight="1"/>
    <row r="1424" ht="12.75" customHeight="1"/>
    <row r="1425" ht="12.75" customHeight="1"/>
    <row r="1426" ht="12.75" customHeight="1"/>
    <row r="1427" ht="12.75" customHeight="1"/>
    <row r="1428" ht="12.75" customHeight="1"/>
    <row r="1429" ht="12.75" customHeight="1"/>
    <row r="1430" ht="12.75" customHeight="1"/>
    <row r="1431" ht="12.75" customHeight="1"/>
    <row r="1432" ht="12.75" customHeight="1"/>
    <row r="1433" ht="12.75" customHeight="1"/>
    <row r="1434" ht="12.75" customHeight="1"/>
    <row r="1435" ht="12.75" customHeight="1"/>
    <row r="1436" ht="12.75" customHeight="1"/>
    <row r="1437" ht="12.75" customHeight="1"/>
    <row r="1438" ht="12.75" customHeight="1"/>
    <row r="1439" ht="12.75" customHeight="1"/>
    <row r="1440" ht="12.75" customHeight="1"/>
    <row r="1441" ht="12.75" customHeight="1"/>
    <row r="1442" ht="12.75" customHeight="1"/>
    <row r="1443" ht="12.75" customHeight="1"/>
    <row r="1444" ht="12.75" customHeight="1"/>
    <row r="1445" ht="12.75" customHeight="1"/>
    <row r="1446" ht="12.75" customHeight="1"/>
    <row r="1447" ht="12.75" customHeight="1"/>
    <row r="1448" ht="12.75" customHeight="1"/>
    <row r="1449" ht="12.75" customHeight="1"/>
    <row r="1450" ht="12.75" customHeight="1"/>
    <row r="1451" ht="12.75" customHeight="1"/>
    <row r="1452" ht="12.75" customHeight="1"/>
    <row r="1453" ht="12.75" customHeight="1"/>
    <row r="1454" ht="12.75" customHeight="1"/>
    <row r="1455" ht="12.75" customHeight="1"/>
    <row r="1456" ht="12.75" customHeight="1"/>
    <row r="1457" ht="12.75" customHeight="1"/>
    <row r="1458" ht="12.75" customHeight="1"/>
    <row r="1459" ht="12.75" customHeight="1"/>
    <row r="1460" ht="12.75" customHeight="1"/>
    <row r="1461" ht="12.75" customHeight="1"/>
    <row r="1462" ht="12.75" customHeight="1"/>
    <row r="1463" ht="12.75" customHeight="1"/>
    <row r="1464" ht="12.75" customHeight="1"/>
    <row r="1465" ht="12.75" customHeight="1"/>
    <row r="1466" ht="12.75" customHeight="1"/>
    <row r="1467" ht="12.75" customHeight="1"/>
    <row r="1468" ht="12.75" customHeight="1"/>
    <row r="1469" ht="12.75" customHeight="1"/>
    <row r="1470" ht="12.75" customHeight="1"/>
    <row r="1471" ht="12.75" customHeight="1"/>
    <row r="1472" ht="12.75" customHeight="1"/>
    <row r="1473" ht="12.75" customHeight="1"/>
    <row r="1474" ht="12.75" customHeight="1"/>
    <row r="1475" ht="12.75" customHeight="1"/>
    <row r="1476" ht="12.75" customHeight="1"/>
    <row r="1477" ht="12.75" customHeight="1"/>
    <row r="1478" ht="12.75" customHeight="1"/>
    <row r="1479" ht="12.75" customHeight="1"/>
    <row r="1480" ht="12.75" customHeight="1"/>
    <row r="1481" ht="12.75" customHeight="1"/>
    <row r="1482" ht="12.75" customHeight="1"/>
    <row r="1483" ht="12.75" customHeight="1"/>
    <row r="1484" ht="12.75" customHeight="1"/>
    <row r="1485" ht="12.75" customHeight="1"/>
    <row r="1486" ht="12.75" customHeight="1"/>
    <row r="1487" ht="12.75" customHeight="1"/>
    <row r="1488" ht="12.75" customHeight="1"/>
    <row r="1489" ht="12.75" customHeight="1"/>
    <row r="1490" ht="12.75" customHeight="1"/>
    <row r="1491" ht="12.75" customHeight="1"/>
    <row r="1492" ht="12.75" customHeight="1"/>
    <row r="1493" ht="12.75" customHeight="1"/>
    <row r="1494" ht="12.75" customHeight="1"/>
    <row r="1495" ht="12.75" customHeight="1"/>
    <row r="1496" ht="12.75" customHeight="1"/>
    <row r="1497" ht="12.75" customHeight="1"/>
    <row r="1498" ht="12.75" customHeight="1"/>
    <row r="1499" ht="12.75" customHeight="1"/>
    <row r="1500" ht="12.75" customHeight="1"/>
    <row r="1501" ht="12.75" customHeight="1"/>
    <row r="1502" ht="12.75" customHeight="1"/>
    <row r="1503" ht="12.75" customHeight="1"/>
    <row r="1504" ht="12.75" customHeight="1"/>
    <row r="1505" ht="12.75" customHeight="1"/>
    <row r="1506" ht="12.75" customHeight="1"/>
    <row r="1507" ht="12.75" customHeight="1"/>
    <row r="1508" ht="12.75" customHeight="1"/>
    <row r="1509" ht="12.75" customHeight="1"/>
    <row r="1510" ht="12.75" customHeight="1"/>
    <row r="1511" ht="12.75" customHeight="1"/>
    <row r="1512" ht="12.75" customHeight="1"/>
    <row r="1513" ht="12.75" customHeight="1"/>
    <row r="1514" ht="12.75" customHeight="1"/>
    <row r="1515" ht="12.75" customHeight="1"/>
    <row r="1516" ht="12.75" customHeight="1"/>
    <row r="1517" ht="12.75" customHeight="1"/>
    <row r="1518" ht="12.75" customHeight="1"/>
    <row r="1519" ht="12.75" customHeight="1"/>
    <row r="1520" ht="12.75" customHeight="1"/>
    <row r="1521" ht="12.75" customHeight="1"/>
    <row r="1522" ht="12.75" customHeight="1"/>
    <row r="1523" ht="12.75" customHeight="1"/>
    <row r="1524" ht="12.75" customHeight="1"/>
    <row r="1525" ht="12.75" customHeight="1"/>
    <row r="1526" ht="12.75" customHeight="1"/>
    <row r="1527" ht="12.75" customHeight="1"/>
    <row r="1528" ht="12.75" customHeight="1"/>
    <row r="1529" ht="12.75" customHeight="1"/>
    <row r="1530" ht="12.75" customHeight="1"/>
    <row r="1531" ht="12.75" customHeight="1"/>
    <row r="1532" ht="12.75" customHeight="1"/>
    <row r="1533" ht="12.75" customHeight="1"/>
    <row r="1534" ht="12.75" customHeight="1"/>
    <row r="1535" ht="12.75" customHeight="1"/>
    <row r="1536" ht="12.75" customHeight="1"/>
    <row r="1537" ht="12.75" customHeight="1"/>
    <row r="1538" ht="12.75" customHeight="1"/>
    <row r="1539" ht="12.75" customHeight="1"/>
    <row r="1540" ht="12.75" customHeight="1"/>
    <row r="1541" ht="12.75" customHeight="1"/>
    <row r="1542" ht="12.75" customHeight="1"/>
    <row r="1543" ht="12.75" customHeight="1"/>
    <row r="1544" ht="12.75" customHeight="1"/>
    <row r="1545" ht="12.75" customHeight="1"/>
    <row r="1546" ht="12.75" customHeight="1"/>
    <row r="1547" ht="12.75" customHeight="1"/>
    <row r="1548" ht="12.75" customHeight="1"/>
    <row r="1549" ht="12.75" customHeight="1"/>
    <row r="1550" ht="12.75" customHeight="1"/>
    <row r="1551" ht="12.75" customHeight="1"/>
    <row r="1552" ht="12.75" customHeight="1"/>
    <row r="1553" ht="12.75" customHeight="1"/>
    <row r="1554" ht="12.75" customHeight="1"/>
    <row r="1555" ht="12.75" customHeight="1"/>
    <row r="1556" ht="12.75" customHeight="1"/>
    <row r="1557" ht="12.75" customHeight="1"/>
    <row r="1558" ht="12.75" customHeight="1"/>
    <row r="1559" ht="12.75" customHeight="1"/>
    <row r="1560" ht="12.75" customHeight="1"/>
    <row r="1561" ht="12.75" customHeight="1"/>
    <row r="1562" ht="12.75" customHeight="1"/>
    <row r="1563" ht="12.75" customHeight="1"/>
    <row r="1564" ht="12.75" customHeight="1"/>
    <row r="1565" ht="12.75" customHeight="1"/>
    <row r="1566" ht="12.75" customHeight="1"/>
    <row r="1567" ht="12.75" customHeight="1"/>
    <row r="1568" ht="12.75" customHeight="1"/>
    <row r="1569" ht="12.75" customHeight="1"/>
    <row r="1570" ht="12.75" customHeight="1"/>
    <row r="1571" ht="12.75" customHeight="1"/>
    <row r="1572" ht="12.75" customHeight="1"/>
    <row r="1573" ht="12.75" customHeight="1"/>
    <row r="1574" ht="12.75" customHeight="1"/>
    <row r="1575" ht="12.75" customHeight="1"/>
    <row r="1576" ht="12.75" customHeight="1"/>
    <row r="1577" ht="12.75" customHeight="1"/>
    <row r="1578" ht="12.75" customHeight="1"/>
    <row r="1579" ht="12.75" customHeight="1"/>
    <row r="1580" ht="12.75" customHeight="1"/>
    <row r="1581" ht="12.75" customHeight="1"/>
    <row r="1582" ht="12.75" customHeight="1"/>
    <row r="1583" ht="12.75" customHeight="1"/>
    <row r="1584" ht="12.75" customHeight="1"/>
    <row r="1585" ht="12.75" customHeight="1"/>
    <row r="1586" ht="12.75" customHeight="1"/>
    <row r="1587" ht="12.75" customHeight="1"/>
    <row r="1588" ht="12.75" customHeight="1"/>
    <row r="1589" ht="12.75" customHeight="1"/>
    <row r="1590" ht="12.75" customHeight="1"/>
    <row r="1591" ht="12.75" customHeight="1"/>
    <row r="1592" ht="12.75" customHeight="1"/>
    <row r="1593" ht="12.75" customHeight="1"/>
    <row r="1594" ht="12.75" customHeight="1"/>
    <row r="1595" ht="12.75" customHeight="1"/>
    <row r="1596" ht="12.75" customHeight="1"/>
    <row r="1597" ht="12.75" customHeight="1"/>
    <row r="1598" ht="12.75" customHeight="1"/>
    <row r="1599" ht="12.75" customHeight="1"/>
    <row r="1600" ht="12.75" customHeight="1"/>
    <row r="1601" ht="12.75" customHeight="1"/>
    <row r="1602" ht="12.75" customHeight="1"/>
    <row r="1603" ht="12.75" customHeight="1"/>
    <row r="1604" ht="12.75" customHeight="1"/>
    <row r="1605" ht="12.75" customHeight="1"/>
    <row r="1606" ht="12.75" customHeight="1"/>
    <row r="1607" ht="12.75" customHeight="1"/>
    <row r="1608" ht="12.75" customHeight="1"/>
    <row r="1609" ht="12.75" customHeight="1"/>
    <row r="1610" ht="12.75" customHeight="1"/>
    <row r="1611" ht="12.75" customHeight="1"/>
    <row r="1612" ht="12.75" customHeight="1"/>
    <row r="1613" ht="12.75" customHeight="1"/>
    <row r="1614" ht="12.75" customHeight="1"/>
    <row r="1615" ht="12.75" customHeight="1"/>
    <row r="1616" ht="12.75" customHeight="1"/>
    <row r="1617" ht="12.75" customHeight="1"/>
    <row r="1618" ht="12.75" customHeight="1"/>
    <row r="1619" ht="12.75" customHeight="1"/>
    <row r="1620" ht="12.75" customHeight="1"/>
    <row r="1621" ht="12.75" customHeight="1"/>
    <row r="1622" ht="12.75" customHeight="1"/>
    <row r="1623" ht="12.75" customHeight="1"/>
    <row r="1624" ht="12.75" customHeight="1"/>
    <row r="1625" ht="12.75" customHeight="1"/>
    <row r="1626" ht="12.75" customHeight="1"/>
    <row r="1627" ht="12.75" customHeight="1"/>
    <row r="1628" ht="12.75" customHeight="1"/>
    <row r="1629" ht="12.75" customHeight="1"/>
    <row r="1630" ht="12.75" customHeight="1"/>
    <row r="1631" ht="12.75" customHeight="1"/>
    <row r="1632" ht="12.75" customHeight="1"/>
    <row r="1633" ht="12.75" customHeight="1"/>
    <row r="1634" ht="12.75" customHeight="1"/>
    <row r="1635" ht="12.75" customHeight="1"/>
    <row r="1636" ht="12.75" customHeight="1"/>
    <row r="1637" ht="12.75" customHeight="1"/>
    <row r="1638" ht="12.75" customHeight="1"/>
    <row r="1639" ht="12.75" customHeight="1"/>
    <row r="1640" ht="12.75" customHeight="1"/>
    <row r="1641" ht="12.75" customHeight="1"/>
    <row r="1642" ht="12.75" customHeight="1"/>
    <row r="1643" ht="12.75" customHeight="1"/>
    <row r="1644" ht="12.75" customHeight="1"/>
    <row r="1645" ht="12.75" customHeight="1"/>
    <row r="1646" ht="12.75" customHeight="1"/>
    <row r="1647" ht="12.75" customHeight="1"/>
    <row r="1648" ht="12.75" customHeight="1"/>
    <row r="1649" ht="12.75" customHeight="1"/>
    <row r="1650" ht="12.75" customHeight="1"/>
    <row r="1651" ht="12.75" customHeight="1"/>
    <row r="1652" ht="12.75" customHeight="1"/>
    <row r="1653" ht="12.75" customHeight="1"/>
    <row r="1654" ht="12.75" customHeight="1"/>
    <row r="1655" ht="12.75" customHeight="1"/>
    <row r="1656" ht="12.75" customHeight="1"/>
    <row r="1657" ht="12.75" customHeight="1"/>
    <row r="1658" ht="12.75" customHeight="1"/>
    <row r="1659" ht="12.75" customHeight="1"/>
    <row r="1660" ht="12.75" customHeight="1"/>
    <row r="1661" ht="12.75" customHeight="1"/>
    <row r="1662" ht="12.75" customHeight="1"/>
    <row r="1663" ht="12.75" customHeight="1"/>
    <row r="1664" ht="12.75" customHeight="1"/>
    <row r="1665" ht="12.75" customHeight="1"/>
    <row r="1666" ht="12.75" customHeight="1"/>
    <row r="1667" ht="12.75" customHeight="1"/>
    <row r="1668" ht="12.75" customHeight="1"/>
    <row r="1669" ht="12.75" customHeight="1"/>
    <row r="1670" ht="12.75" customHeight="1"/>
    <row r="1671" ht="12.75" customHeight="1"/>
    <row r="1672" ht="12.75" customHeight="1"/>
    <row r="1673" ht="12.75" customHeight="1"/>
    <row r="1674" ht="12.75" customHeight="1"/>
    <row r="1675" ht="12.75" customHeight="1"/>
    <row r="1676" ht="12.75" customHeight="1"/>
    <row r="1677" ht="12.75" customHeight="1"/>
    <row r="1678" ht="12.75" customHeight="1"/>
    <row r="1679" ht="12.75" customHeight="1"/>
    <row r="1680" ht="12.75" customHeight="1"/>
    <row r="1681" spans="1:1" ht="12.75" customHeight="1"/>
    <row r="1682" spans="1:1" ht="12.75" customHeight="1"/>
    <row r="1683" spans="1:1" ht="12.75" customHeight="1"/>
    <row r="1684" spans="1:1" ht="12.75" customHeight="1"/>
    <row r="1685" spans="1:1" ht="12.75" customHeight="1">
      <c r="A1685" s="3"/>
    </row>
    <row r="1686" spans="1:1" ht="12.75" customHeight="1">
      <c r="A1686" s="3"/>
    </row>
    <row r="1687" spans="1:1" ht="12.75" customHeight="1">
      <c r="A1687" s="3"/>
    </row>
    <row r="1688" spans="1:1" ht="12.75" customHeight="1">
      <c r="A1688" s="3"/>
    </row>
    <row r="1689" spans="1:1" ht="12.75" customHeight="1">
      <c r="A1689" s="3"/>
    </row>
    <row r="1690" spans="1:1" ht="12.75" customHeight="1">
      <c r="A1690" s="3"/>
    </row>
    <row r="1691" spans="1:1" ht="12.75" customHeight="1">
      <c r="A1691" s="3"/>
    </row>
    <row r="1692" spans="1:1" ht="12.75" customHeight="1">
      <c r="A1692" s="3"/>
    </row>
    <row r="1693" spans="1:1" ht="12.75" customHeight="1">
      <c r="A1693" s="3"/>
    </row>
    <row r="1694" spans="1:1" ht="12.75" customHeight="1">
      <c r="A1694" s="3"/>
    </row>
    <row r="1695" spans="1:1" ht="12.75" customHeight="1">
      <c r="A1695" s="3"/>
    </row>
    <row r="1696" spans="1:1" ht="12.75" customHeight="1">
      <c r="A1696" s="3"/>
    </row>
    <row r="1697" spans="1:1" ht="12.75" customHeight="1">
      <c r="A1697" s="3"/>
    </row>
    <row r="1698" spans="1:1" ht="12.75" customHeight="1">
      <c r="A1698" s="3"/>
    </row>
    <row r="1699" spans="1:1" ht="12.75" customHeight="1">
      <c r="A1699" s="3"/>
    </row>
    <row r="1700" spans="1:1" ht="12.75" customHeight="1">
      <c r="A1700" s="3"/>
    </row>
    <row r="1701" spans="1:1" ht="12.75" customHeight="1">
      <c r="A1701" s="3"/>
    </row>
    <row r="1702" spans="1:1" ht="12.75" customHeight="1">
      <c r="A1702" s="3"/>
    </row>
    <row r="1703" spans="1:1" ht="12.75" customHeight="1">
      <c r="A1703" s="3"/>
    </row>
    <row r="1704" spans="1:1" ht="12.75" customHeight="1">
      <c r="A1704" s="3"/>
    </row>
    <row r="1705" spans="1:1" ht="12.75" customHeight="1">
      <c r="A1705" s="3"/>
    </row>
    <row r="1706" spans="1:1" ht="12.75" customHeight="1">
      <c r="A1706" s="3"/>
    </row>
    <row r="1707" spans="1:1" ht="12.75" customHeight="1">
      <c r="A1707" s="3"/>
    </row>
    <row r="1708" spans="1:1" ht="12.75" customHeight="1">
      <c r="A1708" s="3"/>
    </row>
    <row r="1709" spans="1:1" ht="12.75" customHeight="1">
      <c r="A1709" s="3"/>
    </row>
    <row r="1710" spans="1:1" ht="12.75" customHeight="1">
      <c r="A1710" s="3"/>
    </row>
    <row r="1711" spans="1:1" ht="12.75" customHeight="1">
      <c r="A1711" s="3"/>
    </row>
    <row r="1712" spans="1:1" ht="12.75" customHeight="1">
      <c r="A1712" s="3"/>
    </row>
    <row r="1713" spans="1:1" ht="12.75" customHeight="1">
      <c r="A1713" s="3"/>
    </row>
    <row r="1714" spans="1:1" ht="12.75" customHeight="1">
      <c r="A1714" s="3"/>
    </row>
    <row r="1715" spans="1:1" ht="12.75" customHeight="1">
      <c r="A1715" s="3"/>
    </row>
    <row r="1716" spans="1:1" ht="12.75" customHeight="1">
      <c r="A1716" s="3"/>
    </row>
    <row r="1717" spans="1:1" ht="12.75" customHeight="1">
      <c r="A1717" s="3"/>
    </row>
    <row r="1718" spans="1:1" ht="12.75" customHeight="1">
      <c r="A1718" s="3"/>
    </row>
    <row r="1719" spans="1:1" ht="12.75" customHeight="1">
      <c r="A1719" s="3"/>
    </row>
    <row r="1720" spans="1:1" ht="12.75" customHeight="1">
      <c r="A1720" s="3"/>
    </row>
    <row r="1721" spans="1:1" ht="12.75" customHeight="1">
      <c r="A1721" s="3"/>
    </row>
    <row r="1722" spans="1:1" ht="12.75" customHeight="1">
      <c r="A1722" s="3"/>
    </row>
    <row r="1723" spans="1:1" ht="12.75" customHeight="1">
      <c r="A1723" s="3"/>
    </row>
    <row r="1724" spans="1:1" ht="12.75" customHeight="1">
      <c r="A1724" s="3"/>
    </row>
    <row r="1725" spans="1:1" ht="12.75" customHeight="1">
      <c r="A1725" s="3"/>
    </row>
    <row r="1726" spans="1:1" ht="12.75" customHeight="1">
      <c r="A1726" s="3"/>
    </row>
    <row r="1727" spans="1:1" ht="12.75" customHeight="1">
      <c r="A1727" s="3"/>
    </row>
    <row r="1728" spans="1:1" ht="12.75" customHeight="1">
      <c r="A1728" s="3"/>
    </row>
    <row r="1729" spans="1:1" ht="12.75" customHeight="1">
      <c r="A1729" s="3"/>
    </row>
    <row r="1730" spans="1:1" ht="12.75" customHeight="1">
      <c r="A1730" s="3"/>
    </row>
    <row r="1731" spans="1:1" ht="12.75" customHeight="1">
      <c r="A1731" s="3"/>
    </row>
    <row r="1732" spans="1:1" ht="12.75" customHeight="1">
      <c r="A1732" s="3"/>
    </row>
    <row r="1733" spans="1:1" ht="12.75" customHeight="1">
      <c r="A1733" s="3"/>
    </row>
    <row r="1734" spans="1:1" ht="12.75" customHeight="1">
      <c r="A1734" s="3"/>
    </row>
    <row r="1735" spans="1:1" ht="12.75" customHeight="1">
      <c r="A1735" s="3"/>
    </row>
    <row r="1736" spans="1:1" ht="12.75" customHeight="1">
      <c r="A1736" s="3"/>
    </row>
    <row r="1737" spans="1:1" ht="12.75" customHeight="1">
      <c r="A1737" s="3"/>
    </row>
    <row r="1738" spans="1:1" ht="12.75" customHeight="1">
      <c r="A1738" s="3"/>
    </row>
    <row r="1739" spans="1:1" ht="12.75" customHeight="1">
      <c r="A1739" s="3"/>
    </row>
    <row r="1740" spans="1:1" ht="12.75" customHeight="1">
      <c r="A1740" s="3"/>
    </row>
    <row r="1741" spans="1:1" ht="12.75" customHeight="1">
      <c r="A1741" s="3"/>
    </row>
    <row r="1742" spans="1:1" ht="12.75" customHeight="1">
      <c r="A1742" s="3"/>
    </row>
    <row r="1743" spans="1:1" ht="12.75" customHeight="1">
      <c r="A1743" s="3"/>
    </row>
    <row r="1744" spans="1:1" ht="12.75" customHeight="1">
      <c r="A1744" s="3"/>
    </row>
    <row r="1745" spans="1:1" ht="12.75" customHeight="1">
      <c r="A1745" s="3"/>
    </row>
    <row r="1746" spans="1:1" ht="12.75" customHeight="1">
      <c r="A1746" s="3"/>
    </row>
    <row r="1747" spans="1:1" ht="12.75" customHeight="1">
      <c r="A1747" s="3"/>
    </row>
    <row r="1748" spans="1:1" ht="12.75" customHeight="1">
      <c r="A1748" s="3"/>
    </row>
    <row r="1749" spans="1:1" ht="12.75" customHeight="1">
      <c r="A1749" s="3"/>
    </row>
    <row r="1750" spans="1:1" ht="12.75" customHeight="1">
      <c r="A1750" s="3"/>
    </row>
    <row r="1751" spans="1:1" ht="12.75" customHeight="1">
      <c r="A1751" s="3"/>
    </row>
    <row r="1752" spans="1:1" ht="12.75" customHeight="1">
      <c r="A1752" s="3"/>
    </row>
    <row r="1753" spans="1:1" ht="12.75" customHeight="1">
      <c r="A1753" s="3"/>
    </row>
    <row r="1754" spans="1:1" ht="12.75" customHeight="1">
      <c r="A1754" s="3"/>
    </row>
    <row r="1755" spans="1:1" ht="12.75" customHeight="1">
      <c r="A1755" s="3"/>
    </row>
    <row r="1756" spans="1:1" ht="12.75" customHeight="1">
      <c r="A1756" s="3"/>
    </row>
    <row r="1757" spans="1:1" ht="12.75" customHeight="1">
      <c r="A1757" s="3"/>
    </row>
    <row r="1758" spans="1:1" ht="12.75" customHeight="1">
      <c r="A1758" s="3"/>
    </row>
    <row r="1759" spans="1:1" ht="12.75" customHeight="1">
      <c r="A1759" s="3"/>
    </row>
    <row r="1760" spans="1:1" ht="12.75" customHeight="1">
      <c r="A1760" s="3"/>
    </row>
    <row r="1761" spans="1:1" ht="12.75" customHeight="1">
      <c r="A1761" s="3"/>
    </row>
    <row r="1762" spans="1:1" ht="12.75" customHeight="1">
      <c r="A1762" s="3"/>
    </row>
    <row r="1763" spans="1:1" ht="12.75" customHeight="1">
      <c r="A1763" s="3"/>
    </row>
    <row r="1764" spans="1:1" ht="12.75" customHeight="1">
      <c r="A1764" s="3"/>
    </row>
    <row r="1765" spans="1:1" ht="12.75" customHeight="1">
      <c r="A1765" s="3"/>
    </row>
    <row r="1766" spans="1:1" ht="12.75" customHeight="1">
      <c r="A1766" s="3"/>
    </row>
    <row r="1767" spans="1:1" ht="12.75" customHeight="1">
      <c r="A1767" s="3"/>
    </row>
    <row r="1768" spans="1:1" ht="12.75" customHeight="1">
      <c r="A1768" s="3"/>
    </row>
    <row r="1769" spans="1:1" ht="12.75" customHeight="1">
      <c r="A1769" s="3"/>
    </row>
    <row r="1770" spans="1:1" ht="12.75" customHeight="1">
      <c r="A1770" s="3"/>
    </row>
    <row r="1771" spans="1:1" ht="12.75" customHeight="1">
      <c r="A1771" s="3"/>
    </row>
    <row r="1772" spans="1:1" ht="12.75" customHeight="1">
      <c r="A1772" s="3"/>
    </row>
    <row r="1773" spans="1:1" ht="12.75" customHeight="1">
      <c r="A1773" s="3"/>
    </row>
    <row r="1774" spans="1:1" ht="12.75" customHeight="1">
      <c r="A1774" s="3"/>
    </row>
    <row r="1775" spans="1:1" ht="12.75" customHeight="1">
      <c r="A1775" s="3"/>
    </row>
    <row r="1776" spans="1:1" ht="12.75" customHeight="1">
      <c r="A1776" s="3"/>
    </row>
    <row r="1777" spans="1:1" ht="12.75" customHeight="1">
      <c r="A1777" s="3"/>
    </row>
    <row r="1778" spans="1:1" ht="12.75" customHeight="1">
      <c r="A1778" s="3"/>
    </row>
    <row r="1779" spans="1:1" ht="12.75" customHeight="1">
      <c r="A1779" s="3"/>
    </row>
    <row r="1780" spans="1:1" ht="12.75" customHeight="1">
      <c r="A1780" s="3"/>
    </row>
    <row r="1781" spans="1:1" ht="12.75" customHeight="1">
      <c r="A1781" s="3"/>
    </row>
    <row r="1782" spans="1:1" ht="12.75" customHeight="1">
      <c r="A1782" s="3"/>
    </row>
    <row r="1783" spans="1:1" ht="12.75" customHeight="1">
      <c r="A1783" s="3"/>
    </row>
    <row r="1784" spans="1:1" ht="12.75" customHeight="1">
      <c r="A1784" s="3"/>
    </row>
    <row r="1785" spans="1:1" ht="12.75" customHeight="1">
      <c r="A1785" s="3"/>
    </row>
    <row r="1786" spans="1:1" ht="12.75" customHeight="1">
      <c r="A1786" s="3"/>
    </row>
    <row r="1787" spans="1:1" ht="12.75" customHeight="1">
      <c r="A1787" s="3"/>
    </row>
    <row r="1788" spans="1:1" ht="12.75" customHeight="1">
      <c r="A1788" s="3"/>
    </row>
    <row r="1789" spans="1:1" ht="12.75" customHeight="1">
      <c r="A1789" s="3"/>
    </row>
    <row r="1790" spans="1:1" ht="12.75" customHeight="1">
      <c r="A1790" s="3"/>
    </row>
    <row r="1791" spans="1:1" ht="12.75" customHeight="1">
      <c r="A1791" s="3"/>
    </row>
    <row r="1792" spans="1:1" ht="12.75" customHeight="1">
      <c r="A1792" s="3"/>
    </row>
    <row r="1793" spans="1:1" ht="12.75" customHeight="1">
      <c r="A1793" s="3"/>
    </row>
    <row r="1794" spans="1:1" ht="12.75" customHeight="1">
      <c r="A1794" s="3"/>
    </row>
    <row r="1795" spans="1:1" ht="12.75" customHeight="1">
      <c r="A1795" s="3"/>
    </row>
    <row r="1796" spans="1:1" ht="12.75" customHeight="1">
      <c r="A1796" s="3"/>
    </row>
    <row r="1797" spans="1:1" ht="12.75" customHeight="1">
      <c r="A1797" s="3"/>
    </row>
    <row r="1798" spans="1:1" ht="12.75" customHeight="1">
      <c r="A1798" s="3"/>
    </row>
    <row r="1799" spans="1:1" ht="12.75" customHeight="1">
      <c r="A1799" s="3"/>
    </row>
    <row r="1800" spans="1:1" ht="12.75" customHeight="1">
      <c r="A1800" s="3"/>
    </row>
    <row r="1801" spans="1:1" ht="12.75" customHeight="1">
      <c r="A1801" s="3"/>
    </row>
    <row r="1802" spans="1:1" ht="12.75" customHeight="1">
      <c r="A1802" s="3"/>
    </row>
    <row r="1803" spans="1:1" ht="12.75" customHeight="1">
      <c r="A1803" s="3"/>
    </row>
    <row r="1804" spans="1:1" ht="12.75" customHeight="1">
      <c r="A1804" s="3"/>
    </row>
    <row r="1805" spans="1:1" ht="12.75" customHeight="1">
      <c r="A1805" s="3"/>
    </row>
    <row r="1806" spans="1:1" ht="12.75" customHeight="1">
      <c r="A1806" s="3"/>
    </row>
    <row r="1807" spans="1:1" ht="12.75" customHeight="1">
      <c r="A1807" s="3"/>
    </row>
    <row r="1808" spans="1:1" ht="12.75" customHeight="1">
      <c r="A1808" s="3"/>
    </row>
    <row r="1809" spans="1:1" ht="12.75" customHeight="1">
      <c r="A1809" s="3"/>
    </row>
    <row r="1810" spans="1:1" ht="12.75" customHeight="1">
      <c r="A1810" s="3"/>
    </row>
    <row r="1811" spans="1:1" ht="12.75" customHeight="1">
      <c r="A1811" s="3"/>
    </row>
    <row r="1812" spans="1:1" ht="12.75" customHeight="1">
      <c r="A1812" s="3"/>
    </row>
    <row r="1813" spans="1:1" ht="12.75" customHeight="1">
      <c r="A1813" s="3"/>
    </row>
    <row r="1814" spans="1:1" ht="12.75" customHeight="1">
      <c r="A1814" s="3"/>
    </row>
    <row r="1815" spans="1:1" ht="12.75" customHeight="1">
      <c r="A1815" s="3"/>
    </row>
    <row r="1816" spans="1:1" ht="12.75" customHeight="1">
      <c r="A1816" s="3"/>
    </row>
    <row r="1817" spans="1:1" ht="12.75" customHeight="1">
      <c r="A1817" s="3"/>
    </row>
    <row r="1818" spans="1:1" ht="12.75" customHeight="1">
      <c r="A1818" s="3"/>
    </row>
    <row r="1819" spans="1:1" ht="12.75" customHeight="1">
      <c r="A1819" s="3"/>
    </row>
    <row r="1820" spans="1:1" ht="12.75" customHeight="1">
      <c r="A1820" s="3"/>
    </row>
    <row r="1821" spans="1:1" ht="12.75" customHeight="1">
      <c r="A1821" s="3"/>
    </row>
    <row r="1822" spans="1:1" ht="12.75" customHeight="1">
      <c r="A1822" s="3"/>
    </row>
    <row r="1823" spans="1:1" ht="12.75" customHeight="1">
      <c r="A1823" s="3"/>
    </row>
    <row r="1824" spans="1:1" ht="12.75" customHeight="1">
      <c r="A1824" s="3"/>
    </row>
    <row r="1825" spans="1:1" ht="12.75" customHeight="1">
      <c r="A1825" s="3"/>
    </row>
    <row r="1826" spans="1:1" ht="12.75" customHeight="1">
      <c r="A1826" s="3"/>
    </row>
    <row r="1827" spans="1:1" ht="12.75" customHeight="1">
      <c r="A1827" s="3"/>
    </row>
    <row r="1828" spans="1:1" ht="12.75" customHeight="1">
      <c r="A1828" s="3"/>
    </row>
    <row r="1829" spans="1:1" ht="12.75" customHeight="1">
      <c r="A1829" s="3"/>
    </row>
    <row r="1830" spans="1:1" ht="12.75" customHeight="1">
      <c r="A1830" s="3"/>
    </row>
    <row r="1831" spans="1:1" ht="12.75" customHeight="1">
      <c r="A1831" s="3"/>
    </row>
    <row r="1832" spans="1:1" ht="12.75" customHeight="1">
      <c r="A1832" s="3"/>
    </row>
    <row r="1833" spans="1:1" ht="12.75" customHeight="1">
      <c r="A1833" s="3"/>
    </row>
    <row r="1834" spans="1:1" ht="12.75" customHeight="1">
      <c r="A1834" s="3"/>
    </row>
    <row r="1835" spans="1:1" ht="12.75" customHeight="1">
      <c r="A1835" s="3"/>
    </row>
    <row r="1836" spans="1:1" ht="12.75" customHeight="1">
      <c r="A1836" s="3"/>
    </row>
    <row r="1837" spans="1:1" ht="12.75" customHeight="1">
      <c r="A1837" s="3"/>
    </row>
    <row r="1838" spans="1:1" ht="12.75" customHeight="1">
      <c r="A1838" s="3"/>
    </row>
    <row r="1839" spans="1:1" ht="12.75" customHeight="1">
      <c r="A1839" s="3"/>
    </row>
    <row r="1840" spans="1:1" ht="12.75" customHeight="1">
      <c r="A1840" s="3"/>
    </row>
    <row r="1841" spans="1:1" ht="12.75" customHeight="1">
      <c r="A1841" s="3"/>
    </row>
    <row r="1842" spans="1:1" ht="12.75" customHeight="1">
      <c r="A1842" s="3"/>
    </row>
    <row r="1843" spans="1:1" ht="12.75" customHeight="1">
      <c r="A1843" s="3"/>
    </row>
    <row r="1844" spans="1:1" ht="12.75" customHeight="1">
      <c r="A1844" s="3"/>
    </row>
    <row r="1845" spans="1:1" ht="12.75" customHeight="1">
      <c r="A1845" s="3"/>
    </row>
    <row r="1846" spans="1:1" ht="12.75" customHeight="1">
      <c r="A1846" s="3"/>
    </row>
    <row r="1847" spans="1:1" ht="12.75" customHeight="1">
      <c r="A1847" s="3"/>
    </row>
    <row r="1848" spans="1:1" ht="12.75" customHeight="1">
      <c r="A1848" s="3"/>
    </row>
    <row r="1849" spans="1:1" ht="12.75" customHeight="1">
      <c r="A1849" s="3"/>
    </row>
    <row r="1850" spans="1:1" ht="12.75" customHeight="1">
      <c r="A1850" s="3"/>
    </row>
    <row r="1851" spans="1:1" ht="12.75" customHeight="1">
      <c r="A1851" s="3"/>
    </row>
    <row r="1852" spans="1:1" ht="12.75" customHeight="1">
      <c r="A1852" s="3"/>
    </row>
    <row r="1853" spans="1:1" ht="12.75" customHeight="1">
      <c r="A1853" s="3"/>
    </row>
    <row r="1854" spans="1:1" ht="12.75" customHeight="1">
      <c r="A1854" s="3"/>
    </row>
    <row r="1855" spans="1:1" ht="12.75" customHeight="1">
      <c r="A1855" s="3"/>
    </row>
    <row r="1856" spans="1:1" ht="12.75" customHeight="1">
      <c r="A1856" s="3"/>
    </row>
    <row r="1857" spans="1:1" ht="12.75" customHeight="1">
      <c r="A1857" s="3"/>
    </row>
    <row r="1858" spans="1:1" ht="12.75" customHeight="1">
      <c r="A1858" s="3"/>
    </row>
    <row r="1859" spans="1:1" ht="12.75" customHeight="1">
      <c r="A1859" s="3"/>
    </row>
    <row r="1860" spans="1:1" ht="12.75" customHeight="1">
      <c r="A1860" s="3"/>
    </row>
    <row r="1861" spans="1:1" ht="12.75" customHeight="1">
      <c r="A1861" s="3"/>
    </row>
    <row r="1862" spans="1:1" ht="12.75" customHeight="1">
      <c r="A1862" s="3"/>
    </row>
    <row r="1863" spans="1:1" ht="12.75" customHeight="1">
      <c r="A1863" s="3"/>
    </row>
    <row r="1864" spans="1:1" ht="12.75" customHeight="1">
      <c r="A1864" s="3"/>
    </row>
    <row r="1865" spans="1:1" ht="12.75" customHeight="1">
      <c r="A1865" s="3"/>
    </row>
    <row r="1866" spans="1:1" ht="12.75" customHeight="1">
      <c r="A1866" s="3"/>
    </row>
    <row r="1867" spans="1:1" ht="12.75" customHeight="1">
      <c r="A1867" s="3"/>
    </row>
    <row r="1868" spans="1:1" ht="12.75" customHeight="1">
      <c r="A1868" s="3"/>
    </row>
    <row r="1869" spans="1:1" ht="12.75" customHeight="1">
      <c r="A1869" s="3"/>
    </row>
    <row r="1870" spans="1:1" ht="12.75" customHeight="1">
      <c r="A1870" s="3"/>
    </row>
    <row r="1871" spans="1:1" ht="12.75" customHeight="1">
      <c r="A1871" s="3"/>
    </row>
    <row r="1872" spans="1:1" ht="12.75" customHeight="1">
      <c r="A1872" s="3"/>
    </row>
    <row r="1873" spans="1:1" ht="12.75" customHeight="1">
      <c r="A1873" s="3"/>
    </row>
    <row r="1874" spans="1:1" ht="12.75" customHeight="1">
      <c r="A1874" s="3"/>
    </row>
    <row r="1875" spans="1:1" ht="12.75" customHeight="1">
      <c r="A1875" s="3"/>
    </row>
    <row r="1876" spans="1:1" ht="12.75" customHeight="1">
      <c r="A1876" s="3"/>
    </row>
    <row r="1877" spans="1:1" ht="12.75" customHeight="1">
      <c r="A1877" s="3"/>
    </row>
    <row r="1878" spans="1:1" ht="12.75" customHeight="1">
      <c r="A1878" s="3"/>
    </row>
    <row r="1879" spans="1:1" ht="12.75" customHeight="1">
      <c r="A1879" s="3"/>
    </row>
    <row r="1880" spans="1:1" ht="12.75" customHeight="1">
      <c r="A1880" s="3"/>
    </row>
    <row r="1881" spans="1:1" ht="12.75" customHeight="1">
      <c r="A1881" s="3"/>
    </row>
    <row r="1882" spans="1:1" ht="12.75" customHeight="1">
      <c r="A1882" s="3"/>
    </row>
    <row r="1883" spans="1:1" ht="12.75" customHeight="1">
      <c r="A1883" s="3"/>
    </row>
    <row r="1884" spans="1:1" ht="12.75" customHeight="1">
      <c r="A1884" s="3"/>
    </row>
    <row r="1885" spans="1:1" ht="12.75" customHeight="1">
      <c r="A1885" s="3"/>
    </row>
    <row r="1886" spans="1:1" ht="12.75" customHeight="1">
      <c r="A1886" s="3"/>
    </row>
    <row r="1887" spans="1:1" ht="12.75" customHeight="1">
      <c r="A1887" s="3"/>
    </row>
    <row r="1888" spans="1:1" ht="12.75" customHeight="1">
      <c r="A1888" s="3"/>
    </row>
    <row r="1889" spans="1:1" ht="12.75" customHeight="1">
      <c r="A1889" s="3"/>
    </row>
    <row r="1890" spans="1:1" ht="12.75" customHeight="1">
      <c r="A1890" s="3"/>
    </row>
    <row r="1891" spans="1:1" ht="12.75" customHeight="1">
      <c r="A1891" s="3"/>
    </row>
    <row r="1892" spans="1:1" ht="12.75" customHeight="1">
      <c r="A1892" s="3"/>
    </row>
    <row r="1893" spans="1:1" ht="12.75" customHeight="1">
      <c r="A1893" s="3"/>
    </row>
    <row r="1894" spans="1:1" ht="12.75" customHeight="1">
      <c r="A1894" s="3"/>
    </row>
    <row r="1895" spans="1:1" ht="12.75" customHeight="1">
      <c r="A1895" s="3"/>
    </row>
    <row r="1896" spans="1:1" ht="12.75" customHeight="1">
      <c r="A1896" s="3"/>
    </row>
    <row r="1897" spans="1:1" ht="12.75" customHeight="1">
      <c r="A1897" s="3"/>
    </row>
    <row r="1898" spans="1:1" ht="12.75" customHeight="1">
      <c r="A1898" s="3"/>
    </row>
    <row r="1899" spans="1:1" ht="12.75" customHeight="1">
      <c r="A1899" s="3"/>
    </row>
    <row r="1900" spans="1:1" ht="12.75" customHeight="1">
      <c r="A1900" s="3"/>
    </row>
    <row r="1901" spans="1:1" ht="12.75" customHeight="1">
      <c r="A1901" s="3"/>
    </row>
    <row r="1902" spans="1:1" ht="12.75" customHeight="1">
      <c r="A1902" s="3"/>
    </row>
    <row r="1903" spans="1:1" ht="12.75" customHeight="1">
      <c r="A1903" s="3"/>
    </row>
    <row r="1904" spans="1:1" ht="12.75" customHeight="1">
      <c r="A1904" s="3"/>
    </row>
    <row r="1905" spans="1:1" ht="12.75" customHeight="1">
      <c r="A1905" s="3"/>
    </row>
    <row r="1906" spans="1:1" ht="12.75" customHeight="1">
      <c r="A1906" s="3"/>
    </row>
    <row r="1907" spans="1:1" ht="12.75" customHeight="1">
      <c r="A1907" s="3"/>
    </row>
    <row r="1908" spans="1:1" ht="12.75" customHeight="1">
      <c r="A1908" s="3"/>
    </row>
    <row r="1909" spans="1:1" ht="12.75" customHeight="1">
      <c r="A1909" s="3"/>
    </row>
    <row r="1910" spans="1:1" ht="12.75" customHeight="1">
      <c r="A1910" s="3"/>
    </row>
    <row r="1911" spans="1:1" ht="12.75" customHeight="1">
      <c r="A1911" s="3"/>
    </row>
    <row r="1912" spans="1:1" ht="12.75" customHeight="1">
      <c r="A1912" s="3"/>
    </row>
    <row r="1913" spans="1:1" ht="12.75" customHeight="1">
      <c r="A1913" s="3"/>
    </row>
    <row r="1914" spans="1:1" ht="12.75" customHeight="1">
      <c r="A1914" s="3"/>
    </row>
    <row r="1915" spans="1:1" ht="12.75" customHeight="1">
      <c r="A1915" s="3"/>
    </row>
    <row r="1916" spans="1:1" ht="12.75" customHeight="1">
      <c r="A1916" s="3"/>
    </row>
    <row r="1917" spans="1:1" ht="12.75" customHeight="1">
      <c r="A1917" s="3"/>
    </row>
    <row r="1918" spans="1:1" ht="12.75" customHeight="1">
      <c r="A1918" s="3"/>
    </row>
    <row r="1919" spans="1:1" ht="12.75" customHeight="1">
      <c r="A1919" s="3"/>
    </row>
    <row r="1920" spans="1:1" ht="12.75" customHeight="1">
      <c r="A1920" s="3"/>
    </row>
    <row r="1921" spans="1:1" ht="12.75" customHeight="1">
      <c r="A1921" s="3"/>
    </row>
    <row r="1922" spans="1:1" ht="12.75" customHeight="1">
      <c r="A1922" s="3"/>
    </row>
    <row r="1923" spans="1:1" ht="12.75" customHeight="1">
      <c r="A1923" s="3"/>
    </row>
    <row r="1924" spans="1:1" ht="12.75" customHeight="1">
      <c r="A1924" s="3"/>
    </row>
    <row r="1925" spans="1:1" ht="12.75" customHeight="1">
      <c r="A1925" s="3"/>
    </row>
    <row r="1926" spans="1:1" ht="12.75" customHeight="1">
      <c r="A1926" s="3"/>
    </row>
    <row r="1927" spans="1:1" ht="12.75" customHeight="1">
      <c r="A1927" s="3"/>
    </row>
    <row r="1928" spans="1:1" ht="12.75" customHeight="1">
      <c r="A1928" s="3"/>
    </row>
    <row r="1929" spans="1:1" ht="12.75" customHeight="1">
      <c r="A1929" s="3"/>
    </row>
    <row r="1930" spans="1:1" ht="12.75" customHeight="1">
      <c r="A1930" s="3"/>
    </row>
    <row r="1931" spans="1:1" ht="12.75" customHeight="1">
      <c r="A1931" s="3"/>
    </row>
    <row r="1932" spans="1:1" ht="12.75" customHeight="1">
      <c r="A1932" s="3"/>
    </row>
    <row r="1933" spans="1:1" ht="12.75" customHeight="1">
      <c r="A1933" s="3"/>
    </row>
    <row r="1934" spans="1:1" ht="12.75" customHeight="1">
      <c r="A1934" s="3"/>
    </row>
    <row r="1935" spans="1:1" ht="12.75" customHeight="1">
      <c r="A1935" s="3"/>
    </row>
    <row r="1936" spans="1:1" ht="12.75" customHeight="1">
      <c r="A1936" s="3"/>
    </row>
    <row r="1937" spans="1:1" ht="12.75" customHeight="1">
      <c r="A1937" s="3"/>
    </row>
    <row r="1938" spans="1:1" ht="12.75" customHeight="1">
      <c r="A1938" s="3"/>
    </row>
    <row r="1939" spans="1:1" ht="12.75" customHeight="1">
      <c r="A1939" s="3"/>
    </row>
    <row r="1940" spans="1:1" ht="12.75" customHeight="1">
      <c r="A1940" s="3"/>
    </row>
    <row r="1941" spans="1:1" ht="12.75" customHeight="1">
      <c r="A1941" s="3"/>
    </row>
    <row r="1942" spans="1:1" ht="12.75" customHeight="1">
      <c r="A1942" s="3"/>
    </row>
    <row r="1943" spans="1:1" ht="12.75" customHeight="1">
      <c r="A1943" s="3"/>
    </row>
    <row r="1944" spans="1:1" ht="12.75" customHeight="1">
      <c r="A1944" s="3"/>
    </row>
    <row r="1945" spans="1:1" ht="12.75" customHeight="1">
      <c r="A1945" s="3"/>
    </row>
    <row r="1946" spans="1:1" ht="12.75" customHeight="1">
      <c r="A1946" s="3"/>
    </row>
    <row r="1947" spans="1:1" ht="12.75" customHeight="1">
      <c r="A1947" s="3"/>
    </row>
    <row r="1948" spans="1:1" ht="12.75" customHeight="1">
      <c r="A1948" s="3"/>
    </row>
    <row r="1949" spans="1:1" ht="12.75" customHeight="1">
      <c r="A1949" s="3"/>
    </row>
    <row r="1950" spans="1:1" ht="12.75" customHeight="1">
      <c r="A1950" s="3"/>
    </row>
    <row r="1951" spans="1:1" ht="12.75" customHeight="1">
      <c r="A1951" s="3"/>
    </row>
    <row r="1952" spans="1:1" ht="12.75" customHeight="1">
      <c r="A1952" s="3"/>
    </row>
    <row r="1953" spans="1:1" ht="12.75" customHeight="1">
      <c r="A1953" s="3"/>
    </row>
    <row r="1954" spans="1:1" ht="12.75" customHeight="1">
      <c r="A1954" s="3"/>
    </row>
    <row r="1955" spans="1:1" ht="12.75" customHeight="1">
      <c r="A1955" s="3"/>
    </row>
    <row r="1956" spans="1:1" ht="12.75" customHeight="1">
      <c r="A1956" s="3"/>
    </row>
    <row r="1957" spans="1:1" ht="12.75" customHeight="1">
      <c r="A1957" s="3"/>
    </row>
    <row r="1958" spans="1:1" ht="12.75" customHeight="1">
      <c r="A1958" s="3"/>
    </row>
    <row r="1959" spans="1:1" ht="12.75" customHeight="1">
      <c r="A1959" s="3"/>
    </row>
    <row r="1960" spans="1:1" ht="12.75" customHeight="1">
      <c r="A1960" s="3"/>
    </row>
    <row r="1961" spans="1:1" ht="12.75" customHeight="1">
      <c r="A1961" s="3"/>
    </row>
    <row r="1962" spans="1:1" ht="12.75" customHeight="1">
      <c r="A1962" s="3"/>
    </row>
    <row r="1963" spans="1:1" ht="12.75" customHeight="1">
      <c r="A1963" s="3"/>
    </row>
    <row r="1964" spans="1:1" ht="12.75" customHeight="1">
      <c r="A1964" s="3"/>
    </row>
    <row r="1965" spans="1:1" ht="12.75" customHeight="1">
      <c r="A1965" s="3"/>
    </row>
    <row r="1966" spans="1:1" ht="12.75" customHeight="1">
      <c r="A1966" s="3"/>
    </row>
    <row r="1967" spans="1:1" ht="12.75" customHeight="1">
      <c r="A1967" s="3"/>
    </row>
    <row r="1968" spans="1:1" ht="12.75" customHeight="1">
      <c r="A1968" s="3"/>
    </row>
    <row r="1969" spans="1:1" ht="12.75" customHeight="1">
      <c r="A1969" s="3"/>
    </row>
    <row r="1970" spans="1:1" ht="12.75" customHeight="1">
      <c r="A1970" s="3"/>
    </row>
    <row r="1971" spans="1:1" ht="12.75" customHeight="1">
      <c r="A1971" s="3"/>
    </row>
    <row r="1972" spans="1:1" ht="12.75" customHeight="1">
      <c r="A1972" s="3"/>
    </row>
    <row r="1973" spans="1:1" ht="12.75" customHeight="1">
      <c r="A1973" s="3"/>
    </row>
    <row r="1974" spans="1:1" ht="12.75" customHeight="1">
      <c r="A1974" s="3"/>
    </row>
    <row r="1975" spans="1:1" ht="12.75" customHeight="1">
      <c r="A1975" s="3"/>
    </row>
    <row r="1976" spans="1:1" ht="12.75" customHeight="1">
      <c r="A1976" s="3"/>
    </row>
    <row r="1977" spans="1:1" ht="12.75" customHeight="1">
      <c r="A1977" s="3"/>
    </row>
    <row r="1978" spans="1:1" ht="12.75" customHeight="1">
      <c r="A1978" s="3"/>
    </row>
    <row r="1979" spans="1:1" ht="12.75" customHeight="1">
      <c r="A1979" s="3"/>
    </row>
    <row r="1980" spans="1:1" ht="12.75" customHeight="1">
      <c r="A1980" s="3"/>
    </row>
    <row r="1981" spans="1:1" ht="12.75" customHeight="1">
      <c r="A1981" s="3"/>
    </row>
    <row r="1982" spans="1:1" ht="12.75" customHeight="1">
      <c r="A1982" s="3"/>
    </row>
    <row r="1983" spans="1:1" ht="12.75" customHeight="1">
      <c r="A1983" s="3"/>
    </row>
    <row r="1984" spans="1:1" ht="12.75" customHeight="1">
      <c r="A1984" s="3"/>
    </row>
    <row r="1985" spans="1:1" ht="12.75" customHeight="1">
      <c r="A1985" s="3"/>
    </row>
    <row r="1986" spans="1:1" ht="12.75" customHeight="1">
      <c r="A1986" s="3"/>
    </row>
    <row r="1987" spans="1:1" ht="12.75" customHeight="1">
      <c r="A1987" s="3"/>
    </row>
    <row r="1988" spans="1:1" ht="12.75" customHeight="1">
      <c r="A1988" s="3"/>
    </row>
    <row r="1989" spans="1:1" ht="12.75" customHeight="1">
      <c r="A1989" s="3"/>
    </row>
    <row r="1990" spans="1:1" ht="12.75" customHeight="1">
      <c r="A1990" s="3"/>
    </row>
    <row r="1991" spans="1:1" ht="12.75" customHeight="1">
      <c r="A1991" s="3"/>
    </row>
    <row r="1992" spans="1:1" ht="12.75" customHeight="1">
      <c r="A1992" s="3"/>
    </row>
    <row r="1993" spans="1:1" ht="12.75" customHeight="1">
      <c r="A1993" s="3"/>
    </row>
    <row r="1994" spans="1:1" ht="12.75" customHeight="1">
      <c r="A1994" s="3"/>
    </row>
    <row r="1995" spans="1:1" ht="12.75" customHeight="1">
      <c r="A1995" s="3"/>
    </row>
    <row r="1996" spans="1:1" ht="12.75" customHeight="1">
      <c r="A1996" s="3"/>
    </row>
    <row r="1997" spans="1:1" ht="12.75" customHeight="1">
      <c r="A1997" s="3"/>
    </row>
    <row r="1998" spans="1:1" ht="12.75" customHeight="1">
      <c r="A1998" s="3"/>
    </row>
    <row r="1999" spans="1:1" ht="12.75" customHeight="1">
      <c r="A1999" s="3"/>
    </row>
    <row r="2000" spans="1:1" ht="12.75" customHeight="1">
      <c r="A2000" s="3"/>
    </row>
    <row r="2001" spans="1:1" ht="12.75" customHeight="1">
      <c r="A2001" s="3"/>
    </row>
    <row r="2002" spans="1:1" ht="12.75" customHeight="1">
      <c r="A2002" s="3"/>
    </row>
    <row r="2003" spans="1:1" ht="12.75" customHeight="1">
      <c r="A2003" s="3"/>
    </row>
    <row r="2004" spans="1:1" ht="12.75" customHeight="1">
      <c r="A2004" s="3"/>
    </row>
    <row r="2005" spans="1:1" ht="12.75" customHeight="1">
      <c r="A2005" s="3"/>
    </row>
    <row r="2006" spans="1:1" ht="12.75" customHeight="1">
      <c r="A2006" s="3"/>
    </row>
    <row r="2007" spans="1:1" ht="12.75" customHeight="1">
      <c r="A2007" s="3"/>
    </row>
    <row r="2008" spans="1:1" ht="12.75" customHeight="1">
      <c r="A2008" s="3"/>
    </row>
    <row r="2009" spans="1:1" ht="12.75" customHeight="1">
      <c r="A2009" s="3"/>
    </row>
    <row r="2010" spans="1:1" ht="12.75" customHeight="1">
      <c r="A2010" s="3"/>
    </row>
    <row r="2011" spans="1:1" ht="12.75" customHeight="1">
      <c r="A2011" s="3"/>
    </row>
    <row r="2012" spans="1:1" ht="12.75" customHeight="1">
      <c r="A2012" s="3"/>
    </row>
    <row r="2013" spans="1:1" ht="12.75" customHeight="1">
      <c r="A2013" s="3"/>
    </row>
    <row r="2014" spans="1:1" ht="12.75" customHeight="1">
      <c r="A2014" s="3"/>
    </row>
    <row r="2015" spans="1:1" ht="12.75" customHeight="1">
      <c r="A2015" s="3"/>
    </row>
    <row r="2016" spans="1:1" ht="12.75" customHeight="1">
      <c r="A2016" s="3"/>
    </row>
    <row r="2017" spans="1:1" ht="12.75" customHeight="1">
      <c r="A2017" s="3"/>
    </row>
    <row r="2018" spans="1:1" ht="12.75" customHeight="1">
      <c r="A2018" s="3"/>
    </row>
    <row r="2019" spans="1:1" ht="12.75" customHeight="1">
      <c r="A2019" s="3"/>
    </row>
    <row r="2020" spans="1:1" ht="12.75" customHeight="1">
      <c r="A2020" s="3"/>
    </row>
    <row r="2021" spans="1:1" ht="12.75" customHeight="1">
      <c r="A2021" s="3"/>
    </row>
    <row r="2022" spans="1:1" ht="12.75" customHeight="1">
      <c r="A2022" s="3"/>
    </row>
    <row r="2023" spans="1:1" ht="12.75" customHeight="1">
      <c r="A2023" s="3"/>
    </row>
    <row r="2024" spans="1:1" ht="12.75" customHeight="1">
      <c r="A2024" s="3"/>
    </row>
    <row r="2025" spans="1:1" ht="12.75" customHeight="1">
      <c r="A2025" s="3"/>
    </row>
    <row r="2026" spans="1:1" ht="12.75" customHeight="1">
      <c r="A2026" s="3"/>
    </row>
    <row r="2027" spans="1:1" ht="12.75" customHeight="1">
      <c r="A2027" s="3"/>
    </row>
    <row r="2028" spans="1:1" ht="12.75" customHeight="1">
      <c r="A2028" s="3"/>
    </row>
    <row r="2029" spans="1:1" ht="12.75" customHeight="1">
      <c r="A2029" s="3"/>
    </row>
    <row r="2030" spans="1:1" ht="12.75" customHeight="1">
      <c r="A2030" s="3"/>
    </row>
    <row r="2031" spans="1:1" ht="12.75" customHeight="1">
      <c r="A2031" s="3"/>
    </row>
    <row r="2032" spans="1:1" ht="12.75" customHeight="1">
      <c r="A2032" s="3"/>
    </row>
    <row r="2033" spans="1:1" ht="12.75" customHeight="1">
      <c r="A2033" s="3"/>
    </row>
    <row r="2034" spans="1:1" ht="12.75" customHeight="1">
      <c r="A2034" s="3"/>
    </row>
    <row r="2035" spans="1:1" ht="12.75" customHeight="1">
      <c r="A2035" s="3"/>
    </row>
    <row r="2036" spans="1:1" ht="12.75" customHeight="1">
      <c r="A2036" s="3"/>
    </row>
    <row r="2037" spans="1:1" ht="12.75" customHeight="1">
      <c r="A2037" s="3"/>
    </row>
    <row r="2038" spans="1:1" ht="12.75" customHeight="1">
      <c r="A2038" s="3"/>
    </row>
    <row r="2039" spans="1:1" ht="12.75" customHeight="1">
      <c r="A2039" s="3"/>
    </row>
    <row r="2040" spans="1:1" ht="12.75" customHeight="1">
      <c r="A2040" s="3"/>
    </row>
    <row r="2041" spans="1:1" ht="12.75" customHeight="1">
      <c r="A2041" s="3"/>
    </row>
    <row r="2042" spans="1:1" ht="12.75" customHeight="1">
      <c r="A2042" s="3"/>
    </row>
    <row r="2043" spans="1:1" ht="12.75" customHeight="1">
      <c r="A2043" s="3"/>
    </row>
    <row r="2044" spans="1:1" ht="12.75" customHeight="1">
      <c r="A2044" s="3"/>
    </row>
    <row r="2045" spans="1:1" ht="12.75" customHeight="1">
      <c r="A2045" s="3"/>
    </row>
    <row r="2046" spans="1:1" ht="12.75" customHeight="1">
      <c r="A2046" s="3"/>
    </row>
    <row r="2047" spans="1:1" ht="12.75" customHeight="1">
      <c r="A2047" s="3"/>
    </row>
    <row r="2048" spans="1:1" ht="12.75" customHeight="1">
      <c r="A2048" s="3"/>
    </row>
    <row r="2049" spans="1:1" ht="12.75" customHeight="1">
      <c r="A2049" s="3"/>
    </row>
    <row r="2050" spans="1:1" ht="12.75" customHeight="1">
      <c r="A2050" s="3"/>
    </row>
    <row r="2051" spans="1:1" ht="12.75" customHeight="1">
      <c r="A2051" s="3"/>
    </row>
    <row r="2052" spans="1:1" ht="12.75" customHeight="1">
      <c r="A2052" s="3"/>
    </row>
    <row r="2053" spans="1:1" ht="12.75" customHeight="1">
      <c r="A2053" s="3"/>
    </row>
    <row r="2054" spans="1:1" ht="12.75" customHeight="1">
      <c r="A2054" s="3"/>
    </row>
    <row r="2055" spans="1:1" ht="12.75" customHeight="1">
      <c r="A2055" s="3"/>
    </row>
    <row r="2056" spans="1:1" ht="12.75" customHeight="1">
      <c r="A2056" s="3"/>
    </row>
    <row r="2057" spans="1:1" ht="12.75" customHeight="1">
      <c r="A2057" s="3"/>
    </row>
    <row r="2058" spans="1:1" ht="12.75" customHeight="1">
      <c r="A2058" s="3"/>
    </row>
    <row r="2059" spans="1:1" ht="12.75" customHeight="1">
      <c r="A2059" s="3"/>
    </row>
    <row r="2060" spans="1:1" ht="12.75" customHeight="1">
      <c r="A2060" s="3"/>
    </row>
    <row r="2061" spans="1:1" ht="12.75" customHeight="1">
      <c r="A2061" s="3"/>
    </row>
    <row r="2062" spans="1:1" ht="12.75" customHeight="1">
      <c r="A2062" s="3"/>
    </row>
    <row r="2063" spans="1:1" ht="12.75" customHeight="1">
      <c r="A2063" s="3"/>
    </row>
    <row r="2064" spans="1:1" ht="12.75" customHeight="1">
      <c r="A2064" s="3"/>
    </row>
    <row r="2065" spans="1:1" ht="12.75" customHeight="1">
      <c r="A2065" s="3"/>
    </row>
    <row r="2066" spans="1:1" ht="12.75" customHeight="1">
      <c r="A2066" s="3"/>
    </row>
    <row r="2067" spans="1:1" ht="12.75" customHeight="1">
      <c r="A2067" s="3"/>
    </row>
    <row r="2068" spans="1:1" ht="12.75" customHeight="1">
      <c r="A2068" s="3"/>
    </row>
    <row r="2069" spans="1:1" ht="12.75" customHeight="1">
      <c r="A2069" s="3"/>
    </row>
    <row r="2070" spans="1:1" ht="12.75" customHeight="1">
      <c r="A2070" s="3"/>
    </row>
    <row r="2071" spans="1:1" ht="12.75" customHeight="1">
      <c r="A2071" s="3"/>
    </row>
    <row r="2072" spans="1:1" ht="12.75" customHeight="1">
      <c r="A2072" s="3"/>
    </row>
    <row r="2073" spans="1:1" ht="12.75" customHeight="1">
      <c r="A2073" s="3"/>
    </row>
    <row r="2074" spans="1:1" ht="12.75" customHeight="1">
      <c r="A2074" s="3"/>
    </row>
    <row r="2075" spans="1:1" ht="12.75" customHeight="1">
      <c r="A2075" s="3"/>
    </row>
    <row r="2076" spans="1:1" ht="12.75" customHeight="1">
      <c r="A2076" s="3"/>
    </row>
    <row r="2077" spans="1:1" ht="12.75" customHeight="1">
      <c r="A2077" s="3"/>
    </row>
    <row r="2078" spans="1:1" ht="12.75" customHeight="1">
      <c r="A2078" s="3"/>
    </row>
    <row r="2079" spans="1:1" ht="12.75" customHeight="1">
      <c r="A2079" s="3"/>
    </row>
    <row r="2080" spans="1:1" ht="12.75" customHeight="1">
      <c r="A2080" s="3"/>
    </row>
    <row r="2081" spans="1:1" ht="12.75" customHeight="1">
      <c r="A2081" s="3"/>
    </row>
    <row r="2082" spans="1:1" ht="12.75" customHeight="1">
      <c r="A2082" s="3"/>
    </row>
    <row r="2083" spans="1:1" ht="12.75" customHeight="1">
      <c r="A2083" s="3"/>
    </row>
    <row r="2084" spans="1:1" ht="12.75" customHeight="1">
      <c r="A2084" s="3"/>
    </row>
    <row r="2085" spans="1:1" ht="12.75" customHeight="1">
      <c r="A2085" s="3"/>
    </row>
    <row r="2086" spans="1:1" ht="12.75" customHeight="1">
      <c r="A2086" s="3"/>
    </row>
    <row r="2087" spans="1:1" ht="12.75" customHeight="1">
      <c r="A2087" s="3"/>
    </row>
    <row r="2088" spans="1:1" ht="12.75" customHeight="1">
      <c r="A2088" s="3"/>
    </row>
    <row r="2089" spans="1:1" ht="12.75" customHeight="1">
      <c r="A2089" s="3"/>
    </row>
    <row r="2090" spans="1:1" ht="12.75" customHeight="1">
      <c r="A2090" s="3"/>
    </row>
    <row r="2091" spans="1:1" ht="12.75" customHeight="1">
      <c r="A2091" s="3"/>
    </row>
    <row r="2092" spans="1:1" ht="12.75" customHeight="1">
      <c r="A2092" s="3"/>
    </row>
    <row r="2093" spans="1:1" ht="12.75" customHeight="1">
      <c r="A2093" s="3"/>
    </row>
    <row r="2094" spans="1:1" ht="12.75" customHeight="1">
      <c r="A2094" s="3"/>
    </row>
    <row r="2095" spans="1:1" ht="12.75" customHeight="1">
      <c r="A2095" s="3"/>
    </row>
    <row r="2096" spans="1:1" ht="12.75" customHeight="1">
      <c r="A2096" s="3"/>
    </row>
    <row r="2097" spans="1:1" ht="12.75" customHeight="1">
      <c r="A2097" s="3"/>
    </row>
    <row r="2098" spans="1:1" ht="12.75" customHeight="1">
      <c r="A2098" s="3"/>
    </row>
    <row r="2099" spans="1:1" ht="12.75" customHeight="1">
      <c r="A2099" s="3"/>
    </row>
    <row r="2100" spans="1:1" ht="12.75" customHeight="1">
      <c r="A2100" s="3"/>
    </row>
    <row r="2101" spans="1:1" ht="12.75" customHeight="1">
      <c r="A2101" s="3"/>
    </row>
    <row r="2102" spans="1:1" ht="12.75" customHeight="1">
      <c r="A2102" s="3"/>
    </row>
    <row r="2103" spans="1:1" ht="12.75" customHeight="1">
      <c r="A2103" s="3"/>
    </row>
    <row r="2104" spans="1:1" ht="12.75" customHeight="1">
      <c r="A2104" s="3"/>
    </row>
    <row r="2105" spans="1:1" ht="12.75" customHeight="1">
      <c r="A2105" s="3"/>
    </row>
    <row r="2106" spans="1:1" ht="12.75" customHeight="1">
      <c r="A2106" s="3"/>
    </row>
    <row r="2107" spans="1:1" ht="12.75" customHeight="1">
      <c r="A2107" s="3"/>
    </row>
    <row r="2108" spans="1:1" ht="12.75" customHeight="1">
      <c r="A2108" s="3"/>
    </row>
    <row r="2109" spans="1:1" ht="12.75" customHeight="1">
      <c r="A2109" s="3"/>
    </row>
    <row r="2110" spans="1:1" ht="12.75" customHeight="1">
      <c r="A2110" s="3"/>
    </row>
    <row r="2111" spans="1:1" ht="12.75" customHeight="1">
      <c r="A2111" s="3"/>
    </row>
    <row r="2112" spans="1:1" ht="12.75" customHeight="1">
      <c r="A2112" s="3"/>
    </row>
    <row r="2113" spans="1:1" ht="12.75" customHeight="1">
      <c r="A2113" s="3"/>
    </row>
    <row r="2114" spans="1:1" ht="12.75" customHeight="1">
      <c r="A2114" s="3"/>
    </row>
    <row r="2115" spans="1:1" ht="12.75" customHeight="1">
      <c r="A2115" s="3"/>
    </row>
    <row r="2116" spans="1:1" ht="12.75" customHeight="1">
      <c r="A2116" s="3"/>
    </row>
    <row r="2117" spans="1:1" ht="12.75" customHeight="1">
      <c r="A2117" s="3"/>
    </row>
    <row r="2118" spans="1:1" ht="12.75" customHeight="1">
      <c r="A2118" s="3"/>
    </row>
    <row r="2119" spans="1:1" ht="12.75" customHeight="1">
      <c r="A2119" s="3"/>
    </row>
    <row r="2120" spans="1:1" ht="12.75" customHeight="1">
      <c r="A2120" s="3"/>
    </row>
    <row r="2121" spans="1:1" ht="12.75" customHeight="1">
      <c r="A2121" s="3"/>
    </row>
    <row r="2122" spans="1:1" ht="12.75" customHeight="1">
      <c r="A2122" s="3"/>
    </row>
    <row r="2123" spans="1:1" ht="12.75" customHeight="1">
      <c r="A2123" s="3"/>
    </row>
    <row r="2124" spans="1:1" ht="12.75" customHeight="1">
      <c r="A2124" s="3"/>
    </row>
    <row r="2125" spans="1:1" ht="12.75" customHeight="1">
      <c r="A2125" s="3"/>
    </row>
    <row r="2126" spans="1:1" ht="12.75" customHeight="1">
      <c r="A2126" s="3"/>
    </row>
    <row r="2127" spans="1:1" ht="12.75" customHeight="1">
      <c r="A2127" s="3"/>
    </row>
    <row r="2128" spans="1:1" ht="12.75" customHeight="1">
      <c r="A2128" s="3"/>
    </row>
    <row r="2129" spans="1:1" ht="12.75" customHeight="1">
      <c r="A2129" s="3"/>
    </row>
    <row r="2130" spans="1:1" ht="12.75" customHeight="1">
      <c r="A2130" s="3"/>
    </row>
    <row r="2131" spans="1:1" ht="12.75" customHeight="1">
      <c r="A2131" s="3"/>
    </row>
    <row r="2132" spans="1:1" ht="12.75" customHeight="1">
      <c r="A2132" s="3"/>
    </row>
    <row r="2133" spans="1:1" ht="12.75" customHeight="1">
      <c r="A2133" s="3"/>
    </row>
    <row r="2134" spans="1:1" ht="12.75" customHeight="1">
      <c r="A2134" s="3"/>
    </row>
    <row r="2135" spans="1:1" ht="12.75" customHeight="1">
      <c r="A2135" s="3"/>
    </row>
    <row r="2136" spans="1:1" ht="12.75" customHeight="1">
      <c r="A2136" s="3"/>
    </row>
    <row r="2137" spans="1:1" ht="12.75" customHeight="1">
      <c r="A2137" s="3"/>
    </row>
    <row r="2138" spans="1:1" ht="12.75" customHeight="1">
      <c r="A2138" s="3"/>
    </row>
    <row r="2139" spans="1:1" ht="12.75" customHeight="1">
      <c r="A2139" s="3"/>
    </row>
    <row r="2140" spans="1:1" ht="12.75" customHeight="1">
      <c r="A2140" s="3"/>
    </row>
    <row r="2141" spans="1:1" ht="12.75" customHeight="1">
      <c r="A2141" s="3"/>
    </row>
    <row r="2142" spans="1:1" ht="12.75" customHeight="1">
      <c r="A2142" s="3"/>
    </row>
    <row r="2143" spans="1:1" ht="12.75" customHeight="1">
      <c r="A2143" s="3"/>
    </row>
    <row r="2144" spans="1:1" ht="12.75" customHeight="1">
      <c r="A2144" s="3"/>
    </row>
    <row r="2145" spans="1:1" ht="12.75" customHeight="1">
      <c r="A2145" s="3"/>
    </row>
    <row r="2146" spans="1:1" ht="12.75" customHeight="1">
      <c r="A2146" s="3"/>
    </row>
    <row r="2147" spans="1:1" ht="12.75" customHeight="1">
      <c r="A2147" s="3"/>
    </row>
    <row r="2148" spans="1:1" ht="12.75" customHeight="1">
      <c r="A2148" s="3"/>
    </row>
    <row r="2149" spans="1:1" ht="12.75" customHeight="1">
      <c r="A2149" s="3"/>
    </row>
    <row r="2150" spans="1:1" ht="12.75" customHeight="1">
      <c r="A2150" s="3"/>
    </row>
    <row r="2151" spans="1:1" ht="12.75" customHeight="1">
      <c r="A2151" s="3"/>
    </row>
    <row r="2152" spans="1:1" ht="12.75" customHeight="1">
      <c r="A2152" s="3"/>
    </row>
    <row r="2153" spans="1:1" ht="12.75" customHeight="1">
      <c r="A2153" s="3"/>
    </row>
    <row r="2154" spans="1:1" ht="12.75" customHeight="1">
      <c r="A2154" s="3"/>
    </row>
    <row r="2155" spans="1:1" ht="12.75" customHeight="1">
      <c r="A2155" s="3"/>
    </row>
    <row r="2156" spans="1:1" ht="12.75" customHeight="1">
      <c r="A2156" s="3"/>
    </row>
    <row r="2157" spans="1:1" ht="12.75" customHeight="1">
      <c r="A2157" s="3"/>
    </row>
    <row r="2158" spans="1:1" ht="12.75" customHeight="1">
      <c r="A2158" s="3"/>
    </row>
    <row r="2159" spans="1:1" ht="12.75" customHeight="1">
      <c r="A2159" s="3"/>
    </row>
    <row r="2160" spans="1:1" ht="12.75" customHeight="1">
      <c r="A2160" s="3"/>
    </row>
    <row r="2161" spans="1:1" ht="12.75" customHeight="1">
      <c r="A2161" s="3"/>
    </row>
    <row r="2162" spans="1:1" ht="12.75" customHeight="1">
      <c r="A2162" s="3"/>
    </row>
    <row r="2163" spans="1:1" ht="12.75" customHeight="1">
      <c r="A2163" s="3"/>
    </row>
    <row r="2164" spans="1:1" ht="12.75" customHeight="1">
      <c r="A2164" s="3"/>
    </row>
    <row r="2165" spans="1:1" ht="12.75" customHeight="1">
      <c r="A2165" s="3"/>
    </row>
    <row r="2166" spans="1:1" ht="12.75" customHeight="1">
      <c r="A2166" s="3"/>
    </row>
    <row r="2167" spans="1:1" ht="12.75" customHeight="1">
      <c r="A2167" s="3"/>
    </row>
    <row r="2168" spans="1:1" ht="12.75" customHeight="1">
      <c r="A2168" s="3"/>
    </row>
    <row r="2169" spans="1:1" ht="12.75" customHeight="1">
      <c r="A2169" s="3"/>
    </row>
    <row r="2170" spans="1:1" ht="12.75" customHeight="1">
      <c r="A2170" s="3"/>
    </row>
    <row r="2171" spans="1:1" ht="12.75" customHeight="1">
      <c r="A2171" s="3"/>
    </row>
    <row r="2172" spans="1:1" ht="12.75" customHeight="1">
      <c r="A2172" s="3"/>
    </row>
    <row r="2173" spans="1:1" ht="12.75" customHeight="1">
      <c r="A2173" s="3"/>
    </row>
    <row r="2174" spans="1:1" ht="12.75" customHeight="1">
      <c r="A2174" s="3"/>
    </row>
    <row r="2175" spans="1:1" ht="12.75" customHeight="1">
      <c r="A2175" s="3"/>
    </row>
    <row r="2176" spans="1:1" ht="12.75" customHeight="1">
      <c r="A2176" s="3"/>
    </row>
    <row r="2177" spans="1:1" ht="12.75" customHeight="1">
      <c r="A2177" s="3"/>
    </row>
    <row r="2178" spans="1:1" ht="12.75" customHeight="1">
      <c r="A2178" s="3"/>
    </row>
    <row r="2179" spans="1:1" ht="12.75" customHeight="1">
      <c r="A2179" s="3"/>
    </row>
    <row r="2180" spans="1:1" ht="12.75" customHeight="1">
      <c r="A2180" s="3"/>
    </row>
    <row r="2181" spans="1:1" ht="12.75" customHeight="1">
      <c r="A2181" s="3"/>
    </row>
    <row r="2182" spans="1:1" ht="12.75" customHeight="1">
      <c r="A2182" s="3"/>
    </row>
    <row r="2183" spans="1:1" ht="12.75" customHeight="1">
      <c r="A2183" s="3"/>
    </row>
    <row r="2184" spans="1:1" ht="12.75" customHeight="1">
      <c r="A2184" s="3"/>
    </row>
    <row r="2185" spans="1:1" ht="12.75" customHeight="1">
      <c r="A2185" s="3"/>
    </row>
    <row r="2186" spans="1:1" ht="12.75" customHeight="1">
      <c r="A2186" s="3"/>
    </row>
    <row r="2187" spans="1:1" ht="12.75" customHeight="1">
      <c r="A2187" s="3"/>
    </row>
    <row r="2188" spans="1:1" ht="12.75" customHeight="1">
      <c r="A2188" s="3"/>
    </row>
    <row r="2189" spans="1:1" ht="12.75" customHeight="1">
      <c r="A2189" s="3"/>
    </row>
    <row r="2190" spans="1:1" ht="12.75" customHeight="1">
      <c r="A2190" s="3"/>
    </row>
    <row r="2191" spans="1:1" ht="12.75" customHeight="1">
      <c r="A2191" s="3"/>
    </row>
    <row r="2192" spans="1:1" ht="12.75" customHeight="1">
      <c r="A2192" s="3"/>
    </row>
    <row r="2193" spans="1:1" ht="12.75" customHeight="1">
      <c r="A2193" s="3"/>
    </row>
    <row r="2194" spans="1:1" ht="12.75" customHeight="1">
      <c r="A2194" s="3"/>
    </row>
    <row r="2195" spans="1:1" ht="12.75" customHeight="1">
      <c r="A2195" s="3"/>
    </row>
    <row r="2196" spans="1:1" ht="12.75" customHeight="1">
      <c r="A2196" s="3"/>
    </row>
    <row r="2197" spans="1:1" ht="12.75" customHeight="1">
      <c r="A2197" s="3"/>
    </row>
    <row r="2198" spans="1:1" ht="12.75" customHeight="1">
      <c r="A2198" s="3"/>
    </row>
    <row r="2199" spans="1:1" ht="12.75" customHeight="1">
      <c r="A2199" s="3"/>
    </row>
    <row r="2200" spans="1:1" ht="12.75" customHeight="1">
      <c r="A2200" s="3"/>
    </row>
    <row r="2201" spans="1:1" ht="12.75" customHeight="1">
      <c r="A2201" s="3"/>
    </row>
    <row r="2202" spans="1:1" ht="12.75" customHeight="1">
      <c r="A2202" s="3"/>
    </row>
    <row r="2203" spans="1:1" ht="12.75" customHeight="1">
      <c r="A2203" s="3"/>
    </row>
    <row r="2204" spans="1:1" ht="12.75" customHeight="1">
      <c r="A2204" s="3"/>
    </row>
    <row r="2205" spans="1:1" ht="12.75" customHeight="1">
      <c r="A2205" s="3"/>
    </row>
    <row r="2206" spans="1:1" ht="12.75" customHeight="1">
      <c r="A2206" s="3"/>
    </row>
    <row r="2207" spans="1:1" ht="12.75" customHeight="1">
      <c r="A2207" s="3"/>
    </row>
    <row r="2208" spans="1:1" ht="12.75" customHeight="1">
      <c r="A2208" s="3"/>
    </row>
    <row r="2209" spans="1:1" ht="12.75" customHeight="1">
      <c r="A2209" s="3"/>
    </row>
    <row r="2210" spans="1:1" ht="12.75" customHeight="1">
      <c r="A2210" s="3"/>
    </row>
    <row r="2211" spans="1:1" ht="12.75" customHeight="1">
      <c r="A2211" s="3"/>
    </row>
    <row r="2212" spans="1:1" ht="12.75" customHeight="1">
      <c r="A2212" s="3"/>
    </row>
    <row r="2213" spans="1:1" ht="12.75" customHeight="1">
      <c r="A2213" s="3"/>
    </row>
    <row r="2214" spans="1:1" ht="12.75" customHeight="1">
      <c r="A2214" s="3"/>
    </row>
    <row r="2215" spans="1:1" ht="12.75" customHeight="1">
      <c r="A2215" s="3"/>
    </row>
    <row r="2216" spans="1:1" ht="12.75" customHeight="1">
      <c r="A2216" s="3"/>
    </row>
    <row r="2217" spans="1:1" ht="12.75" customHeight="1">
      <c r="A2217" s="3"/>
    </row>
    <row r="2218" spans="1:1" ht="12.75" customHeight="1">
      <c r="A2218" s="3"/>
    </row>
    <row r="2219" spans="1:1" ht="12.75" customHeight="1">
      <c r="A2219" s="3"/>
    </row>
    <row r="2220" spans="1:1" ht="12.75" customHeight="1">
      <c r="A2220" s="3"/>
    </row>
    <row r="2221" spans="1:1" ht="12.75" customHeight="1">
      <c r="A2221" s="3"/>
    </row>
    <row r="2222" spans="1:1" ht="12.75" customHeight="1">
      <c r="A2222" s="3"/>
    </row>
    <row r="2223" spans="1:1" ht="12.75" customHeight="1">
      <c r="A2223" s="3"/>
    </row>
    <row r="2224" spans="1:1" ht="12.75" customHeight="1">
      <c r="A2224" s="3"/>
    </row>
    <row r="2225" spans="1:1" ht="12.75" customHeight="1">
      <c r="A2225" s="3"/>
    </row>
    <row r="2226" spans="1:1" ht="12.75" customHeight="1">
      <c r="A2226" s="3"/>
    </row>
    <row r="2227" spans="1:1" ht="12.75" customHeight="1">
      <c r="A2227" s="3"/>
    </row>
    <row r="2228" spans="1:1" ht="12.75" customHeight="1">
      <c r="A2228" s="3"/>
    </row>
    <row r="2229" spans="1:1" ht="12.75" customHeight="1">
      <c r="A2229" s="3"/>
    </row>
    <row r="2230" spans="1:1" ht="12.75" customHeight="1">
      <c r="A2230" s="3"/>
    </row>
    <row r="2231" spans="1:1" ht="12.75" customHeight="1">
      <c r="A2231" s="3"/>
    </row>
    <row r="2232" spans="1:1" ht="12.75" customHeight="1">
      <c r="A2232" s="3"/>
    </row>
    <row r="2233" spans="1:1" ht="12.75" customHeight="1">
      <c r="A2233" s="3"/>
    </row>
    <row r="2234" spans="1:1" ht="12.75" customHeight="1">
      <c r="A2234" s="3"/>
    </row>
    <row r="2235" spans="1:1" ht="12.75" customHeight="1">
      <c r="A2235" s="3"/>
    </row>
    <row r="2236" spans="1:1" ht="12.75" customHeight="1">
      <c r="A2236" s="3"/>
    </row>
    <row r="2237" spans="1:1" ht="12.75" customHeight="1">
      <c r="A2237" s="3"/>
    </row>
    <row r="2238" spans="1:1" ht="12.75" customHeight="1">
      <c r="A2238" s="3"/>
    </row>
    <row r="2239" spans="1:1" ht="12.75" customHeight="1">
      <c r="A2239" s="3"/>
    </row>
    <row r="2240" spans="1:1" ht="12.75" customHeight="1">
      <c r="A2240" s="3"/>
    </row>
    <row r="2241" spans="1:1" ht="12.75" customHeight="1">
      <c r="A2241" s="3"/>
    </row>
    <row r="2242" spans="1:1" ht="12.75" customHeight="1">
      <c r="A2242" s="3"/>
    </row>
    <row r="2243" spans="1:1" ht="12.75" customHeight="1">
      <c r="A2243" s="3"/>
    </row>
    <row r="2244" spans="1:1" ht="12.75" customHeight="1">
      <c r="A2244" s="3"/>
    </row>
    <row r="2245" spans="1:1" ht="12.75" customHeight="1">
      <c r="A2245" s="3"/>
    </row>
    <row r="2246" spans="1:1" ht="12.75" customHeight="1">
      <c r="A2246" s="3"/>
    </row>
    <row r="2247" spans="1:1" ht="12.75" customHeight="1">
      <c r="A2247" s="3"/>
    </row>
    <row r="2248" spans="1:1" ht="12.75" customHeight="1">
      <c r="A2248" s="3"/>
    </row>
    <row r="2249" spans="1:1" ht="12.75" customHeight="1">
      <c r="A2249" s="3"/>
    </row>
    <row r="2250" spans="1:1" ht="12.75" customHeight="1">
      <c r="A2250" s="3"/>
    </row>
    <row r="2251" spans="1:1" ht="12.75" customHeight="1">
      <c r="A2251" s="3"/>
    </row>
    <row r="2252" spans="1:1" ht="12.75" customHeight="1">
      <c r="A2252" s="3"/>
    </row>
    <row r="2253" spans="1:1" ht="12.75" customHeight="1">
      <c r="A2253" s="3"/>
    </row>
    <row r="2254" spans="1:1" ht="12.75" customHeight="1">
      <c r="A2254" s="3"/>
    </row>
    <row r="2255" spans="1:1" ht="12.75" customHeight="1">
      <c r="A2255" s="3"/>
    </row>
    <row r="2256" spans="1:1" ht="12.75" customHeight="1">
      <c r="A2256" s="3"/>
    </row>
    <row r="2257" spans="1:1" ht="12.75" customHeight="1">
      <c r="A2257" s="3"/>
    </row>
    <row r="2258" spans="1:1" ht="12.75" customHeight="1">
      <c r="A2258" s="3"/>
    </row>
    <row r="2259" spans="1:1" ht="12.75" customHeight="1">
      <c r="A2259" s="3"/>
    </row>
    <row r="2260" spans="1:1" ht="12.75" customHeight="1">
      <c r="A2260" s="3"/>
    </row>
    <row r="2261" spans="1:1" ht="12.75" customHeight="1">
      <c r="A2261" s="3"/>
    </row>
    <row r="2262" spans="1:1" ht="12.75" customHeight="1">
      <c r="A2262" s="3"/>
    </row>
    <row r="2263" spans="1:1" ht="12.75" customHeight="1">
      <c r="A2263" s="3"/>
    </row>
    <row r="2264" spans="1:1" ht="12.75" customHeight="1">
      <c r="A2264" s="3"/>
    </row>
    <row r="2265" spans="1:1" ht="12.75" customHeight="1">
      <c r="A2265" s="3"/>
    </row>
    <row r="2266" spans="1:1" ht="12.75" customHeight="1">
      <c r="A2266" s="3"/>
    </row>
    <row r="2267" spans="1:1" ht="12.75" customHeight="1">
      <c r="A2267" s="3"/>
    </row>
    <row r="2268" spans="1:1" ht="12.75" customHeight="1">
      <c r="A2268" s="3"/>
    </row>
    <row r="2269" spans="1:1" ht="12.75" customHeight="1">
      <c r="A2269" s="3"/>
    </row>
    <row r="2270" spans="1:1" ht="12.75" customHeight="1">
      <c r="A2270" s="3"/>
    </row>
    <row r="2271" spans="1:1" ht="12.75" customHeight="1">
      <c r="A2271" s="3"/>
    </row>
    <row r="2272" spans="1:1" ht="12.75" customHeight="1">
      <c r="A2272" s="3"/>
    </row>
    <row r="2273" spans="1:1" ht="12.75" customHeight="1">
      <c r="A2273" s="3"/>
    </row>
    <row r="2274" spans="1:1" ht="12.75" customHeight="1">
      <c r="A2274" s="3"/>
    </row>
    <row r="2275" spans="1:1" ht="12.75" customHeight="1">
      <c r="A2275" s="3"/>
    </row>
    <row r="2276" spans="1:1" ht="12.75" customHeight="1">
      <c r="A2276" s="3"/>
    </row>
    <row r="2277" spans="1:1" ht="12.75" customHeight="1">
      <c r="A2277" s="3"/>
    </row>
    <row r="2278" spans="1:1" ht="12.75" customHeight="1">
      <c r="A2278" s="3"/>
    </row>
    <row r="2279" spans="1:1" ht="12.75" customHeight="1">
      <c r="A2279" s="3"/>
    </row>
    <row r="2280" spans="1:1" ht="12.75" customHeight="1">
      <c r="A2280" s="3"/>
    </row>
    <row r="2281" spans="1:1" ht="12.75" customHeight="1">
      <c r="A2281" s="3"/>
    </row>
    <row r="2282" spans="1:1" ht="12.75" customHeight="1">
      <c r="A2282" s="3"/>
    </row>
    <row r="2283" spans="1:1" ht="12.75" customHeight="1">
      <c r="A2283" s="3"/>
    </row>
    <row r="2284" spans="1:1" ht="12.75" customHeight="1">
      <c r="A2284" s="3"/>
    </row>
    <row r="2285" spans="1:1" ht="12.75" customHeight="1">
      <c r="A2285" s="3"/>
    </row>
    <row r="2286" spans="1:1" ht="12.75" customHeight="1">
      <c r="A2286" s="3"/>
    </row>
    <row r="2287" spans="1:1" ht="12.75" customHeight="1">
      <c r="A2287" s="3"/>
    </row>
    <row r="2288" spans="1:1" ht="12.75" customHeight="1">
      <c r="A2288" s="3"/>
    </row>
    <row r="2289" spans="1:1" ht="12.75" customHeight="1">
      <c r="A2289" s="3"/>
    </row>
    <row r="2290" spans="1:1" ht="12.75" customHeight="1">
      <c r="A2290" s="3"/>
    </row>
    <row r="2291" spans="1:1" ht="12.75" customHeight="1">
      <c r="A2291" s="3"/>
    </row>
    <row r="2292" spans="1:1" ht="12.75" customHeight="1">
      <c r="A2292" s="3"/>
    </row>
    <row r="2293" spans="1:1" ht="12.75" customHeight="1">
      <c r="A2293" s="3"/>
    </row>
    <row r="2294" spans="1:1" ht="12.75" customHeight="1">
      <c r="A2294" s="3"/>
    </row>
    <row r="2295" spans="1:1" ht="12.75" customHeight="1">
      <c r="A2295" s="3"/>
    </row>
    <row r="2296" spans="1:1" ht="12.75" customHeight="1">
      <c r="A2296" s="3"/>
    </row>
    <row r="2297" spans="1:1" ht="12.75" customHeight="1">
      <c r="A2297" s="3"/>
    </row>
    <row r="2298" spans="1:1" ht="12.75" customHeight="1">
      <c r="A2298" s="3"/>
    </row>
    <row r="2299" spans="1:1" ht="12.75" customHeight="1">
      <c r="A2299" s="3"/>
    </row>
    <row r="2300" spans="1:1" ht="12.75" customHeight="1">
      <c r="A2300" s="3"/>
    </row>
    <row r="2301" spans="1:1" ht="12.75" customHeight="1">
      <c r="A2301" s="3"/>
    </row>
    <row r="2302" spans="1:1" ht="12.75" customHeight="1">
      <c r="A2302" s="3"/>
    </row>
    <row r="2303" spans="1:1" ht="12.75" customHeight="1">
      <c r="A2303" s="3"/>
    </row>
    <row r="2304" spans="1:1" ht="12.75" customHeight="1">
      <c r="A2304" s="3"/>
    </row>
    <row r="2305" spans="1:1" ht="12.75" customHeight="1">
      <c r="A2305" s="3"/>
    </row>
    <row r="2306" spans="1:1" ht="12.75" customHeight="1">
      <c r="A2306" s="3"/>
    </row>
    <row r="2307" spans="1:1" ht="12.75" customHeight="1">
      <c r="A2307" s="3"/>
    </row>
    <row r="2308" spans="1:1" ht="12.75" customHeight="1">
      <c r="A2308" s="3"/>
    </row>
    <row r="2309" spans="1:1" ht="12.75" customHeight="1">
      <c r="A2309" s="3"/>
    </row>
    <row r="2310" spans="1:1" ht="12.75" customHeight="1">
      <c r="A2310" s="3"/>
    </row>
    <row r="2311" spans="1:1" ht="12.75" customHeight="1">
      <c r="A2311" s="3"/>
    </row>
    <row r="2312" spans="1:1" ht="12.75" customHeight="1">
      <c r="A2312" s="3"/>
    </row>
    <row r="2313" spans="1:1" ht="12.75" customHeight="1">
      <c r="A2313" s="3"/>
    </row>
    <row r="2314" spans="1:1" ht="12.75" customHeight="1">
      <c r="A2314" s="3"/>
    </row>
    <row r="2315" spans="1:1" ht="12.75" customHeight="1">
      <c r="A2315" s="3"/>
    </row>
    <row r="2316" spans="1:1" ht="12.75" customHeight="1">
      <c r="A2316" s="3"/>
    </row>
    <row r="2317" spans="1:1" ht="12.75" customHeight="1">
      <c r="A2317" s="3"/>
    </row>
    <row r="2318" spans="1:1" ht="12.75" customHeight="1">
      <c r="A2318" s="3"/>
    </row>
    <row r="2319" spans="1:1" ht="12.75" customHeight="1">
      <c r="A2319" s="3"/>
    </row>
    <row r="2320" spans="1:1" ht="12.75" customHeight="1">
      <c r="A2320" s="3"/>
    </row>
    <row r="2321" spans="1:1" ht="12.75" customHeight="1">
      <c r="A2321" s="3"/>
    </row>
    <row r="2322" spans="1:1" ht="12.75" customHeight="1">
      <c r="A2322" s="3"/>
    </row>
    <row r="2323" spans="1:1" ht="12.75" customHeight="1">
      <c r="A2323" s="3"/>
    </row>
    <row r="2324" spans="1:1" ht="12.75" customHeight="1">
      <c r="A2324" s="3"/>
    </row>
    <row r="2325" spans="1:1" ht="12.75" customHeight="1">
      <c r="A2325" s="3"/>
    </row>
    <row r="2326" spans="1:1" ht="12.75" customHeight="1">
      <c r="A2326" s="3"/>
    </row>
    <row r="2327" spans="1:1" ht="12.75" customHeight="1">
      <c r="A2327" s="3"/>
    </row>
    <row r="2328" spans="1:1" ht="12.75" customHeight="1">
      <c r="A2328" s="3"/>
    </row>
    <row r="2329" spans="1:1" ht="12.75" customHeight="1">
      <c r="A2329" s="3"/>
    </row>
    <row r="2330" spans="1:1" ht="12.75" customHeight="1">
      <c r="A2330" s="3"/>
    </row>
    <row r="2331" spans="1:1" ht="12.75" customHeight="1">
      <c r="A2331" s="3"/>
    </row>
    <row r="2332" spans="1:1" ht="12.75" customHeight="1">
      <c r="A2332" s="3"/>
    </row>
    <row r="2333" spans="1:1" ht="12.75" customHeight="1">
      <c r="A2333" s="3"/>
    </row>
    <row r="2334" spans="1:1" ht="12.75" customHeight="1">
      <c r="A2334" s="3"/>
    </row>
    <row r="2335" spans="1:1" ht="12.75" customHeight="1">
      <c r="A2335" s="3"/>
    </row>
    <row r="2336" spans="1:1" ht="12.75" customHeight="1">
      <c r="A2336" s="3"/>
    </row>
    <row r="2337" spans="1:1" ht="12.75" customHeight="1">
      <c r="A2337" s="3"/>
    </row>
    <row r="2338" spans="1:1" ht="12.75" customHeight="1">
      <c r="A2338" s="3"/>
    </row>
    <row r="2339" spans="1:1" ht="12.75" customHeight="1">
      <c r="A2339" s="3"/>
    </row>
    <row r="2340" spans="1:1" ht="12.75" customHeight="1">
      <c r="A2340" s="3"/>
    </row>
    <row r="2341" spans="1:1" ht="12.75" customHeight="1">
      <c r="A2341" s="3"/>
    </row>
    <row r="2342" spans="1:1" ht="12.75" customHeight="1">
      <c r="A2342" s="3"/>
    </row>
    <row r="2343" spans="1:1" ht="12.75" customHeight="1">
      <c r="A2343" s="3"/>
    </row>
    <row r="2344" spans="1:1" ht="12.75" customHeight="1">
      <c r="A2344" s="3"/>
    </row>
    <row r="2345" spans="1:1" ht="12.75" customHeight="1">
      <c r="A2345" s="3"/>
    </row>
    <row r="2346" spans="1:1" ht="12.75" customHeight="1">
      <c r="A2346" s="3"/>
    </row>
    <row r="2347" spans="1:1" ht="12.75" customHeight="1">
      <c r="A2347" s="3"/>
    </row>
    <row r="2348" spans="1:1" ht="12.75" customHeight="1">
      <c r="A2348" s="3"/>
    </row>
    <row r="2349" spans="1:1" ht="12.75" customHeight="1">
      <c r="A2349" s="3"/>
    </row>
    <row r="2350" spans="1:1" ht="12.75" customHeight="1">
      <c r="A2350" s="3"/>
    </row>
    <row r="2351" spans="1:1" ht="12.75" customHeight="1">
      <c r="A2351" s="3"/>
    </row>
    <row r="2352" spans="1:1" ht="12.75" customHeight="1">
      <c r="A2352" s="3"/>
    </row>
    <row r="2353" spans="1:1" ht="12.75" customHeight="1">
      <c r="A2353" s="3"/>
    </row>
    <row r="2354" spans="1:1" ht="12.75" customHeight="1">
      <c r="A2354" s="3"/>
    </row>
    <row r="2355" spans="1:1" ht="12.75" customHeight="1">
      <c r="A2355" s="3"/>
    </row>
    <row r="2356" spans="1:1" ht="12.75" customHeight="1">
      <c r="A2356" s="3"/>
    </row>
    <row r="2357" spans="1:1" ht="12.75" customHeight="1">
      <c r="A2357" s="3"/>
    </row>
    <row r="2358" spans="1:1" ht="12.75" customHeight="1">
      <c r="A2358" s="3"/>
    </row>
    <row r="2359" spans="1:1" ht="12.75" customHeight="1">
      <c r="A2359" s="3"/>
    </row>
    <row r="2360" spans="1:1" ht="12.75" customHeight="1">
      <c r="A2360" s="3"/>
    </row>
    <row r="2361" spans="1:1" ht="12.75" customHeight="1">
      <c r="A2361" s="3"/>
    </row>
    <row r="2362" spans="1:1" ht="12.75" customHeight="1">
      <c r="A2362" s="3"/>
    </row>
    <row r="2363" spans="1:1" ht="12.75" customHeight="1">
      <c r="A2363" s="3"/>
    </row>
    <row r="2364" spans="1:1" ht="12.75" customHeight="1">
      <c r="A2364" s="3"/>
    </row>
    <row r="2365" spans="1:1" ht="12.75" customHeight="1">
      <c r="A2365" s="3"/>
    </row>
    <row r="2366" spans="1:1" ht="12.75" customHeight="1">
      <c r="A2366" s="3"/>
    </row>
    <row r="2367" spans="1:1" ht="12.75" customHeight="1">
      <c r="A2367" s="3"/>
    </row>
    <row r="2368" spans="1:1" ht="12.75" customHeight="1">
      <c r="A2368" s="3"/>
    </row>
    <row r="2369" spans="1:1" ht="12.75" customHeight="1">
      <c r="A2369" s="3"/>
    </row>
    <row r="2370" spans="1:1" ht="12.75" customHeight="1">
      <c r="A2370" s="3"/>
    </row>
    <row r="2371" spans="1:1" ht="12.75" customHeight="1">
      <c r="A2371" s="3"/>
    </row>
    <row r="2372" spans="1:1" ht="12.75" customHeight="1">
      <c r="A2372" s="3"/>
    </row>
    <row r="2373" spans="1:1" ht="12.75" customHeight="1">
      <c r="A2373" s="3"/>
    </row>
    <row r="2374" spans="1:1" ht="12.75" customHeight="1">
      <c r="A2374" s="3"/>
    </row>
    <row r="2375" spans="1:1" ht="12.75" customHeight="1">
      <c r="A2375" s="3"/>
    </row>
    <row r="2376" spans="1:1" ht="12.75" customHeight="1">
      <c r="A2376" s="3"/>
    </row>
    <row r="2377" spans="1:1" ht="12.75" customHeight="1">
      <c r="A2377" s="3"/>
    </row>
    <row r="2378" spans="1:1" ht="12.75" customHeight="1">
      <c r="A2378" s="3"/>
    </row>
    <row r="2379" spans="1:1" ht="12.75" customHeight="1">
      <c r="A2379" s="3"/>
    </row>
    <row r="2380" spans="1:1" ht="12.75" customHeight="1">
      <c r="A2380" s="3"/>
    </row>
    <row r="2381" spans="1:1" ht="12.75" customHeight="1">
      <c r="A2381" s="3"/>
    </row>
    <row r="2382" spans="1:1" ht="12.75" customHeight="1">
      <c r="A2382" s="3"/>
    </row>
    <row r="2383" spans="1:1" ht="12.75" customHeight="1">
      <c r="A2383" s="3"/>
    </row>
    <row r="2384" spans="1:1" ht="12.75" customHeight="1">
      <c r="A2384" s="3"/>
    </row>
    <row r="2385" spans="1:1" ht="12.75" customHeight="1">
      <c r="A2385" s="3"/>
    </row>
    <row r="2386" spans="1:1" ht="12.75" customHeight="1">
      <c r="A2386" s="3"/>
    </row>
    <row r="2387" spans="1:1" ht="12.75" customHeight="1">
      <c r="A2387" s="3"/>
    </row>
    <row r="2388" spans="1:1" ht="12.75" customHeight="1">
      <c r="A2388" s="3"/>
    </row>
    <row r="2389" spans="1:1" ht="12.75" customHeight="1">
      <c r="A2389" s="3"/>
    </row>
    <row r="2390" spans="1:1" ht="12.75" customHeight="1">
      <c r="A2390" s="3"/>
    </row>
    <row r="2391" spans="1:1" ht="12.75" customHeight="1">
      <c r="A2391" s="3"/>
    </row>
    <row r="2392" spans="1:1" ht="12.75" customHeight="1">
      <c r="A2392" s="3"/>
    </row>
    <row r="2393" spans="1:1" ht="12.75" customHeight="1">
      <c r="A2393" s="3"/>
    </row>
    <row r="2394" spans="1:1" ht="12.75" customHeight="1">
      <c r="A2394" s="3"/>
    </row>
    <row r="2395" spans="1:1" ht="12.75" customHeight="1">
      <c r="A2395" s="3"/>
    </row>
    <row r="2396" spans="1:1" ht="12.75" customHeight="1">
      <c r="A2396" s="3"/>
    </row>
    <row r="2397" spans="1:1" ht="12.75" customHeight="1">
      <c r="A2397" s="3"/>
    </row>
    <row r="2398" spans="1:1" ht="12.75" customHeight="1">
      <c r="A2398" s="3"/>
    </row>
    <row r="2399" spans="1:1" ht="12.75" customHeight="1">
      <c r="A2399" s="3"/>
    </row>
    <row r="2400" spans="1:1" ht="12.75" customHeight="1">
      <c r="A2400" s="3"/>
    </row>
    <row r="2401" spans="1:1" ht="12.75" customHeight="1">
      <c r="A2401" s="3"/>
    </row>
    <row r="2402" spans="1:1" ht="12.75" customHeight="1">
      <c r="A2402" s="3"/>
    </row>
    <row r="2403" spans="1:1" ht="12.75" customHeight="1">
      <c r="A2403" s="3"/>
    </row>
    <row r="2404" spans="1:1" ht="12.75" customHeight="1">
      <c r="A2404" s="3"/>
    </row>
    <row r="2405" spans="1:1" ht="12.75" customHeight="1">
      <c r="A2405" s="3"/>
    </row>
    <row r="2406" spans="1:1" ht="12.75" customHeight="1">
      <c r="A2406" s="3"/>
    </row>
    <row r="2407" spans="1:1" ht="12.75" customHeight="1">
      <c r="A2407" s="3"/>
    </row>
    <row r="2408" spans="1:1" ht="12.75" customHeight="1">
      <c r="A2408" s="3"/>
    </row>
    <row r="2409" spans="1:1" ht="12.75" customHeight="1">
      <c r="A2409" s="3"/>
    </row>
    <row r="2410" spans="1:1" ht="12.75" customHeight="1">
      <c r="A2410" s="3"/>
    </row>
    <row r="2411" spans="1:1" ht="12.75" customHeight="1">
      <c r="A2411" s="3"/>
    </row>
    <row r="2412" spans="1:1" ht="12.75" customHeight="1">
      <c r="A2412" s="3"/>
    </row>
    <row r="2413" spans="1:1" ht="12.75" customHeight="1">
      <c r="A2413" s="3"/>
    </row>
    <row r="2414" spans="1:1" ht="12.75" customHeight="1">
      <c r="A2414" s="3"/>
    </row>
    <row r="2415" spans="1:1" ht="12.75" customHeight="1">
      <c r="A2415" s="3"/>
    </row>
    <row r="2416" spans="1:1" ht="12.75" customHeight="1">
      <c r="A2416" s="3"/>
    </row>
    <row r="2417" spans="1:1" ht="12.75" customHeight="1">
      <c r="A2417" s="3"/>
    </row>
    <row r="2418" spans="1:1" ht="12.75" customHeight="1">
      <c r="A2418" s="3"/>
    </row>
    <row r="2419" spans="1:1" ht="12.75" customHeight="1">
      <c r="A2419" s="3"/>
    </row>
    <row r="2420" spans="1:1" ht="12.75" customHeight="1">
      <c r="A2420" s="3"/>
    </row>
    <row r="2421" spans="1:1" ht="12.75" customHeight="1">
      <c r="A2421" s="3"/>
    </row>
    <row r="2422" spans="1:1" ht="12.75" customHeight="1">
      <c r="A2422" s="3"/>
    </row>
    <row r="2423" spans="1:1" ht="12.75" customHeight="1">
      <c r="A2423" s="3"/>
    </row>
    <row r="2424" spans="1:1" ht="12.75" customHeight="1">
      <c r="A2424" s="3"/>
    </row>
    <row r="2425" spans="1:1" ht="12.75" customHeight="1">
      <c r="A2425" s="3"/>
    </row>
    <row r="2426" spans="1:1" ht="12.75" customHeight="1">
      <c r="A2426" s="3"/>
    </row>
    <row r="2427" spans="1:1" ht="12.75" customHeight="1">
      <c r="A2427" s="3"/>
    </row>
    <row r="2428" spans="1:1" ht="12.75" customHeight="1">
      <c r="A2428" s="3"/>
    </row>
    <row r="2429" spans="1:1" ht="12.75" customHeight="1">
      <c r="A2429" s="3"/>
    </row>
    <row r="2430" spans="1:1" ht="12.75" customHeight="1">
      <c r="A2430" s="3"/>
    </row>
    <row r="2431" spans="1:1" ht="12.75" customHeight="1">
      <c r="A2431" s="3"/>
    </row>
    <row r="2432" spans="1:1" ht="12.75" customHeight="1">
      <c r="A2432" s="3"/>
    </row>
    <row r="2433" spans="1:1" ht="12.75" customHeight="1">
      <c r="A2433" s="3"/>
    </row>
    <row r="2434" spans="1:1" ht="12.75" customHeight="1">
      <c r="A2434" s="3"/>
    </row>
    <row r="2435" spans="1:1" ht="12.75" customHeight="1">
      <c r="A2435" s="3"/>
    </row>
    <row r="2436" spans="1:1" ht="12.75" customHeight="1">
      <c r="A2436" s="3"/>
    </row>
    <row r="2437" spans="1:1" ht="12.75" customHeight="1">
      <c r="A2437" s="3"/>
    </row>
    <row r="2438" spans="1:1" ht="12.75" customHeight="1">
      <c r="A2438" s="3"/>
    </row>
    <row r="2439" spans="1:1" ht="12.75" customHeight="1">
      <c r="A2439" s="3"/>
    </row>
    <row r="2440" spans="1:1" ht="12.75" customHeight="1">
      <c r="A2440" s="3"/>
    </row>
    <row r="2441" spans="1:1" ht="12.75" customHeight="1">
      <c r="A2441" s="3"/>
    </row>
    <row r="2442" spans="1:1" ht="12.75" customHeight="1">
      <c r="A2442" s="3"/>
    </row>
    <row r="2443" spans="1:1" ht="12.75" customHeight="1">
      <c r="A2443" s="3"/>
    </row>
    <row r="2444" spans="1:1" ht="12.75" customHeight="1">
      <c r="A2444" s="3"/>
    </row>
    <row r="2445" spans="1:1" ht="12.75" customHeight="1">
      <c r="A2445" s="3"/>
    </row>
    <row r="2446" spans="1:1" ht="12.75" customHeight="1">
      <c r="A2446" s="3"/>
    </row>
    <row r="2447" spans="1:1" ht="12.75" customHeight="1">
      <c r="A2447" s="3"/>
    </row>
    <row r="2448" spans="1:1" ht="12.75" customHeight="1">
      <c r="A2448" s="3"/>
    </row>
    <row r="2449" spans="1:1" ht="12.75" customHeight="1">
      <c r="A2449" s="3"/>
    </row>
    <row r="2450" spans="1:1" ht="12.75" customHeight="1">
      <c r="A2450" s="3"/>
    </row>
    <row r="2451" spans="1:1" ht="12.75" customHeight="1">
      <c r="A2451" s="3"/>
    </row>
    <row r="2452" spans="1:1" ht="12.75" customHeight="1">
      <c r="A2452" s="3"/>
    </row>
    <row r="2453" spans="1:1" ht="12.75" customHeight="1">
      <c r="A2453" s="3"/>
    </row>
    <row r="2454" spans="1:1" ht="12.75" customHeight="1">
      <c r="A2454" s="3"/>
    </row>
    <row r="2455" spans="1:1" ht="12.75" customHeight="1">
      <c r="A2455" s="3"/>
    </row>
    <row r="2456" spans="1:1" ht="12.75" customHeight="1">
      <c r="A2456" s="3"/>
    </row>
    <row r="2457" spans="1:1" ht="12.75" customHeight="1">
      <c r="A2457" s="3"/>
    </row>
    <row r="2458" spans="1:1" ht="12.75" customHeight="1">
      <c r="A2458" s="3"/>
    </row>
    <row r="2459" spans="1:1" ht="12.75" customHeight="1">
      <c r="A2459" s="3"/>
    </row>
    <row r="2460" spans="1:1" ht="12.75" customHeight="1">
      <c r="A2460" s="3"/>
    </row>
    <row r="2461" spans="1:1" ht="12.75" customHeight="1">
      <c r="A2461" s="3"/>
    </row>
    <row r="2462" spans="1:1" ht="12.75" customHeight="1">
      <c r="A2462" s="3"/>
    </row>
    <row r="2463" spans="1:1" ht="12.75" customHeight="1">
      <c r="A2463" s="3"/>
    </row>
    <row r="2464" spans="1:1" ht="12.75" customHeight="1">
      <c r="A2464" s="3"/>
    </row>
    <row r="2465" spans="1:1" ht="12.75" customHeight="1">
      <c r="A2465" s="3"/>
    </row>
    <row r="2466" spans="1:1" ht="12.75" customHeight="1">
      <c r="A2466" s="3"/>
    </row>
    <row r="2467" spans="1:1" ht="12.75" customHeight="1">
      <c r="A2467" s="3"/>
    </row>
    <row r="2468" spans="1:1" ht="12.75" customHeight="1">
      <c r="A2468" s="3"/>
    </row>
    <row r="2469" spans="1:1" ht="12.75" customHeight="1">
      <c r="A2469" s="3"/>
    </row>
    <row r="2470" spans="1:1" ht="12.75" customHeight="1">
      <c r="A2470" s="3"/>
    </row>
    <row r="2471" spans="1:1" ht="12.75" customHeight="1">
      <c r="A2471" s="3"/>
    </row>
    <row r="2472" spans="1:1" ht="12.75" customHeight="1">
      <c r="A2472" s="3"/>
    </row>
    <row r="2473" spans="1:1" ht="12.75" customHeight="1">
      <c r="A2473" s="3"/>
    </row>
    <row r="2474" spans="1:1" ht="12.75" customHeight="1">
      <c r="A2474" s="3"/>
    </row>
    <row r="2475" spans="1:1" ht="12.75" customHeight="1">
      <c r="A2475" s="3"/>
    </row>
    <row r="2476" spans="1:1" ht="12.75" customHeight="1">
      <c r="A2476" s="3"/>
    </row>
    <row r="2477" spans="1:1" ht="12.75" customHeight="1">
      <c r="A2477" s="3"/>
    </row>
    <row r="2478" spans="1:1" ht="12.75" customHeight="1">
      <c r="A2478" s="3"/>
    </row>
    <row r="2479" spans="1:1" ht="12.75" customHeight="1">
      <c r="A2479" s="3"/>
    </row>
    <row r="2480" spans="1:1" ht="14.45" customHeight="1">
      <c r="A2480" s="3"/>
    </row>
    <row r="2481" spans="1:1">
      <c r="A2481" s="3"/>
    </row>
    <row r="2482" spans="1:1">
      <c r="A2482" s="3"/>
    </row>
    <row r="2483" spans="1:1">
      <c r="A2483" s="3"/>
    </row>
    <row r="2484" spans="1:1">
      <c r="A2484" s="3"/>
    </row>
    <row r="2485" spans="1:1">
      <c r="A2485" s="3"/>
    </row>
    <row r="2486" spans="1:1">
      <c r="A2486" s="3"/>
    </row>
    <row r="2487" spans="1:1">
      <c r="A2487" s="3"/>
    </row>
    <row r="2488" spans="1:1">
      <c r="A2488" s="3"/>
    </row>
    <row r="2489" spans="1:1">
      <c r="A2489" s="3"/>
    </row>
    <row r="2490" spans="1:1">
      <c r="A2490" s="3"/>
    </row>
    <row r="2491" spans="1:1">
      <c r="A2491" s="3"/>
    </row>
    <row r="2492" spans="1:1">
      <c r="A2492" s="3"/>
    </row>
    <row r="2493" spans="1:1">
      <c r="A2493" s="3"/>
    </row>
    <row r="2494" spans="1:1">
      <c r="A2494" s="3"/>
    </row>
    <row r="2495" spans="1:1">
      <c r="A2495" s="3"/>
    </row>
    <row r="2496" spans="1:1">
      <c r="A2496" s="3"/>
    </row>
    <row r="2497" spans="1:1">
      <c r="A2497" s="3"/>
    </row>
    <row r="2498" spans="1:1">
      <c r="A2498" s="3"/>
    </row>
    <row r="2499" spans="1:1">
      <c r="A2499" s="3"/>
    </row>
    <row r="2500" spans="1:1">
      <c r="A2500" s="3"/>
    </row>
    <row r="2501" spans="1:1">
      <c r="A2501" s="3"/>
    </row>
    <row r="2502" spans="1:1">
      <c r="A2502" s="3"/>
    </row>
    <row r="2503" spans="1:1">
      <c r="A2503" s="3"/>
    </row>
    <row r="2504" spans="1:1">
      <c r="A2504" s="3"/>
    </row>
    <row r="2505" spans="1:1">
      <c r="A2505" s="3"/>
    </row>
    <row r="2506" spans="1:1">
      <c r="A2506" s="3"/>
    </row>
    <row r="2507" spans="1:1">
      <c r="A2507" s="3"/>
    </row>
    <row r="2508" spans="1:1">
      <c r="A2508" s="3"/>
    </row>
    <row r="2509" spans="1:1">
      <c r="A2509" s="3"/>
    </row>
    <row r="2510" spans="1:1">
      <c r="A2510" s="3"/>
    </row>
    <row r="2511" spans="1:1">
      <c r="A2511" s="3"/>
    </row>
    <row r="2512" spans="1:1">
      <c r="A2512" s="3"/>
    </row>
    <row r="2513" spans="1:1">
      <c r="A2513" s="3"/>
    </row>
    <row r="2514" spans="1:1">
      <c r="A2514" s="3"/>
    </row>
    <row r="2515" spans="1:1">
      <c r="A2515" s="3"/>
    </row>
    <row r="2516" spans="1:1">
      <c r="A2516" s="3"/>
    </row>
    <row r="2517" spans="1:1">
      <c r="A2517" s="3"/>
    </row>
    <row r="2518" spans="1:1">
      <c r="A2518" s="3"/>
    </row>
    <row r="2519" spans="1:1">
      <c r="A2519" s="3"/>
    </row>
    <row r="2520" spans="1:1">
      <c r="A2520" s="3"/>
    </row>
    <row r="2521" spans="1:1">
      <c r="A2521" s="3"/>
    </row>
    <row r="2522" spans="1:1">
      <c r="A2522" s="3"/>
    </row>
    <row r="2523" spans="1:1">
      <c r="A2523" s="3"/>
    </row>
    <row r="2524" spans="1:1">
      <c r="A2524" s="3"/>
    </row>
    <row r="2525" spans="1:1">
      <c r="A2525" s="3"/>
    </row>
    <row r="2526" spans="1:1">
      <c r="A2526" s="3"/>
    </row>
    <row r="2527" spans="1:1">
      <c r="A2527" s="3"/>
    </row>
    <row r="2528" spans="1:1">
      <c r="A2528" s="3"/>
    </row>
    <row r="2529" spans="1:1">
      <c r="A2529" s="3"/>
    </row>
    <row r="2530" spans="1:1">
      <c r="A2530" s="3"/>
    </row>
    <row r="2531" spans="1:1">
      <c r="A2531" s="3"/>
    </row>
    <row r="2532" spans="1:1">
      <c r="A2532" s="3"/>
    </row>
    <row r="2533" spans="1:1">
      <c r="A2533" s="3"/>
    </row>
    <row r="2534" spans="1:1">
      <c r="A2534" s="3"/>
    </row>
    <row r="2535" spans="1:1">
      <c r="A2535" s="3"/>
    </row>
    <row r="2536" spans="1:1">
      <c r="A2536" s="3"/>
    </row>
    <row r="2537" spans="1:1">
      <c r="A2537" s="3"/>
    </row>
    <row r="2538" spans="1:1">
      <c r="A2538" s="3"/>
    </row>
    <row r="2539" spans="1:1">
      <c r="A2539" s="3"/>
    </row>
    <row r="2540" spans="1:1">
      <c r="A2540" s="3"/>
    </row>
    <row r="2541" spans="1:1">
      <c r="A2541" s="3"/>
    </row>
    <row r="2542" spans="1:1">
      <c r="A2542" s="3"/>
    </row>
    <row r="2543" spans="1:1">
      <c r="A2543" s="3"/>
    </row>
    <row r="2544" spans="1:1">
      <c r="A2544" s="3"/>
    </row>
    <row r="2545" spans="1:7">
      <c r="A2545" s="3"/>
    </row>
    <row r="2546" spans="1:7">
      <c r="A2546" s="3"/>
    </row>
    <row r="2547" spans="1:7">
      <c r="A2547" s="3"/>
    </row>
    <row r="2548" spans="1:7">
      <c r="A2548" s="3"/>
    </row>
    <row r="2549" spans="1:7" ht="19.5" thickBot="1">
      <c r="A2549" s="4"/>
      <c r="B2549" s="24"/>
      <c r="C2549" s="5"/>
      <c r="D2549" s="21"/>
      <c r="E2549" s="5"/>
      <c r="F2549" s="49"/>
      <c r="G2549" s="38"/>
    </row>
  </sheetData>
  <mergeCells count="41">
    <mergeCell ref="B135:E135"/>
    <mergeCell ref="B125:G125"/>
    <mergeCell ref="B136:E136"/>
    <mergeCell ref="B108:G108"/>
    <mergeCell ref="B116:G116"/>
    <mergeCell ref="A86:G86"/>
    <mergeCell ref="B88:G88"/>
    <mergeCell ref="B96:G96"/>
    <mergeCell ref="B100:G100"/>
    <mergeCell ref="B134:E134"/>
    <mergeCell ref="B104:G104"/>
    <mergeCell ref="B92:G92"/>
    <mergeCell ref="A84:G84"/>
    <mergeCell ref="B80:G80"/>
    <mergeCell ref="B81:G81"/>
    <mergeCell ref="B70:E70"/>
    <mergeCell ref="B74:G74"/>
    <mergeCell ref="B79:G79"/>
    <mergeCell ref="B78:G78"/>
    <mergeCell ref="B77:G77"/>
    <mergeCell ref="B76:G76"/>
    <mergeCell ref="B75:G75"/>
    <mergeCell ref="A1:G1"/>
    <mergeCell ref="A3:G3"/>
    <mergeCell ref="B5:G5"/>
    <mergeCell ref="B18:G18"/>
    <mergeCell ref="B56:G56"/>
    <mergeCell ref="B26:G26"/>
    <mergeCell ref="B41:G41"/>
    <mergeCell ref="B48:G48"/>
    <mergeCell ref="B14:G14"/>
    <mergeCell ref="B34:G34"/>
    <mergeCell ref="F57:F58"/>
    <mergeCell ref="B72:E72"/>
    <mergeCell ref="B65:E65"/>
    <mergeCell ref="B71:E71"/>
    <mergeCell ref="B73:G73"/>
    <mergeCell ref="B67:E67"/>
    <mergeCell ref="B68:E68"/>
    <mergeCell ref="B69:E69"/>
    <mergeCell ref="B66:E66"/>
  </mergeCells>
  <phoneticPr fontId="4" type="noConversion"/>
  <printOptions horizontalCentered="1"/>
  <pageMargins left="0.23622047244094491" right="0.15748031496062992" top="0.78740157480314965" bottom="0.19685039370078741" header="0.39370078740157483" footer="0.39370078740157483"/>
  <pageSetup paperSize="9" scale="70" firstPageNumber="4294964756" orientation="landscape" useFirstPageNumber="1" horizontalDpi="4294967292" verticalDpi="200" r:id="rId1"/>
  <headerFooter alignWithMargins="0"/>
  <cellWatches>
    <cellWatch r="G57"/>
  </cellWatches>
</worksheet>
</file>

<file path=xl/worksheets/sheet2.xml><?xml version="1.0" encoding="utf-8"?>
<worksheet xmlns="http://schemas.openxmlformats.org/spreadsheetml/2006/main" xmlns:r="http://schemas.openxmlformats.org/officeDocument/2006/relationships">
  <sheetPr>
    <pageSetUpPr autoPageBreaks="0"/>
  </sheetPr>
  <dimension ref="A1"/>
  <sheetViews>
    <sheetView showOutlineSymbols="0" workbookViewId="0">
      <selection activeCell="F8" sqref="F8"/>
    </sheetView>
  </sheetViews>
  <sheetFormatPr defaultRowHeight="14.25"/>
  <sheetData/>
  <phoneticPr fontId="4" type="noConversion"/>
  <pageMargins left="0.47222222222222221" right="0.47222222222222221" top="0.98402777777777772" bottom="0.98402777777777772" header="0.5" footer="0.5"/>
  <pageSetup paperSize="9" firstPageNumber="9341" orientation="portrait" useFirstPageNumber="1" horizontalDpi="0" verticalDpi="0" copies="0"/>
  <headerFooter alignWithMargins="0"/>
</worksheet>
</file>

<file path=xl/worksheets/sheet3.xml><?xml version="1.0" encoding="utf-8"?>
<worksheet xmlns="http://schemas.openxmlformats.org/spreadsheetml/2006/main" xmlns:r="http://schemas.openxmlformats.org/officeDocument/2006/relationships">
  <sheetPr>
    <pageSetUpPr autoPageBreaks="0"/>
  </sheetPr>
  <dimension ref="A1"/>
  <sheetViews>
    <sheetView showOutlineSymbols="0" topLeftCell="A3" workbookViewId="0">
      <selection activeCell="A32" sqref="A32:A33"/>
    </sheetView>
  </sheetViews>
  <sheetFormatPr defaultRowHeight="14.25"/>
  <sheetData/>
  <phoneticPr fontId="4" type="noConversion"/>
  <pageMargins left="0.47222222222222221" right="0.47222222222222221" top="0.98402777777777772" bottom="0.98402777777777772" header="0.5" footer="0.5"/>
  <pageSetup paperSize="9" firstPageNumber="9341" orientation="portrait" useFirstPageNumber="1"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Sheet1</vt:lpstr>
      <vt:lpstr>Sheet2</vt:lpstr>
      <vt:lpstr>Sheet3</vt:lpstr>
      <vt:lpstr>Sheet1!Print_Area</vt:lpstr>
      <vt:lpstr>Sheet1!Print_Titles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cp:lastPrinted>2017-01-15T07:14:26Z</cp:lastPrinted>
  <dcterms:created xsi:type="dcterms:W3CDTF">2003-09-28T09:31:48Z</dcterms:created>
  <dcterms:modified xsi:type="dcterms:W3CDTF">2018-01-08T10:52:43Z</dcterms:modified>
</cp:coreProperties>
</file>