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Wasm" sheetId="1" r:id="rId1"/>
    <sheet name="Java" sheetId="2" r:id="rId2"/>
    <sheet name="Sources " sheetId="4" r:id="rId3"/>
    <sheet name="Sheet3" sheetId="3" r:id="rId4"/>
  </sheets>
  <calcPr calcId="145621" concurrentCalc="0"/>
</workbook>
</file>

<file path=xl/calcChain.xml><?xml version="1.0" encoding="utf-8"?>
<calcChain xmlns="http://schemas.openxmlformats.org/spreadsheetml/2006/main">
  <c r="G15" i="1" l="1"/>
  <c r="E15" i="1"/>
  <c r="G14" i="1"/>
  <c r="E14" i="1"/>
  <c r="G13" i="1"/>
  <c r="E13" i="1"/>
  <c r="E12" i="1"/>
  <c r="G11" i="1"/>
  <c r="E11" i="1"/>
  <c r="G10" i="1"/>
  <c r="E10" i="1"/>
  <c r="G9" i="1"/>
  <c r="E9" i="1"/>
  <c r="E8" i="1"/>
  <c r="G7" i="1"/>
  <c r="F7" i="1"/>
  <c r="E7" i="1"/>
  <c r="G6" i="1"/>
  <c r="F6" i="1"/>
  <c r="E6" i="1"/>
  <c r="G3" i="1"/>
  <c r="F3" i="1"/>
  <c r="G2" i="1"/>
  <c r="F2" i="1"/>
  <c r="G5" i="3"/>
  <c r="H5" i="3"/>
  <c r="I5" i="3"/>
  <c r="J5" i="3"/>
  <c r="K5" i="3"/>
  <c r="L5" i="3"/>
  <c r="M5" i="3"/>
  <c r="N5" i="3"/>
  <c r="O5" i="3"/>
  <c r="P5" i="3"/>
  <c r="B7" i="3"/>
  <c r="D7" i="3"/>
  <c r="G7" i="3"/>
  <c r="H7" i="3"/>
  <c r="B8" i="3"/>
  <c r="D8" i="3"/>
  <c r="G8" i="3"/>
  <c r="H8" i="3"/>
  <c r="J8" i="3"/>
  <c r="K8" i="3"/>
  <c r="L8" i="3"/>
  <c r="N8" i="3"/>
  <c r="O8" i="3"/>
  <c r="P8" i="3"/>
  <c r="D8" i="2"/>
  <c r="C8" i="2"/>
  <c r="B8" i="2"/>
  <c r="D7" i="2"/>
  <c r="C7" i="2"/>
  <c r="B7" i="2"/>
</calcChain>
</file>

<file path=xl/comments1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http://webassembly.org/docs/binary-encoding/
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Note: Excel does not work with numbers larger than  2^60 or so.  Thus 2^63 and 2^24 are stored as strings.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E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Note: Excel does not work with numbers larger than  2^60 or so.  Thus 2^63 and 2^24 are stored as strings.
</t>
        </r>
      </text>
    </comment>
  </commentList>
</comments>
</file>

<file path=xl/sharedStrings.xml><?xml version="1.0" encoding="utf-8"?>
<sst xmlns="http://schemas.openxmlformats.org/spreadsheetml/2006/main" count="143" uniqueCount="50">
  <si>
    <t>Min Value</t>
  </si>
  <si>
    <t>Max Value</t>
  </si>
  <si>
    <t>Uint8</t>
  </si>
  <si>
    <t>UInt16</t>
  </si>
  <si>
    <t>Uint 32</t>
  </si>
  <si>
    <t>Var U Int 1</t>
  </si>
  <si>
    <t>Var U Int 7</t>
  </si>
  <si>
    <t>Var U Int 32</t>
  </si>
  <si>
    <t>Var Int 7</t>
  </si>
  <si>
    <t>Var Int 32</t>
  </si>
  <si>
    <t>Var Int 64</t>
  </si>
  <si>
    <t>Bits</t>
  </si>
  <si>
    <t>Min Bytes</t>
  </si>
  <si>
    <t>Max Bytes</t>
  </si>
  <si>
    <t>Java Type</t>
  </si>
  <si>
    <t>Integer</t>
  </si>
  <si>
    <t>Long</t>
  </si>
  <si>
    <t>Int8</t>
  </si>
  <si>
    <t>Int32</t>
  </si>
  <si>
    <t>Byte</t>
  </si>
  <si>
    <t>"-9,223,372,036,854,775,808"</t>
  </si>
  <si>
    <t>Signed</t>
  </si>
  <si>
    <t>UnSigned</t>
  </si>
  <si>
    <t>Int63</t>
  </si>
  <si>
    <t>Int64</t>
  </si>
  <si>
    <t>Uint 64</t>
  </si>
  <si>
    <t>"-4611686018427387904"</t>
  </si>
  <si>
    <t>"4611686018427387904"</t>
  </si>
  <si>
    <t>"18446744073709551616"</t>
  </si>
  <si>
    <t>Java Types</t>
  </si>
  <si>
    <t>Bytes</t>
  </si>
  <si>
    <t>Java</t>
  </si>
  <si>
    <t>Java Long</t>
  </si>
  <si>
    <t>Java Integer</t>
  </si>
  <si>
    <t>Java Short</t>
  </si>
  <si>
    <t>Java Byte</t>
  </si>
  <si>
    <t>"+9,223,372,036,854,775,807"</t>
  </si>
  <si>
    <t xml:space="preserve">All Java Integer and Long types are signed.  </t>
  </si>
  <si>
    <t>Value()</t>
  </si>
  <si>
    <t>Concrete Types</t>
  </si>
  <si>
    <t>Yes</t>
  </si>
  <si>
    <t>Min/MaxValue()</t>
  </si>
  <si>
    <t>Constructor(Byte[])</t>
  </si>
  <si>
    <t>http://webassembly.org/docs/binary-encoding/</t>
  </si>
  <si>
    <t>https://webassembly.github.io/spec/binary/values.html#binary-int</t>
  </si>
  <si>
    <t>https://webassembly.github.io/spec/syntax/values.html#syntax-int</t>
  </si>
  <si>
    <t>hex</t>
  </si>
  <si>
    <t>decimal</t>
  </si>
  <si>
    <t>8000_0000</t>
  </si>
  <si>
    <t>7FFF_FFFF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</si>
</sst>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8" borderId="0" applyNumberFormat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right" vertical="center"/>
    </xf>
    <xf numFmtId="3" fontId="0" fillId="0" borderId="0" xfId="0" applyNumberFormat="1"/>
    <xf numFmtId="0" fontId="0" fillId="4" borderId="0" xfId="0" applyFill="1"/>
    <xf numFmtId="0" fontId="0" fillId="6" borderId="0" xfId="0" applyFill="1"/>
    <xf numFmtId="0" fontId="2" fillId="8" borderId="0" xfId="1"/>
    <xf numFmtId="0" fontId="0" fillId="0" borderId="0" xfId="0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 applyAlignment="1">
      <alignment horizontal="right" vertical="center" wrapText="1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0" fillId="5" borderId="0" xfId="0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1" fillId="7" borderId="0" xfId="0" applyFont="1" applyFill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H23" sqref="H23"/>
    </sheetView>
  </sheetViews>
  <sheetFormatPr defaultRowHeight="15" x14ac:dyDescent="0.25"/>
  <cols>
    <col min="1" max="1" width="10.85546875" style="8" bestFit="1" customWidth="1"/>
    <col min="2" max="2" width="10.85546875" customWidth="1"/>
    <col min="3" max="3" width="10.42578125" customWidth="1"/>
    <col min="4" max="4" width="11.28515625" customWidth="1"/>
    <col min="5" max="5" width="10.85546875" customWidth="1"/>
    <col min="6" max="6" width="26.42578125" bestFit="1" customWidth="1"/>
    <col min="7" max="7" width="26.7109375" bestFit="1" customWidth="1"/>
    <col min="8" max="8" width="9.42578125" style="11" bestFit="1" customWidth="1"/>
    <col min="9" max="9" width="9.5703125" bestFit="1" customWidth="1"/>
    <col min="10" max="10" width="18.42578125" customWidth="1"/>
    <col min="11" max="11" width="24.85546875" bestFit="1" customWidth="1"/>
    <col min="12" max="13" width="10.42578125" bestFit="1" customWidth="1"/>
    <col min="14" max="14" width="15.42578125" bestFit="1" customWidth="1"/>
  </cols>
  <sheetData>
    <row r="1" spans="1:11" s="9" customFormat="1" ht="30" x14ac:dyDescent="0.25">
      <c r="B1" s="9" t="s">
        <v>39</v>
      </c>
      <c r="C1" s="9" t="s">
        <v>11</v>
      </c>
      <c r="D1" s="9" t="s">
        <v>12</v>
      </c>
      <c r="E1" s="9" t="s">
        <v>13</v>
      </c>
      <c r="F1" s="9" t="s">
        <v>0</v>
      </c>
      <c r="G1" s="9" t="s">
        <v>1</v>
      </c>
      <c r="H1" s="10" t="s">
        <v>14</v>
      </c>
      <c r="I1" s="9" t="s">
        <v>38</v>
      </c>
      <c r="J1" s="9" t="s">
        <v>41</v>
      </c>
      <c r="K1" s="9" t="s">
        <v>42</v>
      </c>
    </row>
    <row r="2" spans="1:11" x14ac:dyDescent="0.25">
      <c r="A2" s="13" t="s">
        <v>21</v>
      </c>
      <c r="B2" s="5" t="s">
        <v>17</v>
      </c>
      <c r="C2">
        <v>8</v>
      </c>
      <c r="D2">
        <v>1</v>
      </c>
      <c r="E2">
        <v>1</v>
      </c>
      <c r="F2" s="12">
        <f>-2^(C2-1)</f>
        <v>-128</v>
      </c>
      <c r="G2" s="12">
        <f>2 ^(C2-1) -1</f>
        <v>127</v>
      </c>
      <c r="H2" s="11" t="s">
        <v>19</v>
      </c>
      <c r="I2" t="s">
        <v>40</v>
      </c>
      <c r="J2" t="s">
        <v>40</v>
      </c>
    </row>
    <row r="3" spans="1:11" x14ac:dyDescent="0.25">
      <c r="A3" s="13"/>
      <c r="B3" s="5" t="s">
        <v>18</v>
      </c>
      <c r="C3">
        <v>32</v>
      </c>
      <c r="D3">
        <v>4</v>
      </c>
      <c r="E3">
        <v>4</v>
      </c>
      <c r="F3" s="12">
        <f>-2^(C3-1)</f>
        <v>-2147483648</v>
      </c>
      <c r="G3" s="12">
        <f>2 ^(C3-1) -1</f>
        <v>2147483647</v>
      </c>
      <c r="H3" s="11" t="s">
        <v>15</v>
      </c>
      <c r="I3" t="s">
        <v>40</v>
      </c>
      <c r="J3" t="s">
        <v>40</v>
      </c>
    </row>
    <row r="4" spans="1:11" x14ac:dyDescent="0.25">
      <c r="A4" s="13"/>
      <c r="B4" s="5" t="s">
        <v>23</v>
      </c>
      <c r="C4">
        <v>63</v>
      </c>
      <c r="D4">
        <v>8</v>
      </c>
      <c r="E4">
        <v>8</v>
      </c>
      <c r="F4" s="12" t="s">
        <v>26</v>
      </c>
      <c r="G4" s="12" t="s">
        <v>27</v>
      </c>
      <c r="H4" s="11" t="s">
        <v>16</v>
      </c>
      <c r="I4" t="s">
        <v>40</v>
      </c>
      <c r="J4" t="s">
        <v>40</v>
      </c>
    </row>
    <row r="5" spans="1:11" x14ac:dyDescent="0.25">
      <c r="A5" s="13"/>
      <c r="B5" s="5" t="s">
        <v>24</v>
      </c>
      <c r="C5">
        <v>64</v>
      </c>
      <c r="D5">
        <v>8</v>
      </c>
      <c r="E5">
        <v>8</v>
      </c>
      <c r="F5" s="12" t="s">
        <v>20</v>
      </c>
      <c r="G5" s="12" t="s">
        <v>36</v>
      </c>
      <c r="H5" s="11" t="s">
        <v>16</v>
      </c>
      <c r="I5" t="s">
        <v>40</v>
      </c>
      <c r="J5" t="s">
        <v>40</v>
      </c>
      <c r="K5" t="s">
        <v>40</v>
      </c>
    </row>
    <row r="6" spans="1:11" x14ac:dyDescent="0.25">
      <c r="A6" s="13"/>
      <c r="B6" s="2" t="s">
        <v>8</v>
      </c>
      <c r="C6">
        <v>7</v>
      </c>
      <c r="D6">
        <v>1</v>
      </c>
      <c r="E6">
        <f>CEILING(C6/7,1)</f>
        <v>1</v>
      </c>
      <c r="F6" s="12">
        <f>-1 * (2^(C6-1))</f>
        <v>-64</v>
      </c>
      <c r="G6" s="12">
        <f>2 ^(C6-1) -1</f>
        <v>63</v>
      </c>
      <c r="H6" s="3" t="s">
        <v>15</v>
      </c>
      <c r="I6" t="s">
        <v>40</v>
      </c>
      <c r="J6" t="s">
        <v>40</v>
      </c>
      <c r="K6" t="s">
        <v>40</v>
      </c>
    </row>
    <row r="7" spans="1:11" x14ac:dyDescent="0.25">
      <c r="A7" s="13"/>
      <c r="B7" s="2" t="s">
        <v>9</v>
      </c>
      <c r="C7">
        <v>32</v>
      </c>
      <c r="D7">
        <v>1</v>
      </c>
      <c r="E7">
        <f>CEILING(C7/7,1)</f>
        <v>5</v>
      </c>
      <c r="F7" s="12">
        <f>-1 * (2^(C7-1))</f>
        <v>-2147483648</v>
      </c>
      <c r="G7" s="12">
        <f>2 ^(C7-1) -1</f>
        <v>2147483647</v>
      </c>
      <c r="H7" s="3" t="s">
        <v>15</v>
      </c>
      <c r="I7" t="s">
        <v>40</v>
      </c>
      <c r="J7" t="s">
        <v>40</v>
      </c>
      <c r="K7" t="s">
        <v>40</v>
      </c>
    </row>
    <row r="8" spans="1:11" x14ac:dyDescent="0.25">
      <c r="A8" s="13"/>
      <c r="B8" s="2" t="s">
        <v>10</v>
      </c>
      <c r="C8">
        <v>64</v>
      </c>
      <c r="D8">
        <v>1</v>
      </c>
      <c r="E8">
        <f>CEILING(C8/7,1)</f>
        <v>10</v>
      </c>
      <c r="F8" s="12" t="s">
        <v>20</v>
      </c>
      <c r="G8" s="12" t="s">
        <v>36</v>
      </c>
      <c r="H8" s="3" t="s">
        <v>16</v>
      </c>
      <c r="I8" t="s">
        <v>40</v>
      </c>
      <c r="J8" t="s">
        <v>40</v>
      </c>
      <c r="K8" t="s">
        <v>40</v>
      </c>
    </row>
    <row r="9" spans="1:11" x14ac:dyDescent="0.25">
      <c r="A9" s="14" t="s">
        <v>22</v>
      </c>
      <c r="B9" s="1" t="s">
        <v>2</v>
      </c>
      <c r="C9">
        <v>8</v>
      </c>
      <c r="D9">
        <v>1</v>
      </c>
      <c r="E9">
        <f>C9/8</f>
        <v>1</v>
      </c>
      <c r="F9" s="12">
        <v>0</v>
      </c>
      <c r="G9" s="12">
        <f>2 ^C9 -1</f>
        <v>255</v>
      </c>
      <c r="H9" s="3" t="s">
        <v>15</v>
      </c>
      <c r="I9" t="s">
        <v>40</v>
      </c>
      <c r="J9" t="s">
        <v>40</v>
      </c>
    </row>
    <row r="10" spans="1:11" x14ac:dyDescent="0.25">
      <c r="A10" s="14"/>
      <c r="B10" s="1" t="s">
        <v>3</v>
      </c>
      <c r="C10">
        <v>16</v>
      </c>
      <c r="D10">
        <v>2</v>
      </c>
      <c r="E10">
        <f>C10/8</f>
        <v>2</v>
      </c>
      <c r="F10" s="12">
        <v>0</v>
      </c>
      <c r="G10" s="12">
        <f>2 ^C10 -1</f>
        <v>65535</v>
      </c>
      <c r="H10" s="3" t="s">
        <v>15</v>
      </c>
      <c r="I10" t="s">
        <v>40</v>
      </c>
      <c r="J10" t="s">
        <v>40</v>
      </c>
    </row>
    <row r="11" spans="1:11" x14ac:dyDescent="0.25">
      <c r="A11" s="14"/>
      <c r="B11" s="1" t="s">
        <v>4</v>
      </c>
      <c r="C11">
        <v>32</v>
      </c>
      <c r="D11">
        <v>4</v>
      </c>
      <c r="E11">
        <f>C11/8</f>
        <v>4</v>
      </c>
      <c r="F11" s="12">
        <v>0</v>
      </c>
      <c r="G11" s="12">
        <f>2 ^C11 -1</f>
        <v>4294967295</v>
      </c>
      <c r="H11" s="3" t="s">
        <v>16</v>
      </c>
      <c r="I11" t="s">
        <v>40</v>
      </c>
      <c r="J11" t="s">
        <v>40</v>
      </c>
    </row>
    <row r="12" spans="1:11" x14ac:dyDescent="0.25">
      <c r="A12" s="14"/>
      <c r="B12" s="1" t="s">
        <v>25</v>
      </c>
      <c r="C12">
        <v>64</v>
      </c>
      <c r="D12">
        <v>8</v>
      </c>
      <c r="E12">
        <f>C12/8</f>
        <v>8</v>
      </c>
      <c r="F12" s="12">
        <v>0</v>
      </c>
      <c r="G12" s="12" t="s">
        <v>28</v>
      </c>
      <c r="H12" s="3" t="s">
        <v>15</v>
      </c>
      <c r="I12" t="s">
        <v>40</v>
      </c>
      <c r="J12" t="s">
        <v>40</v>
      </c>
    </row>
    <row r="13" spans="1:11" x14ac:dyDescent="0.25">
      <c r="A13" s="14"/>
      <c r="B13" s="6" t="s">
        <v>5</v>
      </c>
      <c r="C13">
        <v>1</v>
      </c>
      <c r="D13">
        <v>1</v>
      </c>
      <c r="E13">
        <f>CEILING(C13/7,1)</f>
        <v>1</v>
      </c>
      <c r="F13" s="12">
        <v>0</v>
      </c>
      <c r="G13" s="12">
        <f>(2^C13)-1</f>
        <v>1</v>
      </c>
      <c r="H13" s="3" t="s">
        <v>15</v>
      </c>
      <c r="I13" t="s">
        <v>40</v>
      </c>
      <c r="J13" t="s">
        <v>40</v>
      </c>
      <c r="K13" t="s">
        <v>40</v>
      </c>
    </row>
    <row r="14" spans="1:11" x14ac:dyDescent="0.25">
      <c r="A14" s="14"/>
      <c r="B14" s="6" t="s">
        <v>6</v>
      </c>
      <c r="C14">
        <v>7</v>
      </c>
      <c r="D14">
        <v>1</v>
      </c>
      <c r="E14">
        <f>CEILING(C14/7,1)</f>
        <v>1</v>
      </c>
      <c r="F14" s="12">
        <v>0</v>
      </c>
      <c r="G14" s="12">
        <f>(2^C14)-1</f>
        <v>127</v>
      </c>
      <c r="H14" s="3" t="s">
        <v>15</v>
      </c>
      <c r="I14" t="s">
        <v>40</v>
      </c>
      <c r="J14" t="s">
        <v>40</v>
      </c>
      <c r="K14" t="s">
        <v>40</v>
      </c>
    </row>
    <row r="15" spans="1:11" x14ac:dyDescent="0.25">
      <c r="A15" s="14"/>
      <c r="B15" s="6" t="s">
        <v>7</v>
      </c>
      <c r="C15">
        <v>32</v>
      </c>
      <c r="D15">
        <v>1</v>
      </c>
      <c r="E15">
        <f>CEILING(C15/7,1)</f>
        <v>5</v>
      </c>
      <c r="F15" s="12">
        <v>0</v>
      </c>
      <c r="G15" s="12">
        <f>(2^C15)-1</f>
        <v>4294967295</v>
      </c>
      <c r="H15" s="3" t="s">
        <v>16</v>
      </c>
      <c r="I15" t="s">
        <v>40</v>
      </c>
      <c r="J15" t="s">
        <v>40</v>
      </c>
      <c r="K15" t="s">
        <v>40</v>
      </c>
    </row>
  </sheetData>
  <mergeCells count="2">
    <mergeCell ref="A2:A8"/>
    <mergeCell ref="A9:A15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D8" sqref="D8"/>
    </sheetView>
  </sheetViews>
  <sheetFormatPr defaultRowHeight="15" x14ac:dyDescent="0.25"/>
  <cols>
    <col min="1" max="1" width="39.5703125" customWidth="1"/>
    <col min="4" max="4" width="13.5703125" bestFit="1" customWidth="1"/>
    <col min="5" max="5" width="15" customWidth="1"/>
    <col min="6" max="6" width="26.7109375" bestFit="1" customWidth="1"/>
  </cols>
  <sheetData>
    <row r="1" spans="1:7" x14ac:dyDescent="0.25">
      <c r="A1" s="7" t="s">
        <v>31</v>
      </c>
      <c r="B1" s="7"/>
      <c r="C1" s="7"/>
      <c r="D1" s="7"/>
      <c r="E1" s="7"/>
      <c r="F1" s="7"/>
      <c r="G1" s="7"/>
    </row>
    <row r="3" spans="1:7" x14ac:dyDescent="0.25">
      <c r="A3" t="s">
        <v>29</v>
      </c>
      <c r="B3" t="s">
        <v>35</v>
      </c>
      <c r="C3" t="s">
        <v>34</v>
      </c>
      <c r="D3" s="15" t="s">
        <v>33</v>
      </c>
      <c r="E3" s="15"/>
      <c r="F3" t="s">
        <v>32</v>
      </c>
    </row>
    <row r="4" spans="1:7" x14ac:dyDescent="0.25">
      <c r="A4" t="s">
        <v>11</v>
      </c>
      <c r="B4">
        <v>8</v>
      </c>
      <c r="C4">
        <v>16</v>
      </c>
      <c r="D4" s="15">
        <v>32</v>
      </c>
      <c r="E4" s="15"/>
      <c r="F4">
        <v>64</v>
      </c>
    </row>
    <row r="5" spans="1:7" x14ac:dyDescent="0.25">
      <c r="A5" t="s">
        <v>30</v>
      </c>
    </row>
    <row r="6" spans="1:7" x14ac:dyDescent="0.25">
      <c r="D6" t="s">
        <v>47</v>
      </c>
      <c r="E6" t="s">
        <v>46</v>
      </c>
    </row>
    <row r="7" spans="1:7" x14ac:dyDescent="0.25">
      <c r="A7" s="4" t="s">
        <v>0</v>
      </c>
      <c r="B7" s="4">
        <f>-2^(B4-1)</f>
        <v>-128</v>
      </c>
      <c r="C7" s="4">
        <f>-2^(C4-1)</f>
        <v>-32768</v>
      </c>
      <c r="D7" s="4">
        <f>-2^(D4-1)</f>
        <v>-2147483648</v>
      </c>
      <c r="E7" t="s">
        <v>48</v>
      </c>
      <c r="F7" s="4" t="s">
        <v>20</v>
      </c>
    </row>
    <row r="8" spans="1:7" x14ac:dyDescent="0.25">
      <c r="A8" s="4" t="s">
        <v>1</v>
      </c>
      <c r="B8" s="4">
        <f>2 ^(B4-1) -1</f>
        <v>127</v>
      </c>
      <c r="C8" s="4">
        <f>2 ^(C4-1) -1</f>
        <v>32767</v>
      </c>
      <c r="D8" s="4">
        <f>2 ^(D4-1) -1</f>
        <v>2147483647</v>
      </c>
      <c r="E8" t="s">
        <v>49</v>
      </c>
      <c r="F8" s="4" t="s">
        <v>36</v>
      </c>
    </row>
    <row r="13" spans="1:7" x14ac:dyDescent="0.25">
      <c r="A13" t="s">
        <v>37</v>
      </c>
    </row>
  </sheetData>
  <mergeCells count="2">
    <mergeCell ref="D3:E3"/>
    <mergeCell ref="D4:E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"/>
  <sheetViews>
    <sheetView workbookViewId="0">
      <selection sqref="A1:A1048576"/>
    </sheetView>
  </sheetViews>
  <sheetFormatPr defaultRowHeight="15" x14ac:dyDescent="0.25"/>
  <cols>
    <col min="1" max="1" width="44.7109375" bestFit="1" customWidth="1"/>
  </cols>
  <sheetData>
    <row r="2" spans="1:1" x14ac:dyDescent="0.25">
      <c r="A2" t="s">
        <v>43</v>
      </c>
    </row>
    <row r="3" spans="1:1" x14ac:dyDescent="0.25">
      <c r="A3" t="s">
        <v>44</v>
      </c>
    </row>
    <row r="4" spans="1:1" x14ac:dyDescent="0.25">
      <c r="A4" t="s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0"/>
  <sheetViews>
    <sheetView workbookViewId="0">
      <selection sqref="A1:P13"/>
    </sheetView>
  </sheetViews>
  <sheetFormatPr defaultRowHeight="15" x14ac:dyDescent="0.25"/>
  <sheetData>
    <row r="1" spans="1:16" x14ac:dyDescent="0.25">
      <c r="B1" s="16" t="s">
        <v>21</v>
      </c>
      <c r="C1" s="16"/>
      <c r="D1" s="16"/>
      <c r="E1" s="16"/>
      <c r="F1" s="16"/>
      <c r="G1" s="16"/>
      <c r="H1" s="16"/>
      <c r="I1" s="16"/>
      <c r="J1" s="17" t="s">
        <v>22</v>
      </c>
      <c r="K1" s="17"/>
      <c r="L1" s="17"/>
      <c r="M1" s="17"/>
      <c r="N1" s="17"/>
      <c r="O1" s="17"/>
      <c r="P1" s="17"/>
    </row>
    <row r="2" spans="1:16" x14ac:dyDescent="0.25">
      <c r="B2" s="5" t="s">
        <v>17</v>
      </c>
      <c r="C2" s="5"/>
      <c r="D2" s="5" t="s">
        <v>18</v>
      </c>
      <c r="E2" s="5" t="s">
        <v>23</v>
      </c>
      <c r="F2" s="5" t="s">
        <v>24</v>
      </c>
      <c r="G2" s="2" t="s">
        <v>8</v>
      </c>
      <c r="H2" s="2" t="s">
        <v>9</v>
      </c>
      <c r="I2" s="2" t="s">
        <v>10</v>
      </c>
      <c r="J2" s="1" t="s">
        <v>2</v>
      </c>
      <c r="K2" s="1" t="s">
        <v>3</v>
      </c>
      <c r="L2" s="1" t="s">
        <v>4</v>
      </c>
      <c r="M2" s="1" t="s">
        <v>25</v>
      </c>
      <c r="N2" s="6" t="s">
        <v>5</v>
      </c>
      <c r="O2" s="6" t="s">
        <v>6</v>
      </c>
      <c r="P2" s="6" t="s">
        <v>7</v>
      </c>
    </row>
    <row r="3" spans="1:16" x14ac:dyDescent="0.25">
      <c r="A3" t="s">
        <v>11</v>
      </c>
      <c r="B3">
        <v>8</v>
      </c>
      <c r="D3">
        <v>32</v>
      </c>
      <c r="E3">
        <v>63</v>
      </c>
      <c r="F3">
        <v>64</v>
      </c>
      <c r="G3">
        <v>7</v>
      </c>
      <c r="H3">
        <v>32</v>
      </c>
      <c r="I3">
        <v>64</v>
      </c>
      <c r="J3">
        <v>8</v>
      </c>
      <c r="K3">
        <v>16</v>
      </c>
      <c r="L3">
        <v>32</v>
      </c>
      <c r="M3">
        <v>64</v>
      </c>
      <c r="N3">
        <v>1</v>
      </c>
      <c r="O3">
        <v>7</v>
      </c>
      <c r="P3">
        <v>32</v>
      </c>
    </row>
    <row r="4" spans="1:16" x14ac:dyDescent="0.25">
      <c r="A4" t="s">
        <v>12</v>
      </c>
      <c r="B4">
        <v>1</v>
      </c>
      <c r="D4">
        <v>4</v>
      </c>
      <c r="E4">
        <v>8</v>
      </c>
      <c r="F4">
        <v>8</v>
      </c>
      <c r="G4">
        <v>1</v>
      </c>
      <c r="H4">
        <v>1</v>
      </c>
      <c r="I4">
        <v>1</v>
      </c>
      <c r="J4">
        <v>1</v>
      </c>
      <c r="K4">
        <v>2</v>
      </c>
      <c r="L4">
        <v>4</v>
      </c>
      <c r="M4">
        <v>8</v>
      </c>
      <c r="N4">
        <v>1</v>
      </c>
      <c r="O4">
        <v>1</v>
      </c>
      <c r="P4">
        <v>1</v>
      </c>
    </row>
    <row r="5" spans="1:16" x14ac:dyDescent="0.25">
      <c r="A5" t="s">
        <v>13</v>
      </c>
      <c r="B5">
        <v>1</v>
      </c>
      <c r="D5">
        <v>4</v>
      </c>
      <c r="E5">
        <v>8</v>
      </c>
      <c r="F5">
        <v>8</v>
      </c>
      <c r="G5">
        <f>CEILING(G3/7,1)</f>
        <v>1</v>
      </c>
      <c r="H5">
        <f>CEILING(H3/7,1)</f>
        <v>5</v>
      </c>
      <c r="I5">
        <f>CEILING(I3/7,1)</f>
        <v>10</v>
      </c>
      <c r="J5">
        <f>J3/8</f>
        <v>1</v>
      </c>
      <c r="K5">
        <f>K3/8</f>
        <v>2</v>
      </c>
      <c r="L5">
        <f>L3/8</f>
        <v>4</v>
      </c>
      <c r="M5">
        <f>M3/8</f>
        <v>8</v>
      </c>
      <c r="N5">
        <f>CEILING(N3/7,1)</f>
        <v>1</v>
      </c>
      <c r="O5">
        <f>CEILING(O3/7,1)</f>
        <v>1</v>
      </c>
      <c r="P5">
        <f>CEILING(P3/7,1)</f>
        <v>5</v>
      </c>
    </row>
    <row r="7" spans="1:16" x14ac:dyDescent="0.25">
      <c r="A7" s="4" t="s">
        <v>0</v>
      </c>
      <c r="B7" s="4">
        <f>-2^(B3-1)</f>
        <v>-128</v>
      </c>
      <c r="C7" s="4"/>
      <c r="D7" s="4">
        <f>-2^(D3-1)</f>
        <v>-2147483648</v>
      </c>
      <c r="E7" s="4" t="s">
        <v>26</v>
      </c>
      <c r="F7" s="4" t="s">
        <v>20</v>
      </c>
      <c r="G7" s="4">
        <f>-1 * (2^(G3-1))</f>
        <v>-64</v>
      </c>
      <c r="H7" s="4">
        <f>-1 * (2^(H3-1))</f>
        <v>-2147483648</v>
      </c>
      <c r="I7" s="4" t="s">
        <v>20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</row>
    <row r="8" spans="1:16" x14ac:dyDescent="0.25">
      <c r="A8" s="4" t="s">
        <v>1</v>
      </c>
      <c r="B8" s="4">
        <f>2 ^(B3-1) -1</f>
        <v>127</v>
      </c>
      <c r="C8" s="4"/>
      <c r="D8" s="4">
        <f>2 ^(D3-1) -1</f>
        <v>2147483647</v>
      </c>
      <c r="E8" s="4" t="s">
        <v>27</v>
      </c>
      <c r="F8" s="4" t="s">
        <v>36</v>
      </c>
      <c r="G8" s="4">
        <f>2 ^(G3-1) -1</f>
        <v>63</v>
      </c>
      <c r="H8" s="4">
        <f>2 ^(H3-1) -1</f>
        <v>2147483647</v>
      </c>
      <c r="I8" s="4" t="s">
        <v>36</v>
      </c>
      <c r="J8" s="4">
        <f>2 ^J3 -1</f>
        <v>255</v>
      </c>
      <c r="K8" s="4">
        <f>2 ^K3 -1</f>
        <v>65535</v>
      </c>
      <c r="L8" s="4">
        <f>2 ^L3 -1</f>
        <v>4294967295</v>
      </c>
      <c r="M8" s="4" t="s">
        <v>28</v>
      </c>
      <c r="N8" s="4">
        <f>(2^N3)-1</f>
        <v>1</v>
      </c>
      <c r="O8" s="4">
        <f>(2^O3)-1</f>
        <v>127</v>
      </c>
      <c r="P8" s="4">
        <f>(2^P3)-1</f>
        <v>4294967295</v>
      </c>
    </row>
    <row r="10" spans="1:16" x14ac:dyDescent="0.25">
      <c r="A10" t="s">
        <v>14</v>
      </c>
      <c r="B10" t="s">
        <v>19</v>
      </c>
      <c r="D10" t="s">
        <v>15</v>
      </c>
      <c r="G10" s="3" t="s">
        <v>15</v>
      </c>
      <c r="H10" s="3" t="s">
        <v>15</v>
      </c>
      <c r="I10" s="3" t="s">
        <v>16</v>
      </c>
      <c r="J10" s="3" t="s">
        <v>15</v>
      </c>
      <c r="K10" s="3" t="s">
        <v>15</v>
      </c>
      <c r="L10" s="3" t="s">
        <v>16</v>
      </c>
      <c r="M10" s="3" t="s">
        <v>15</v>
      </c>
      <c r="N10" s="3" t="s">
        <v>15</v>
      </c>
      <c r="O10" s="3" t="s">
        <v>15</v>
      </c>
      <c r="P10" s="3" t="s">
        <v>16</v>
      </c>
    </row>
  </sheetData>
  <mergeCells count="2">
    <mergeCell ref="B1:I1"/>
    <mergeCell ref="J1:P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Wasm</vt:lpstr>
      <vt:lpstr>Java</vt:lpstr>
      <vt:lpstr>Sources 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2018-01-22T14:55:59Z</dcterms:modified>
</cp:coreProperties>
</file>