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7230"/>
  </bookViews>
  <sheets>
    <sheet name="esnData(1)" sheetId="1" r:id="rId1"/>
  </sheet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<sst xmlns="http://schemas.openxmlformats.org/spreadsheetml/2006/main" count="307" uniqueCount="109">
  <si>
    <t>ESN</t>
  </si>
  <si>
    <t>ESN Hex</t>
  </si>
  <si>
    <t>Model#</t>
  </si>
  <si>
    <t>Model Name</t>
  </si>
  <si>
    <t>A1000007C6518E</t>
  </si>
  <si>
    <t>APA6277KT</t>
  </si>
  <si>
    <t>HTC A6277 BAR PHONE KIT</t>
  </si>
  <si>
    <t>A1000007C65197</t>
  </si>
  <si>
    <t>A1000007C6519A</t>
  </si>
  <si>
    <t>A1000007C6519B</t>
  </si>
  <si>
    <t>A1000007C651AB</t>
  </si>
  <si>
    <t>A1000007C651B9</t>
  </si>
  <si>
    <t>A1000007C651C2</t>
  </si>
  <si>
    <t>A1000007C651CB</t>
  </si>
  <si>
    <t>A1000007C651CC</t>
  </si>
  <si>
    <t>A1000007C651CF</t>
  </si>
  <si>
    <t>A1000007C651D3</t>
  </si>
  <si>
    <t>A1000007C651E8</t>
  </si>
  <si>
    <t>A1000007C651EA</t>
  </si>
  <si>
    <t>A1000007C65205</t>
  </si>
  <si>
    <t>A1000007C65206</t>
  </si>
  <si>
    <t>A1000007C6520C</t>
  </si>
  <si>
    <t>A1000007C65213</t>
  </si>
  <si>
    <t>A1000007C65222</t>
  </si>
  <si>
    <t>A1000007C65231</t>
  </si>
  <si>
    <t>A1000007C65234</t>
  </si>
  <si>
    <t>A1000007C65239</t>
  </si>
  <si>
    <t>A1000007C6523F</t>
  </si>
  <si>
    <t>A1000007C65254</t>
  </si>
  <si>
    <t>A1000007C6525A</t>
  </si>
  <si>
    <t>A1000007C6525F</t>
  </si>
  <si>
    <t>A1000007C6526C</t>
  </si>
  <si>
    <t>A1000007C6526E</t>
  </si>
  <si>
    <t>A1000007C65277</t>
  </si>
  <si>
    <t>A1000007C6527B</t>
  </si>
  <si>
    <t>A1000007C6527D</t>
  </si>
  <si>
    <t>A1000007C65280</t>
  </si>
  <si>
    <t>A1000007C65282</t>
  </si>
  <si>
    <t>A1000007C65287</t>
  </si>
  <si>
    <t>A1000007C6528A</t>
  </si>
  <si>
    <t>A1000007C65290</t>
  </si>
  <si>
    <t>A1000007C65292</t>
  </si>
  <si>
    <t>A1000007C65294</t>
  </si>
  <si>
    <t>A1000007C6529A</t>
  </si>
  <si>
    <t>A1000007C6529F</t>
  </si>
  <si>
    <t>A1000007C652A0</t>
  </si>
  <si>
    <t>A1000007C652A8</t>
  </si>
  <si>
    <t>A1000007C652AA</t>
  </si>
  <si>
    <t>A1000007C652AF</t>
  </si>
  <si>
    <t>A1000007C652B2</t>
  </si>
  <si>
    <t>A1000007C652B8</t>
  </si>
  <si>
    <t>A1000007C652B9</t>
  </si>
  <si>
    <t>A1000007C652BE</t>
  </si>
  <si>
    <t>A1000007C652C0</t>
  </si>
  <si>
    <t>A1000007C652C5</t>
  </si>
  <si>
    <t>A1000007C652C6</t>
  </si>
  <si>
    <t>A1000007C652CA</t>
  </si>
  <si>
    <t>A1000007C652D2</t>
  </si>
  <si>
    <t>A1000007C652D4</t>
  </si>
  <si>
    <t>A1000007C652D7</t>
  </si>
  <si>
    <t>A1000007C652DA</t>
  </si>
  <si>
    <t>A1000007C652DD</t>
  </si>
  <si>
    <t>A1000007C652E2</t>
  </si>
  <si>
    <t>A1000007C652E5</t>
  </si>
  <si>
    <t>A1000007C652E7</t>
  </si>
  <si>
    <t>A1000007C652E8</t>
  </si>
  <si>
    <t>A1000007C652EB</t>
  </si>
  <si>
    <t>A1000007C652EF</t>
  </si>
  <si>
    <t>A1000007C652F9</t>
  </si>
  <si>
    <t>A1000007C652FC</t>
  </si>
  <si>
    <t>A1000007C652FF</t>
  </si>
  <si>
    <t>A1000007C65300</t>
  </si>
  <si>
    <t>A1000007C65305</t>
  </si>
  <si>
    <t>A1000007C65307</t>
  </si>
  <si>
    <t>A1000007C6530D</t>
  </si>
  <si>
    <t>A1000007C65310</t>
  </si>
  <si>
    <t>A1000007C6531E</t>
  </si>
  <si>
    <t>A1000007C6531F</t>
  </si>
  <si>
    <t>A1000007C65325</t>
  </si>
  <si>
    <t>A1000007C6532C</t>
  </si>
  <si>
    <t>A1000007C65331</t>
  </si>
  <si>
    <t>A1000007C65332</t>
  </si>
  <si>
    <t>A1000007C65336</t>
  </si>
  <si>
    <t>A1000007C65338</t>
  </si>
  <si>
    <t>A1000007C6533D</t>
  </si>
  <si>
    <t>A1000007C65340</t>
  </si>
  <si>
    <t>A1000007C65341</t>
  </si>
  <si>
    <t>A1000007C6534A</t>
  </si>
  <si>
    <t>A1000007C6534D</t>
  </si>
  <si>
    <t>A1000007C65355</t>
  </si>
  <si>
    <t>A1000007C65357</t>
  </si>
  <si>
    <t>A1000007C65358</t>
  </si>
  <si>
    <t>A1000007C65360</t>
  </si>
  <si>
    <t>A1000007C65364</t>
  </si>
  <si>
    <t>A1000007C65365</t>
  </si>
  <si>
    <t>A1000007C65369</t>
  </si>
  <si>
    <t>A1000007C65370</t>
  </si>
  <si>
    <t>A1000007C65371</t>
  </si>
  <si>
    <t>A1000007C65379</t>
  </si>
  <si>
    <t>A1000007C6537A</t>
  </si>
  <si>
    <t>A1000007C6537C</t>
  </si>
  <si>
    <t>A1000007C6537D</t>
  </si>
  <si>
    <t>A1000007C65381</t>
  </si>
  <si>
    <t>A1000007C65383</t>
  </si>
  <si>
    <t>A1000007C65385</t>
  </si>
  <si>
    <t>A1000007C65386</t>
  </si>
  <si>
    <t>270113178312997006</t>
  </si>
  <si>
    <t>270113178312997015</t>
  </si>
  <si>
    <t>270113178312997018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</si>
</sst>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4" sqref="A4"/>
    </sheetView>
  </sheetViews>
  <sheetFormatPr defaultRowHeight="15" x14ac:dyDescent="0.25"/>
  <cols>
    <col min="1" max="1" width="19.28515625" style="1" customWidth="1"/>
    <col min="2" max="2" width="16.140625" style="1" bestFit="1" customWidth="1"/>
    <col min="3" max="3" width="10.85546875" style="1" bestFit="1" customWidth="1"/>
    <col min="4" max="4" width="24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 t="s">
        <v>106</v>
      </c>
      <c r="B2" s="2" t="s">
        <v>4</v>
      </c>
      <c r="C2" s="2" t="s">
        <v>5</v>
      </c>
      <c r="D2" s="2" t="s">
        <v>6</v>
      </c>
    </row>
    <row r="3" spans="1:4" s="2" customFormat="1" x14ac:dyDescent="0.25">
      <c r="A3" s="2" t="s">
        <v>107</v>
      </c>
      <c r="B3" s="2" t="s">
        <v>7</v>
      </c>
      <c r="C3" s="2" t="s">
        <v>5</v>
      </c>
      <c r="D3" s="2" t="s">
        <v>6</v>
      </c>
    </row>
    <row r="4" spans="1:4" s="2" customFormat="1" x14ac:dyDescent="0.25">
      <c r="A4" s="2" t="s">
        <v>108</v>
      </c>
      <c r="B4" s="2" t="s">
        <v>8</v>
      </c>
      <c r="C4" s="2" t="s">
        <v>5</v>
      </c>
      <c r="D4" s="2" t="s">
        <v>6</v>
      </c>
    </row>
    <row r="5" spans="1:4" x14ac:dyDescent="0.25">
      <c r="A5" s="1" t="str">
        <f>"270113178312997019"</f>
        <v>270113178312997019</v>
      </c>
      <c r="B5" s="1" t="s">
        <v>9</v>
      </c>
      <c r="C5" s="1" t="s">
        <v>5</v>
      </c>
      <c r="D5" s="1" t="s">
        <v>6</v>
      </c>
    </row>
    <row r="6" spans="1:4" x14ac:dyDescent="0.25">
      <c r="A6" s="1" t="str">
        <f>"270113178312997035"</f>
        <v>270113178312997035</v>
      </c>
      <c r="B6" s="1" t="s">
        <v>10</v>
      </c>
      <c r="C6" s="1" t="s">
        <v>5</v>
      </c>
      <c r="D6" s="1" t="s">
        <v>6</v>
      </c>
    </row>
    <row r="7" spans="1:4" x14ac:dyDescent="0.25">
      <c r="A7" s="1" t="str">
        <f>"270113178312997049"</f>
        <v>270113178312997049</v>
      </c>
      <c r="B7" s="1" t="s">
        <v>11</v>
      </c>
      <c r="C7" s="1" t="s">
        <v>5</v>
      </c>
      <c r="D7" s="1" t="s">
        <v>6</v>
      </c>
    </row>
    <row r="8" spans="1:4" x14ac:dyDescent="0.25">
      <c r="A8" s="1" t="str">
        <f>"270113178312997058"</f>
        <v>270113178312997058</v>
      </c>
      <c r="B8" s="1" t="s">
        <v>12</v>
      </c>
      <c r="C8" s="1" t="s">
        <v>5</v>
      </c>
      <c r="D8" s="1" t="s">
        <v>6</v>
      </c>
    </row>
    <row r="9" spans="1:4" x14ac:dyDescent="0.25">
      <c r="A9" s="1" t="str">
        <f>"270113178312997067"</f>
        <v>270113178312997067</v>
      </c>
      <c r="B9" s="1" t="s">
        <v>13</v>
      </c>
      <c r="C9" s="1" t="s">
        <v>5</v>
      </c>
      <c r="D9" s="1" t="s">
        <v>6</v>
      </c>
    </row>
    <row r="10" spans="1:4" x14ac:dyDescent="0.25">
      <c r="A10" s="1" t="str">
        <f>"270113178312997068"</f>
        <v>270113178312997068</v>
      </c>
      <c r="B10" s="1" t="s">
        <v>14</v>
      </c>
      <c r="C10" s="1" t="s">
        <v>5</v>
      </c>
      <c r="D10" s="1" t="s">
        <v>6</v>
      </c>
    </row>
    <row r="11" spans="1:4" x14ac:dyDescent="0.25">
      <c r="A11" s="1" t="str">
        <f>"270113178312997071"</f>
        <v>270113178312997071</v>
      </c>
      <c r="B11" s="1" t="s">
        <v>15</v>
      </c>
      <c r="C11" s="1" t="s">
        <v>5</v>
      </c>
      <c r="D11" s="1" t="s">
        <v>6</v>
      </c>
    </row>
    <row r="12" spans="1:4" x14ac:dyDescent="0.25">
      <c r="A12" s="1" t="str">
        <f>"270113178312997075"</f>
        <v>270113178312997075</v>
      </c>
      <c r="B12" s="1" t="s">
        <v>16</v>
      </c>
      <c r="C12" s="1" t="s">
        <v>5</v>
      </c>
      <c r="D12" s="1" t="s">
        <v>6</v>
      </c>
    </row>
    <row r="13" spans="1:4" x14ac:dyDescent="0.25">
      <c r="A13" s="1" t="str">
        <f>"270113178312997096"</f>
        <v>270113178312997096</v>
      </c>
      <c r="B13" s="1" t="s">
        <v>17</v>
      </c>
      <c r="C13" s="1" t="s">
        <v>5</v>
      </c>
      <c r="D13" s="1" t="s">
        <v>6</v>
      </c>
    </row>
    <row r="14" spans="1:4" x14ac:dyDescent="0.25">
      <c r="A14" s="1" t="str">
        <f>"270113178312997098"</f>
        <v>270113178312997098</v>
      </c>
      <c r="B14" s="1" t="s">
        <v>18</v>
      </c>
      <c r="C14" s="1" t="s">
        <v>5</v>
      </c>
      <c r="D14" s="1" t="s">
        <v>6</v>
      </c>
    </row>
    <row r="15" spans="1:4" x14ac:dyDescent="0.25">
      <c r="A15" s="1" t="str">
        <f>"270113178312997125"</f>
        <v>270113178312997125</v>
      </c>
      <c r="B15" s="1" t="s">
        <v>19</v>
      </c>
      <c r="C15" s="1" t="s">
        <v>5</v>
      </c>
      <c r="D15" s="1" t="s">
        <v>6</v>
      </c>
    </row>
    <row r="16" spans="1:4" x14ac:dyDescent="0.25">
      <c r="A16" s="1" t="str">
        <f>"270113178312997126"</f>
        <v>270113178312997126</v>
      </c>
      <c r="B16" s="1" t="s">
        <v>20</v>
      </c>
      <c r="C16" s="1" t="s">
        <v>5</v>
      </c>
      <c r="D16" s="1" t="s">
        <v>6</v>
      </c>
    </row>
    <row r="17" spans="1:4" x14ac:dyDescent="0.25">
      <c r="A17" s="1" t="str">
        <f>"270113178312997132"</f>
        <v>270113178312997132</v>
      </c>
      <c r="B17" s="1" t="s">
        <v>21</v>
      </c>
      <c r="C17" s="1" t="s">
        <v>5</v>
      </c>
      <c r="D17" s="1" t="s">
        <v>6</v>
      </c>
    </row>
    <row r="18" spans="1:4" x14ac:dyDescent="0.25">
      <c r="A18" s="1" t="str">
        <f>"270113178312997139"</f>
        <v>270113178312997139</v>
      </c>
      <c r="B18" s="1" t="s">
        <v>22</v>
      </c>
      <c r="C18" s="1" t="s">
        <v>5</v>
      </c>
      <c r="D18" s="1" t="s">
        <v>6</v>
      </c>
    </row>
    <row r="19" spans="1:4" x14ac:dyDescent="0.25">
      <c r="A19" s="1" t="str">
        <f>"270113178312997154"</f>
        <v>270113178312997154</v>
      </c>
      <c r="B19" s="1" t="s">
        <v>23</v>
      </c>
      <c r="C19" s="1" t="s">
        <v>5</v>
      </c>
      <c r="D19" s="1" t="s">
        <v>6</v>
      </c>
    </row>
    <row r="20" spans="1:4" x14ac:dyDescent="0.25">
      <c r="A20" s="1" t="str">
        <f>"270113178312997169"</f>
        <v>270113178312997169</v>
      </c>
      <c r="B20" s="1" t="s">
        <v>24</v>
      </c>
      <c r="C20" s="1" t="s">
        <v>5</v>
      </c>
      <c r="D20" s="1" t="s">
        <v>6</v>
      </c>
    </row>
    <row r="21" spans="1:4" x14ac:dyDescent="0.25">
      <c r="A21" s="1" t="str">
        <f>"270113178312997172"</f>
        <v>270113178312997172</v>
      </c>
      <c r="B21" s="1" t="s">
        <v>25</v>
      </c>
      <c r="C21" s="1" t="s">
        <v>5</v>
      </c>
      <c r="D21" s="1" t="s">
        <v>6</v>
      </c>
    </row>
    <row r="22" spans="1:4" x14ac:dyDescent="0.25">
      <c r="A22" s="1" t="str">
        <f>"270113178312997177"</f>
        <v>270113178312997177</v>
      </c>
      <c r="B22" s="1" t="s">
        <v>26</v>
      </c>
      <c r="C22" s="1" t="s">
        <v>5</v>
      </c>
      <c r="D22" s="1" t="s">
        <v>6</v>
      </c>
    </row>
    <row r="23" spans="1:4" x14ac:dyDescent="0.25">
      <c r="A23" s="1" t="str">
        <f>"270113178312997183"</f>
        <v>270113178312997183</v>
      </c>
      <c r="B23" s="1" t="s">
        <v>27</v>
      </c>
      <c r="C23" s="1" t="s">
        <v>5</v>
      </c>
      <c r="D23" s="1" t="s">
        <v>6</v>
      </c>
    </row>
    <row r="24" spans="1:4" x14ac:dyDescent="0.25">
      <c r="A24" s="1" t="str">
        <f>"270113178312997204"</f>
        <v>270113178312997204</v>
      </c>
      <c r="B24" s="1" t="s">
        <v>28</v>
      </c>
      <c r="C24" s="1" t="s">
        <v>5</v>
      </c>
      <c r="D24" s="1" t="s">
        <v>6</v>
      </c>
    </row>
    <row r="25" spans="1:4" x14ac:dyDescent="0.25">
      <c r="A25" s="1" t="str">
        <f>"270113178312997210"</f>
        <v>270113178312997210</v>
      </c>
      <c r="B25" s="1" t="s">
        <v>29</v>
      </c>
      <c r="C25" s="1" t="s">
        <v>5</v>
      </c>
      <c r="D25" s="1" t="s">
        <v>6</v>
      </c>
    </row>
    <row r="26" spans="1:4" x14ac:dyDescent="0.25">
      <c r="A26" s="1" t="str">
        <f>"270113178312997215"</f>
        <v>270113178312997215</v>
      </c>
      <c r="B26" s="1" t="s">
        <v>30</v>
      </c>
      <c r="C26" s="1" t="s">
        <v>5</v>
      </c>
      <c r="D26" s="1" t="s">
        <v>6</v>
      </c>
    </row>
    <row r="27" spans="1:4" x14ac:dyDescent="0.25">
      <c r="A27" s="1" t="str">
        <f>"270113178312997228"</f>
        <v>270113178312997228</v>
      </c>
      <c r="B27" s="1" t="s">
        <v>31</v>
      </c>
      <c r="C27" s="1" t="s">
        <v>5</v>
      </c>
      <c r="D27" s="1" t="s">
        <v>6</v>
      </c>
    </row>
    <row r="28" spans="1:4" x14ac:dyDescent="0.25">
      <c r="A28" s="1" t="str">
        <f>"270113178312997230"</f>
        <v>270113178312997230</v>
      </c>
      <c r="B28" s="1" t="s">
        <v>32</v>
      </c>
      <c r="C28" s="1" t="s">
        <v>5</v>
      </c>
      <c r="D28" s="1" t="s">
        <v>6</v>
      </c>
    </row>
    <row r="29" spans="1:4" x14ac:dyDescent="0.25">
      <c r="A29" s="1" t="str">
        <f>"270113178312997239"</f>
        <v>270113178312997239</v>
      </c>
      <c r="B29" s="1" t="s">
        <v>33</v>
      </c>
      <c r="C29" s="1" t="s">
        <v>5</v>
      </c>
      <c r="D29" s="1" t="s">
        <v>6</v>
      </c>
    </row>
    <row r="30" spans="1:4" x14ac:dyDescent="0.25">
      <c r="A30" s="1" t="str">
        <f>"270113178312997243"</f>
        <v>270113178312997243</v>
      </c>
      <c r="B30" s="1" t="s">
        <v>34</v>
      </c>
      <c r="C30" s="1" t="s">
        <v>5</v>
      </c>
      <c r="D30" s="1" t="s">
        <v>6</v>
      </c>
    </row>
    <row r="31" spans="1:4" x14ac:dyDescent="0.25">
      <c r="A31" s="1" t="str">
        <f>"270113178312997245"</f>
        <v>270113178312997245</v>
      </c>
      <c r="B31" s="1" t="s">
        <v>35</v>
      </c>
      <c r="C31" s="1" t="s">
        <v>5</v>
      </c>
      <c r="D31" s="1" t="s">
        <v>6</v>
      </c>
    </row>
    <row r="32" spans="1:4" x14ac:dyDescent="0.25">
      <c r="A32" s="1" t="str">
        <f>"270113178312997248"</f>
        <v>270113178312997248</v>
      </c>
      <c r="B32" s="1" t="s">
        <v>36</v>
      </c>
      <c r="C32" s="1" t="s">
        <v>5</v>
      </c>
      <c r="D32" s="1" t="s">
        <v>6</v>
      </c>
    </row>
    <row r="33" spans="1:4" x14ac:dyDescent="0.25">
      <c r="A33" s="1" t="str">
        <f>"270113178312997250"</f>
        <v>270113178312997250</v>
      </c>
      <c r="B33" s="1" t="s">
        <v>37</v>
      </c>
      <c r="C33" s="1" t="s">
        <v>5</v>
      </c>
      <c r="D33" s="1" t="s">
        <v>6</v>
      </c>
    </row>
    <row r="34" spans="1:4" x14ac:dyDescent="0.25">
      <c r="A34" s="1" t="str">
        <f>"270113178312997255"</f>
        <v>270113178312997255</v>
      </c>
      <c r="B34" s="1" t="s">
        <v>38</v>
      </c>
      <c r="C34" s="1" t="s">
        <v>5</v>
      </c>
      <c r="D34" s="1" t="s">
        <v>6</v>
      </c>
    </row>
    <row r="35" spans="1:4" x14ac:dyDescent="0.25">
      <c r="A35" s="1" t="str">
        <f>"270113178312997258"</f>
        <v>270113178312997258</v>
      </c>
      <c r="B35" s="1" t="s">
        <v>39</v>
      </c>
      <c r="C35" s="1" t="s">
        <v>5</v>
      </c>
      <c r="D35" s="1" t="s">
        <v>6</v>
      </c>
    </row>
    <row r="36" spans="1:4" x14ac:dyDescent="0.25">
      <c r="A36" s="1" t="str">
        <f>"270113178312997264"</f>
        <v>270113178312997264</v>
      </c>
      <c r="B36" s="1" t="s">
        <v>40</v>
      </c>
      <c r="C36" s="1" t="s">
        <v>5</v>
      </c>
      <c r="D36" s="1" t="s">
        <v>6</v>
      </c>
    </row>
    <row r="37" spans="1:4" x14ac:dyDescent="0.25">
      <c r="A37" s="1" t="str">
        <f>"270113178312997266"</f>
        <v>270113178312997266</v>
      </c>
      <c r="B37" s="1" t="s">
        <v>41</v>
      </c>
      <c r="C37" s="1" t="s">
        <v>5</v>
      </c>
      <c r="D37" s="1" t="s">
        <v>6</v>
      </c>
    </row>
    <row r="38" spans="1:4" x14ac:dyDescent="0.25">
      <c r="A38" s="1" t="str">
        <f>"270113178312997268"</f>
        <v>270113178312997268</v>
      </c>
      <c r="B38" s="1" t="s">
        <v>42</v>
      </c>
      <c r="C38" s="1" t="s">
        <v>5</v>
      </c>
      <c r="D38" s="1" t="s">
        <v>6</v>
      </c>
    </row>
    <row r="39" spans="1:4" x14ac:dyDescent="0.25">
      <c r="A39" s="1" t="str">
        <f>"270113178312997274"</f>
        <v>270113178312997274</v>
      </c>
      <c r="B39" s="1" t="s">
        <v>43</v>
      </c>
      <c r="C39" s="1" t="s">
        <v>5</v>
      </c>
      <c r="D39" s="1" t="s">
        <v>6</v>
      </c>
    </row>
    <row r="40" spans="1:4" x14ac:dyDescent="0.25">
      <c r="A40" s="1" t="str">
        <f>"270113178312997279"</f>
        <v>270113178312997279</v>
      </c>
      <c r="B40" s="1" t="s">
        <v>44</v>
      </c>
      <c r="C40" s="1" t="s">
        <v>5</v>
      </c>
      <c r="D40" s="1" t="s">
        <v>6</v>
      </c>
    </row>
    <row r="41" spans="1:4" x14ac:dyDescent="0.25">
      <c r="A41" s="1" t="str">
        <f>"270113178312997280"</f>
        <v>270113178312997280</v>
      </c>
      <c r="B41" s="1" t="s">
        <v>45</v>
      </c>
      <c r="C41" s="1" t="s">
        <v>5</v>
      </c>
      <c r="D41" s="1" t="s">
        <v>6</v>
      </c>
    </row>
    <row r="42" spans="1:4" x14ac:dyDescent="0.25">
      <c r="A42" s="1" t="str">
        <f>"270113178312997288"</f>
        <v>270113178312997288</v>
      </c>
      <c r="B42" s="1" t="s">
        <v>46</v>
      </c>
      <c r="C42" s="1" t="s">
        <v>5</v>
      </c>
      <c r="D42" s="1" t="s">
        <v>6</v>
      </c>
    </row>
    <row r="43" spans="1:4" x14ac:dyDescent="0.25">
      <c r="A43" s="1" t="str">
        <f>"270113178312997290"</f>
        <v>270113178312997290</v>
      </c>
      <c r="B43" s="1" t="s">
        <v>47</v>
      </c>
      <c r="C43" s="1" t="s">
        <v>5</v>
      </c>
      <c r="D43" s="1" t="s">
        <v>6</v>
      </c>
    </row>
    <row r="44" spans="1:4" x14ac:dyDescent="0.25">
      <c r="A44" s="1" t="str">
        <f>"270113178312997295"</f>
        <v>270113178312997295</v>
      </c>
      <c r="B44" s="1" t="s">
        <v>48</v>
      </c>
      <c r="C44" s="1" t="s">
        <v>5</v>
      </c>
      <c r="D44" s="1" t="s">
        <v>6</v>
      </c>
    </row>
    <row r="45" spans="1:4" x14ac:dyDescent="0.25">
      <c r="A45" s="1" t="str">
        <f>"270113178312997298"</f>
        <v>270113178312997298</v>
      </c>
      <c r="B45" s="1" t="s">
        <v>49</v>
      </c>
      <c r="C45" s="1" t="s">
        <v>5</v>
      </c>
      <c r="D45" s="1" t="s">
        <v>6</v>
      </c>
    </row>
    <row r="46" spans="1:4" x14ac:dyDescent="0.25">
      <c r="A46" s="1" t="str">
        <f>"270113178312997304"</f>
        <v>270113178312997304</v>
      </c>
      <c r="B46" s="1" t="s">
        <v>50</v>
      </c>
      <c r="C46" s="1" t="s">
        <v>5</v>
      </c>
      <c r="D46" s="1" t="s">
        <v>6</v>
      </c>
    </row>
    <row r="47" spans="1:4" x14ac:dyDescent="0.25">
      <c r="A47" s="1" t="str">
        <f>"270113178312997305"</f>
        <v>270113178312997305</v>
      </c>
      <c r="B47" s="1" t="s">
        <v>51</v>
      </c>
      <c r="C47" s="1" t="s">
        <v>5</v>
      </c>
      <c r="D47" s="1" t="s">
        <v>6</v>
      </c>
    </row>
    <row r="48" spans="1:4" x14ac:dyDescent="0.25">
      <c r="A48" s="1" t="str">
        <f>"270113178312997310"</f>
        <v>270113178312997310</v>
      </c>
      <c r="B48" s="1" t="s">
        <v>52</v>
      </c>
      <c r="C48" s="1" t="s">
        <v>5</v>
      </c>
      <c r="D48" s="1" t="s">
        <v>6</v>
      </c>
    </row>
    <row r="49" spans="1:4" x14ac:dyDescent="0.25">
      <c r="A49" s="1" t="str">
        <f>"270113178312997312"</f>
        <v>270113178312997312</v>
      </c>
      <c r="B49" s="1" t="s">
        <v>53</v>
      </c>
      <c r="C49" s="1" t="s">
        <v>5</v>
      </c>
      <c r="D49" s="1" t="s">
        <v>6</v>
      </c>
    </row>
    <row r="50" spans="1:4" x14ac:dyDescent="0.25">
      <c r="A50" s="1" t="str">
        <f>"270113178312997317"</f>
        <v>270113178312997317</v>
      </c>
      <c r="B50" s="1" t="s">
        <v>54</v>
      </c>
      <c r="C50" s="1" t="s">
        <v>5</v>
      </c>
      <c r="D50" s="1" t="s">
        <v>6</v>
      </c>
    </row>
    <row r="51" spans="1:4" x14ac:dyDescent="0.25">
      <c r="A51" s="1" t="str">
        <f>"270113178312997318"</f>
        <v>270113178312997318</v>
      </c>
      <c r="B51" s="1" t="s">
        <v>55</v>
      </c>
      <c r="C51" s="1" t="s">
        <v>5</v>
      </c>
      <c r="D51" s="1" t="s">
        <v>6</v>
      </c>
    </row>
    <row r="52" spans="1:4" x14ac:dyDescent="0.25">
      <c r="A52" s="1" t="str">
        <f>"270113178312997322"</f>
        <v>270113178312997322</v>
      </c>
      <c r="B52" s="1" t="s">
        <v>56</v>
      </c>
      <c r="C52" s="1" t="s">
        <v>5</v>
      </c>
      <c r="D52" s="1" t="s">
        <v>6</v>
      </c>
    </row>
    <row r="53" spans="1:4" x14ac:dyDescent="0.25">
      <c r="A53" s="1" t="str">
        <f>"270113178312997330"</f>
        <v>270113178312997330</v>
      </c>
      <c r="B53" s="1" t="s">
        <v>57</v>
      </c>
      <c r="C53" s="1" t="s">
        <v>5</v>
      </c>
      <c r="D53" s="1" t="s">
        <v>6</v>
      </c>
    </row>
    <row r="54" spans="1:4" x14ac:dyDescent="0.25">
      <c r="A54" s="1" t="str">
        <f>"270113178312997332"</f>
        <v>270113178312997332</v>
      </c>
      <c r="B54" s="1" t="s">
        <v>58</v>
      </c>
      <c r="C54" s="1" t="s">
        <v>5</v>
      </c>
      <c r="D54" s="1" t="s">
        <v>6</v>
      </c>
    </row>
    <row r="55" spans="1:4" x14ac:dyDescent="0.25">
      <c r="A55" s="1" t="str">
        <f>"270113178312997335"</f>
        <v>270113178312997335</v>
      </c>
      <c r="B55" s="1" t="s">
        <v>59</v>
      </c>
      <c r="C55" s="1" t="s">
        <v>5</v>
      </c>
      <c r="D55" s="1" t="s">
        <v>6</v>
      </c>
    </row>
    <row r="56" spans="1:4" x14ac:dyDescent="0.25">
      <c r="A56" s="1" t="str">
        <f>"270113178312997338"</f>
        <v>270113178312997338</v>
      </c>
      <c r="B56" s="1" t="s">
        <v>60</v>
      </c>
      <c r="C56" s="1" t="s">
        <v>5</v>
      </c>
      <c r="D56" s="1" t="s">
        <v>6</v>
      </c>
    </row>
    <row r="57" spans="1:4" x14ac:dyDescent="0.25">
      <c r="A57" s="1" t="str">
        <f>"270113178312997341"</f>
        <v>270113178312997341</v>
      </c>
      <c r="B57" s="1" t="s">
        <v>61</v>
      </c>
      <c r="C57" s="1" t="s">
        <v>5</v>
      </c>
      <c r="D57" s="1" t="s">
        <v>6</v>
      </c>
    </row>
    <row r="58" spans="1:4" x14ac:dyDescent="0.25">
      <c r="A58" s="1" t="str">
        <f>"270113178312997346"</f>
        <v>270113178312997346</v>
      </c>
      <c r="B58" s="1" t="s">
        <v>62</v>
      </c>
      <c r="C58" s="1" t="s">
        <v>5</v>
      </c>
      <c r="D58" s="1" t="s">
        <v>6</v>
      </c>
    </row>
    <row r="59" spans="1:4" x14ac:dyDescent="0.25">
      <c r="A59" s="1" t="str">
        <f>"270113178312997349"</f>
        <v>270113178312997349</v>
      </c>
      <c r="B59" s="1" t="s">
        <v>63</v>
      </c>
      <c r="C59" s="1" t="s">
        <v>5</v>
      </c>
      <c r="D59" s="1" t="s">
        <v>6</v>
      </c>
    </row>
    <row r="60" spans="1:4" x14ac:dyDescent="0.25">
      <c r="A60" s="1" t="str">
        <f>"270113178312997351"</f>
        <v>270113178312997351</v>
      </c>
      <c r="B60" s="1" t="s">
        <v>64</v>
      </c>
      <c r="C60" s="1" t="s">
        <v>5</v>
      </c>
      <c r="D60" s="1" t="s">
        <v>6</v>
      </c>
    </row>
    <row r="61" spans="1:4" x14ac:dyDescent="0.25">
      <c r="A61" s="1" t="str">
        <f>"270113178312997352"</f>
        <v>270113178312997352</v>
      </c>
      <c r="B61" s="1" t="s">
        <v>65</v>
      </c>
      <c r="C61" s="1" t="s">
        <v>5</v>
      </c>
      <c r="D61" s="1" t="s">
        <v>6</v>
      </c>
    </row>
    <row r="62" spans="1:4" x14ac:dyDescent="0.25">
      <c r="A62" s="1" t="str">
        <f>"270113178312997355"</f>
        <v>270113178312997355</v>
      </c>
      <c r="B62" s="1" t="s">
        <v>66</v>
      </c>
      <c r="C62" s="1" t="s">
        <v>5</v>
      </c>
      <c r="D62" s="1" t="s">
        <v>6</v>
      </c>
    </row>
    <row r="63" spans="1:4" x14ac:dyDescent="0.25">
      <c r="A63" s="1" t="str">
        <f>"270113178312997359"</f>
        <v>270113178312997359</v>
      </c>
      <c r="B63" s="1" t="s">
        <v>67</v>
      </c>
      <c r="C63" s="1" t="s">
        <v>5</v>
      </c>
      <c r="D63" s="1" t="s">
        <v>6</v>
      </c>
    </row>
    <row r="64" spans="1:4" x14ac:dyDescent="0.25">
      <c r="A64" s="1" t="str">
        <f>"270113178312997369"</f>
        <v>270113178312997369</v>
      </c>
      <c r="B64" s="1" t="s">
        <v>68</v>
      </c>
      <c r="C64" s="1" t="s">
        <v>5</v>
      </c>
      <c r="D64" s="1" t="s">
        <v>6</v>
      </c>
    </row>
    <row r="65" spans="1:4" x14ac:dyDescent="0.25">
      <c r="A65" s="1" t="str">
        <f>"270113178312997372"</f>
        <v>270113178312997372</v>
      </c>
      <c r="B65" s="1" t="s">
        <v>69</v>
      </c>
      <c r="C65" s="1" t="s">
        <v>5</v>
      </c>
      <c r="D65" s="1" t="s">
        <v>6</v>
      </c>
    </row>
    <row r="66" spans="1:4" x14ac:dyDescent="0.25">
      <c r="A66" s="1" t="str">
        <f>"270113178312997375"</f>
        <v>270113178312997375</v>
      </c>
      <c r="B66" s="1" t="s">
        <v>70</v>
      </c>
      <c r="C66" s="1" t="s">
        <v>5</v>
      </c>
      <c r="D66" s="1" t="s">
        <v>6</v>
      </c>
    </row>
    <row r="67" spans="1:4" x14ac:dyDescent="0.25">
      <c r="A67" s="1" t="str">
        <f>"270113178312997376"</f>
        <v>270113178312997376</v>
      </c>
      <c r="B67" s="1" t="s">
        <v>71</v>
      </c>
      <c r="C67" s="1" t="s">
        <v>5</v>
      </c>
      <c r="D67" s="1" t="s">
        <v>6</v>
      </c>
    </row>
    <row r="68" spans="1:4" x14ac:dyDescent="0.25">
      <c r="A68" s="1" t="str">
        <f>"270113178312997381"</f>
        <v>270113178312997381</v>
      </c>
      <c r="B68" s="1" t="s">
        <v>72</v>
      </c>
      <c r="C68" s="1" t="s">
        <v>5</v>
      </c>
      <c r="D68" s="1" t="s">
        <v>6</v>
      </c>
    </row>
    <row r="69" spans="1:4" x14ac:dyDescent="0.25">
      <c r="A69" s="1" t="str">
        <f>"270113178312997383"</f>
        <v>270113178312997383</v>
      </c>
      <c r="B69" s="1" t="s">
        <v>73</v>
      </c>
      <c r="C69" s="1" t="s">
        <v>5</v>
      </c>
      <c r="D69" s="1" t="s">
        <v>6</v>
      </c>
    </row>
    <row r="70" spans="1:4" x14ac:dyDescent="0.25">
      <c r="A70" s="1" t="str">
        <f>"270113178312997389"</f>
        <v>270113178312997389</v>
      </c>
      <c r="B70" s="1" t="s">
        <v>74</v>
      </c>
      <c r="C70" s="1" t="s">
        <v>5</v>
      </c>
      <c r="D70" s="1" t="s">
        <v>6</v>
      </c>
    </row>
    <row r="71" spans="1:4" x14ac:dyDescent="0.25">
      <c r="A71" s="1" t="str">
        <f>"270113178312997392"</f>
        <v>270113178312997392</v>
      </c>
      <c r="B71" s="1" t="s">
        <v>75</v>
      </c>
      <c r="C71" s="1" t="s">
        <v>5</v>
      </c>
      <c r="D71" s="1" t="s">
        <v>6</v>
      </c>
    </row>
    <row r="72" spans="1:4" x14ac:dyDescent="0.25">
      <c r="A72" s="1" t="str">
        <f>"270113178312997406"</f>
        <v>270113178312997406</v>
      </c>
      <c r="B72" s="1" t="s">
        <v>76</v>
      </c>
      <c r="C72" s="1" t="s">
        <v>5</v>
      </c>
      <c r="D72" s="1" t="s">
        <v>6</v>
      </c>
    </row>
    <row r="73" spans="1:4" x14ac:dyDescent="0.25">
      <c r="A73" s="1" t="str">
        <f>"270113178312997407"</f>
        <v>270113178312997407</v>
      </c>
      <c r="B73" s="1" t="s">
        <v>77</v>
      </c>
      <c r="C73" s="1" t="s">
        <v>5</v>
      </c>
      <c r="D73" s="1" t="s">
        <v>6</v>
      </c>
    </row>
    <row r="74" spans="1:4" x14ac:dyDescent="0.25">
      <c r="A74" s="1" t="str">
        <f>"270113178312997413"</f>
        <v>270113178312997413</v>
      </c>
      <c r="B74" s="1" t="s">
        <v>78</v>
      </c>
      <c r="C74" s="1" t="s">
        <v>5</v>
      </c>
      <c r="D74" s="1" t="s">
        <v>6</v>
      </c>
    </row>
    <row r="75" spans="1:4" x14ac:dyDescent="0.25">
      <c r="A75" s="1" t="str">
        <f>"270113178312997420"</f>
        <v>270113178312997420</v>
      </c>
      <c r="B75" s="1" t="s">
        <v>79</v>
      </c>
      <c r="C75" s="1" t="s">
        <v>5</v>
      </c>
      <c r="D75" s="1" t="s">
        <v>6</v>
      </c>
    </row>
    <row r="76" spans="1:4" x14ac:dyDescent="0.25">
      <c r="A76" s="1" t="str">
        <f>"270113178312997425"</f>
        <v>270113178312997425</v>
      </c>
      <c r="B76" s="1" t="s">
        <v>80</v>
      </c>
      <c r="C76" s="1" t="s">
        <v>5</v>
      </c>
      <c r="D76" s="1" t="s">
        <v>6</v>
      </c>
    </row>
    <row r="77" spans="1:4" x14ac:dyDescent="0.25">
      <c r="A77" s="1" t="str">
        <f>"270113178312997426"</f>
        <v>270113178312997426</v>
      </c>
      <c r="B77" s="1" t="s">
        <v>81</v>
      </c>
      <c r="C77" s="1" t="s">
        <v>5</v>
      </c>
      <c r="D77" s="1" t="s">
        <v>6</v>
      </c>
    </row>
    <row r="78" spans="1:4" x14ac:dyDescent="0.25">
      <c r="A78" s="1" t="str">
        <f>"270113178312997430"</f>
        <v>270113178312997430</v>
      </c>
      <c r="B78" s="1" t="s">
        <v>82</v>
      </c>
      <c r="C78" s="1" t="s">
        <v>5</v>
      </c>
      <c r="D78" s="1" t="s">
        <v>6</v>
      </c>
    </row>
    <row r="79" spans="1:4" x14ac:dyDescent="0.25">
      <c r="A79" s="1" t="str">
        <f>"270113178312997432"</f>
        <v>270113178312997432</v>
      </c>
      <c r="B79" s="1" t="s">
        <v>83</v>
      </c>
      <c r="C79" s="1" t="s">
        <v>5</v>
      </c>
      <c r="D79" s="1" t="s">
        <v>6</v>
      </c>
    </row>
    <row r="80" spans="1:4" x14ac:dyDescent="0.25">
      <c r="A80" s="1" t="str">
        <f>"270113178312997437"</f>
        <v>270113178312997437</v>
      </c>
      <c r="B80" s="1" t="s">
        <v>84</v>
      </c>
      <c r="C80" s="1" t="s">
        <v>5</v>
      </c>
      <c r="D80" s="1" t="s">
        <v>6</v>
      </c>
    </row>
    <row r="81" spans="1:4" x14ac:dyDescent="0.25">
      <c r="A81" s="1" t="str">
        <f>"270113178312997440"</f>
        <v>270113178312997440</v>
      </c>
      <c r="B81" s="1" t="s">
        <v>85</v>
      </c>
      <c r="C81" s="1" t="s">
        <v>5</v>
      </c>
      <c r="D81" s="1" t="s">
        <v>6</v>
      </c>
    </row>
    <row r="82" spans="1:4" x14ac:dyDescent="0.25">
      <c r="A82" s="1" t="str">
        <f>"270113178312997441"</f>
        <v>270113178312997441</v>
      </c>
      <c r="B82" s="1" t="s">
        <v>86</v>
      </c>
      <c r="C82" s="1" t="s">
        <v>5</v>
      </c>
      <c r="D82" s="1" t="s">
        <v>6</v>
      </c>
    </row>
    <row r="83" spans="1:4" x14ac:dyDescent="0.25">
      <c r="A83" s="1" t="str">
        <f>"270113178312997450"</f>
        <v>270113178312997450</v>
      </c>
      <c r="B83" s="1" t="s">
        <v>87</v>
      </c>
      <c r="C83" s="1" t="s">
        <v>5</v>
      </c>
      <c r="D83" s="1" t="s">
        <v>6</v>
      </c>
    </row>
    <row r="84" spans="1:4" x14ac:dyDescent="0.25">
      <c r="A84" s="1" t="str">
        <f>"270113178312997453"</f>
        <v>270113178312997453</v>
      </c>
      <c r="B84" s="1" t="s">
        <v>88</v>
      </c>
      <c r="C84" s="1" t="s">
        <v>5</v>
      </c>
      <c r="D84" s="1" t="s">
        <v>6</v>
      </c>
    </row>
    <row r="85" spans="1:4" x14ac:dyDescent="0.25">
      <c r="A85" s="1" t="str">
        <f>"270113178312997461"</f>
        <v>270113178312997461</v>
      </c>
      <c r="B85" s="1" t="s">
        <v>89</v>
      </c>
      <c r="C85" s="1" t="s">
        <v>5</v>
      </c>
      <c r="D85" s="1" t="s">
        <v>6</v>
      </c>
    </row>
    <row r="86" spans="1:4" x14ac:dyDescent="0.25">
      <c r="A86" s="1" t="str">
        <f>"270113178312997463"</f>
        <v>270113178312997463</v>
      </c>
      <c r="B86" s="1" t="s">
        <v>90</v>
      </c>
      <c r="C86" s="1" t="s">
        <v>5</v>
      </c>
      <c r="D86" s="1" t="s">
        <v>6</v>
      </c>
    </row>
    <row r="87" spans="1:4" x14ac:dyDescent="0.25">
      <c r="A87" s="1" t="str">
        <f>"270113178312997464"</f>
        <v>270113178312997464</v>
      </c>
      <c r="B87" s="1" t="s">
        <v>91</v>
      </c>
      <c r="C87" s="1" t="s">
        <v>5</v>
      </c>
      <c r="D87" s="1" t="s">
        <v>6</v>
      </c>
    </row>
    <row r="88" spans="1:4" x14ac:dyDescent="0.25">
      <c r="A88" s="1" t="str">
        <f>"270113178312997472"</f>
        <v>270113178312997472</v>
      </c>
      <c r="B88" s="1" t="s">
        <v>92</v>
      </c>
      <c r="C88" s="1" t="s">
        <v>5</v>
      </c>
      <c r="D88" s="1" t="s">
        <v>6</v>
      </c>
    </row>
    <row r="89" spans="1:4" x14ac:dyDescent="0.25">
      <c r="A89" s="1" t="str">
        <f>"270113178312997476"</f>
        <v>270113178312997476</v>
      </c>
      <c r="B89" s="1" t="s">
        <v>93</v>
      </c>
      <c r="C89" s="1" t="s">
        <v>5</v>
      </c>
      <c r="D89" s="1" t="s">
        <v>6</v>
      </c>
    </row>
    <row r="90" spans="1:4" x14ac:dyDescent="0.25">
      <c r="A90" s="1" t="str">
        <f>"270113178312997477"</f>
        <v>270113178312997477</v>
      </c>
      <c r="B90" s="1" t="s">
        <v>94</v>
      </c>
      <c r="C90" s="1" t="s">
        <v>5</v>
      </c>
      <c r="D90" s="1" t="s">
        <v>6</v>
      </c>
    </row>
    <row r="91" spans="1:4" x14ac:dyDescent="0.25">
      <c r="A91" s="1" t="str">
        <f>"270113178312997481"</f>
        <v>270113178312997481</v>
      </c>
      <c r="B91" s="1" t="s">
        <v>95</v>
      </c>
      <c r="C91" s="1" t="s">
        <v>5</v>
      </c>
      <c r="D91" s="1" t="s">
        <v>6</v>
      </c>
    </row>
    <row r="92" spans="1:4" x14ac:dyDescent="0.25">
      <c r="A92" s="1" t="str">
        <f>"270113178312997488"</f>
        <v>270113178312997488</v>
      </c>
      <c r="B92" s="1" t="s">
        <v>96</v>
      </c>
      <c r="C92" s="1" t="s">
        <v>5</v>
      </c>
      <c r="D92" s="1" t="s">
        <v>6</v>
      </c>
    </row>
    <row r="93" spans="1:4" x14ac:dyDescent="0.25">
      <c r="A93" s="1" t="str">
        <f>"270113178312997489"</f>
        <v>270113178312997489</v>
      </c>
      <c r="B93" s="1" t="s">
        <v>97</v>
      </c>
      <c r="C93" s="1" t="s">
        <v>5</v>
      </c>
      <c r="D93" s="1" t="s">
        <v>6</v>
      </c>
    </row>
    <row r="94" spans="1:4" x14ac:dyDescent="0.25">
      <c r="A94" s="1" t="str">
        <f>"270113178312997497"</f>
        <v>270113178312997497</v>
      </c>
      <c r="B94" s="1" t="s">
        <v>98</v>
      </c>
      <c r="C94" s="1" t="s">
        <v>5</v>
      </c>
      <c r="D94" s="1" t="s">
        <v>6</v>
      </c>
    </row>
    <row r="95" spans="1:4" x14ac:dyDescent="0.25">
      <c r="A95" s="1" t="str">
        <f>"270113178312997498"</f>
        <v>270113178312997498</v>
      </c>
      <c r="B95" s="1" t="s">
        <v>99</v>
      </c>
      <c r="C95" s="1" t="s">
        <v>5</v>
      </c>
      <c r="D95" s="1" t="s">
        <v>6</v>
      </c>
    </row>
    <row r="96" spans="1:4" x14ac:dyDescent="0.25">
      <c r="A96" s="1" t="str">
        <f>"270113178312997500"</f>
        <v>270113178312997500</v>
      </c>
      <c r="B96" s="1" t="s">
        <v>100</v>
      </c>
      <c r="C96" s="1" t="s">
        <v>5</v>
      </c>
      <c r="D96" s="1" t="s">
        <v>6</v>
      </c>
    </row>
    <row r="97" spans="1:4" x14ac:dyDescent="0.25">
      <c r="A97" s="1" t="str">
        <f>"270113178312997501"</f>
        <v>270113178312997501</v>
      </c>
      <c r="B97" s="1" t="s">
        <v>101</v>
      </c>
      <c r="C97" s="1" t="s">
        <v>5</v>
      </c>
      <c r="D97" s="1" t="s">
        <v>6</v>
      </c>
    </row>
    <row r="98" spans="1:4" x14ac:dyDescent="0.25">
      <c r="A98" s="1" t="str">
        <f>"270113178312997505"</f>
        <v>270113178312997505</v>
      </c>
      <c r="B98" s="1" t="s">
        <v>102</v>
      </c>
      <c r="C98" s="1" t="s">
        <v>5</v>
      </c>
      <c r="D98" s="1" t="s">
        <v>6</v>
      </c>
    </row>
    <row r="99" spans="1:4" x14ac:dyDescent="0.25">
      <c r="A99" s="1" t="str">
        <f>"270113178312997507"</f>
        <v>270113178312997507</v>
      </c>
      <c r="B99" s="1" t="s">
        <v>103</v>
      </c>
      <c r="C99" s="1" t="s">
        <v>5</v>
      </c>
      <c r="D99" s="1" t="s">
        <v>6</v>
      </c>
    </row>
    <row r="100" spans="1:4" x14ac:dyDescent="0.25">
      <c r="A100" s="1" t="str">
        <f>"270113178312997509"</f>
        <v>270113178312997509</v>
      </c>
      <c r="B100" s="1" t="s">
        <v>104</v>
      </c>
      <c r="C100" s="1" t="s">
        <v>5</v>
      </c>
      <c r="D100" s="1" t="s">
        <v>6</v>
      </c>
    </row>
    <row r="101" spans="1:4" x14ac:dyDescent="0.25">
      <c r="A101" s="1" t="str">
        <f>"270113178312997510"</f>
        <v>270113178312997510</v>
      </c>
      <c r="B101" s="1" t="s">
        <v>105</v>
      </c>
      <c r="C101" s="1" t="s">
        <v>5</v>
      </c>
      <c r="D1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esnData(1)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Sims, Octavis L [IT]</dc:creator>
  <cp:lastModifiedBy>Patrick Crawford</cp:lastModifiedBy>
  <dcterms:created xsi:type="dcterms:W3CDTF">2014-01-30T00:13:42Z</dcterms:created>
  <dcterms:modified xsi:type="dcterms:W3CDTF">2014-01-30T00:32:05Z</dcterms:modified>
</cp:coreProperties>
</file>